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30" windowWidth="9720" windowHeight="7860" activeTab="1"/>
  </bookViews>
  <sheets>
    <sheet name="Raw Data" sheetId="1" r:id="rId1"/>
    <sheet name="Summary" sheetId="9" r:id="rId2"/>
    <sheet name="Lap Breaks" sheetId="3" r:id="rId3"/>
    <sheet name="Lap_chart" sheetId="38" r:id="rId4"/>
    <sheet name="Lap 1 data" sheetId="4" r:id="rId5"/>
    <sheet name="Lap 2 data" sheetId="5" r:id="rId6"/>
    <sheet name="Lap 3 data" sheetId="7" r:id="rId7"/>
    <sheet name="Lap 4 data" sheetId="8" r:id="rId8"/>
    <sheet name="Speed" sheetId="36" r:id="rId9"/>
    <sheet name="Lambda" sheetId="35" r:id="rId10"/>
    <sheet name="CO2 %" sheetId="28" r:id="rId11"/>
    <sheet name="CO %" sheetId="29" r:id="rId12"/>
    <sheet name="NO ppm" sheetId="30" r:id="rId13"/>
    <sheet name="THC ppm" sheetId="31" r:id="rId14"/>
    <sheet name="O2 %" sheetId="32" r:id="rId15"/>
    <sheet name="Fuel Flow L per hr" sheetId="33" r:id="rId16"/>
    <sheet name="CO2 g per hr" sheetId="41" r:id="rId17"/>
    <sheet name="CO g per hr" sheetId="42" r:id="rId18"/>
    <sheet name="NO g per hr" sheetId="43" r:id="rId19"/>
    <sheet name="THC g per hr" sheetId="45" r:id="rId20"/>
  </sheets>
  <calcPr calcId="145621"/>
  <customWorkbookViews>
    <customWorkbookView name="opie test" guid="{2B424CCC-7244-4294-A128-8AE125D4F682}" maximized="1" xWindow="1" yWindow="1" windowWidth="1362" windowHeight="538" activeSheetId="5"/>
  </customWorkbookViews>
</workbook>
</file>

<file path=xl/calcChain.xml><?xml version="1.0" encoding="utf-8"?>
<calcChain xmlns="http://schemas.openxmlformats.org/spreadsheetml/2006/main">
  <c r="I7" i="9" l="1"/>
  <c r="I8" i="9"/>
  <c r="I9" i="9"/>
  <c r="I10" i="9"/>
  <c r="I11" i="9"/>
  <c r="I12" i="9"/>
  <c r="I13" i="9"/>
  <c r="I14" i="9"/>
  <c r="I15" i="9"/>
  <c r="I16" i="9"/>
  <c r="I17" i="9"/>
  <c r="I18" i="9"/>
  <c r="I19" i="9"/>
  <c r="I6" i="9"/>
  <c r="I5" i="9"/>
  <c r="CC5" i="8"/>
  <c r="BW138" i="7"/>
  <c r="BY138" i="7"/>
  <c r="BZ138" i="7"/>
  <c r="CA138" i="7"/>
  <c r="CB138" i="7"/>
  <c r="BW139" i="7"/>
  <c r="BY139" i="7"/>
  <c r="BZ139" i="7"/>
  <c r="CA139" i="7"/>
  <c r="CB139" i="7"/>
  <c r="BW140" i="7"/>
  <c r="BY140" i="7"/>
  <c r="BZ140" i="7"/>
  <c r="CA140" i="7"/>
  <c r="CB140" i="7"/>
  <c r="BW139" i="5"/>
  <c r="BY139" i="5"/>
  <c r="BZ139" i="5"/>
  <c r="CA139" i="5"/>
  <c r="CB139" i="5"/>
  <c r="BW140" i="5"/>
  <c r="BY140" i="5"/>
  <c r="BZ140" i="5"/>
  <c r="CA140" i="5"/>
  <c r="CB140" i="5"/>
  <c r="BW141" i="5"/>
  <c r="BY141" i="5"/>
  <c r="BZ141" i="5"/>
  <c r="CA141" i="5"/>
  <c r="CB141" i="5"/>
  <c r="CC5" i="4"/>
  <c r="BW141" i="4"/>
  <c r="BY141" i="4"/>
  <c r="BZ141" i="4"/>
  <c r="CA141" i="4"/>
  <c r="CB141" i="4"/>
  <c r="BW142" i="4"/>
  <c r="BY142" i="4"/>
  <c r="BZ142" i="4"/>
  <c r="CA142" i="4"/>
  <c r="CB142" i="4"/>
  <c r="BW143" i="4"/>
  <c r="BY143" i="4"/>
  <c r="BZ143" i="4"/>
  <c r="CA143" i="4"/>
  <c r="CB143" i="4"/>
  <c r="BW144" i="4"/>
  <c r="BY144" i="4"/>
  <c r="BZ144" i="4"/>
  <c r="CA144" i="4"/>
  <c r="CB144" i="4"/>
  <c r="BW145" i="4"/>
  <c r="BY145" i="4"/>
  <c r="BZ145" i="4"/>
  <c r="CA145" i="4"/>
  <c r="CB145" i="4"/>
  <c r="BW146" i="4"/>
  <c r="BY146" i="4"/>
  <c r="BZ146" i="4"/>
  <c r="CA146" i="4"/>
  <c r="CB146" i="4"/>
  <c r="BW147" i="4"/>
  <c r="BY147" i="4"/>
  <c r="BZ147" i="4"/>
  <c r="CA147" i="4"/>
  <c r="CB147" i="4"/>
  <c r="BW148" i="4"/>
  <c r="BY148" i="4"/>
  <c r="BZ148" i="4"/>
  <c r="CA148" i="4"/>
  <c r="CB148" i="4"/>
  <c r="BW149" i="4"/>
  <c r="BY149" i="4"/>
  <c r="BZ149" i="4"/>
  <c r="CA149" i="4"/>
  <c r="CB149" i="4"/>
  <c r="BW150" i="4"/>
  <c r="BY150" i="4"/>
  <c r="BZ150" i="4"/>
  <c r="CA150" i="4"/>
  <c r="CB150" i="4"/>
  <c r="BW151" i="4"/>
  <c r="BY151" i="4"/>
  <c r="BZ151" i="4"/>
  <c r="CA151" i="4"/>
  <c r="CB151" i="4"/>
  <c r="BW152" i="4"/>
  <c r="BY152" i="4"/>
  <c r="BZ152" i="4"/>
  <c r="CA152" i="4"/>
  <c r="CB152" i="4"/>
  <c r="BW153" i="4"/>
  <c r="BY153" i="4"/>
  <c r="BZ153" i="4"/>
  <c r="CA153" i="4"/>
  <c r="CB153" i="4"/>
  <c r="BW154" i="4"/>
  <c r="BY154" i="4"/>
  <c r="BZ154" i="4"/>
  <c r="CA154" i="4"/>
  <c r="CB154" i="4"/>
  <c r="BW155" i="4"/>
  <c r="BY155" i="4"/>
  <c r="BZ155" i="4"/>
  <c r="CA155" i="4"/>
  <c r="CB155" i="4"/>
  <c r="BW156" i="4"/>
  <c r="BY156" i="4"/>
  <c r="BZ156" i="4"/>
  <c r="CA156" i="4"/>
  <c r="CB156" i="4"/>
  <c r="BW157" i="4"/>
  <c r="BY157" i="4"/>
  <c r="BZ157" i="4"/>
  <c r="CA157" i="4"/>
  <c r="CB157" i="4"/>
  <c r="BW158" i="4"/>
  <c r="BY158" i="4"/>
  <c r="BZ158" i="4"/>
  <c r="CA158" i="4"/>
  <c r="CB158" i="4"/>
  <c r="BW159" i="4"/>
  <c r="BY159" i="4"/>
  <c r="BZ159" i="4"/>
  <c r="CA159" i="4"/>
  <c r="CB159" i="4"/>
  <c r="BW160" i="4"/>
  <c r="BY160" i="4"/>
  <c r="BZ160" i="4"/>
  <c r="CA160" i="4"/>
  <c r="CB160" i="4"/>
  <c r="BW161" i="4"/>
  <c r="BY161" i="4"/>
  <c r="BZ161" i="4"/>
  <c r="CA161" i="4"/>
  <c r="CB161" i="4"/>
  <c r="BW162" i="4"/>
  <c r="BY162" i="4"/>
  <c r="BZ162" i="4"/>
  <c r="CA162" i="4"/>
  <c r="CB162" i="4"/>
  <c r="BW163" i="4"/>
  <c r="BY163" i="4"/>
  <c r="BZ163" i="4"/>
  <c r="CA163" i="4"/>
  <c r="CB163" i="4"/>
  <c r="BW164" i="4"/>
  <c r="BY164" i="4"/>
  <c r="BZ164" i="4"/>
  <c r="CA164" i="4"/>
  <c r="CB164" i="4"/>
  <c r="BW165" i="4"/>
  <c r="BY165" i="4"/>
  <c r="BZ165" i="4"/>
  <c r="CA165" i="4"/>
  <c r="CB165" i="4"/>
  <c r="BW166" i="4"/>
  <c r="BY166" i="4"/>
  <c r="BZ166" i="4"/>
  <c r="CA166" i="4"/>
  <c r="CB166" i="4"/>
  <c r="BW167" i="4"/>
  <c r="BY167" i="4"/>
  <c r="BZ167" i="4"/>
  <c r="CA167" i="4"/>
  <c r="CB167" i="4"/>
  <c r="BW168" i="4"/>
  <c r="BY168" i="4"/>
  <c r="BZ168" i="4"/>
  <c r="CA168" i="4"/>
  <c r="CB168" i="4"/>
  <c r="BW169" i="4"/>
  <c r="BY169" i="4"/>
  <c r="BZ169" i="4"/>
  <c r="CA169" i="4"/>
  <c r="CB169" i="4"/>
  <c r="BW170" i="4"/>
  <c r="BY170" i="4"/>
  <c r="BZ170" i="4"/>
  <c r="CA170" i="4"/>
  <c r="CB170" i="4"/>
  <c r="BW171" i="4"/>
  <c r="BY171" i="4"/>
  <c r="BZ171" i="4"/>
  <c r="CA171" i="4"/>
  <c r="CB171" i="4"/>
  <c r="BW172" i="4"/>
  <c r="BY172" i="4"/>
  <c r="BZ172" i="4"/>
  <c r="CA172" i="4"/>
  <c r="CB172" i="4"/>
  <c r="BW173" i="4"/>
  <c r="BY173" i="4"/>
  <c r="BZ173" i="4"/>
  <c r="CA173" i="4"/>
  <c r="CB173" i="4"/>
  <c r="BW174" i="4"/>
  <c r="BY174" i="4"/>
  <c r="BZ174" i="4"/>
  <c r="CA174" i="4"/>
  <c r="CB174" i="4"/>
  <c r="BW175" i="4"/>
  <c r="BY175" i="4"/>
  <c r="BZ175" i="4"/>
  <c r="CA175" i="4"/>
  <c r="CB175" i="4"/>
  <c r="BW176" i="4"/>
  <c r="BY176" i="4"/>
  <c r="BZ176" i="4"/>
  <c r="CA176" i="4"/>
  <c r="CB176" i="4"/>
  <c r="BW177" i="4"/>
  <c r="BY177" i="4"/>
  <c r="BZ177" i="4"/>
  <c r="CA177" i="4"/>
  <c r="CB177" i="4"/>
  <c r="BW178" i="4"/>
  <c r="BY178" i="4"/>
  <c r="BZ178" i="4"/>
  <c r="CA178" i="4"/>
  <c r="CB178" i="4"/>
  <c r="BW179" i="4"/>
  <c r="BY179" i="4"/>
  <c r="BZ179" i="4"/>
  <c r="CA179" i="4"/>
  <c r="CB179" i="4"/>
  <c r="BW180" i="4"/>
  <c r="BY180" i="4"/>
  <c r="BZ180" i="4"/>
  <c r="CA180" i="4"/>
  <c r="CB180" i="4"/>
  <c r="BW181" i="4"/>
  <c r="BY181" i="4"/>
  <c r="BZ181" i="4"/>
  <c r="CA181" i="4"/>
  <c r="CB181" i="4"/>
  <c r="BW182" i="4"/>
  <c r="BY182" i="4"/>
  <c r="BZ182" i="4"/>
  <c r="CA182" i="4"/>
  <c r="CB182" i="4"/>
  <c r="BW183" i="4"/>
  <c r="BY183" i="4"/>
  <c r="BZ183" i="4"/>
  <c r="CA183" i="4"/>
  <c r="CB183" i="4"/>
  <c r="BW184" i="4"/>
  <c r="BY184" i="4"/>
  <c r="BZ184" i="4"/>
  <c r="CA184" i="4"/>
  <c r="CB184" i="4"/>
  <c r="BW185" i="4"/>
  <c r="BY185" i="4"/>
  <c r="BZ185" i="4"/>
  <c r="CA185" i="4"/>
  <c r="CB185" i="4"/>
  <c r="BW186" i="4"/>
  <c r="BY186" i="4"/>
  <c r="BZ186" i="4"/>
  <c r="CA186" i="4"/>
  <c r="CB186" i="4"/>
  <c r="BW187" i="4"/>
  <c r="BY187" i="4"/>
  <c r="BZ187" i="4"/>
  <c r="CA187" i="4"/>
  <c r="CB187" i="4"/>
  <c r="BW188" i="4"/>
  <c r="BY188" i="4"/>
  <c r="BZ188" i="4"/>
  <c r="CA188" i="4"/>
  <c r="CB188" i="4"/>
  <c r="BW189" i="4"/>
  <c r="BY189" i="4"/>
  <c r="BZ189" i="4"/>
  <c r="CA189" i="4"/>
  <c r="CB189" i="4"/>
  <c r="BW190" i="4"/>
  <c r="BY190" i="4"/>
  <c r="BZ190" i="4"/>
  <c r="CA190" i="4"/>
  <c r="CB190" i="4"/>
  <c r="BW191" i="4"/>
  <c r="BY191" i="4"/>
  <c r="BZ191" i="4"/>
  <c r="CA191" i="4"/>
  <c r="CB191" i="4"/>
  <c r="BW192" i="4"/>
  <c r="BY192" i="4"/>
  <c r="BZ192" i="4"/>
  <c r="CA192" i="4"/>
  <c r="CB192" i="4"/>
  <c r="BW193" i="4"/>
  <c r="BY193" i="4"/>
  <c r="BZ193" i="4"/>
  <c r="CA193" i="4"/>
  <c r="CB193" i="4"/>
  <c r="BW194" i="4"/>
  <c r="BY194" i="4"/>
  <c r="BZ194" i="4"/>
  <c r="CA194" i="4"/>
  <c r="CB194" i="4"/>
  <c r="BW195" i="4"/>
  <c r="BY195" i="4"/>
  <c r="BZ195" i="4"/>
  <c r="CA195" i="4"/>
  <c r="CB195" i="4"/>
  <c r="BW196" i="4"/>
  <c r="BY196" i="4"/>
  <c r="BZ196" i="4"/>
  <c r="CA196" i="4"/>
  <c r="CB196" i="4"/>
  <c r="BW197" i="4"/>
  <c r="BY197" i="4"/>
  <c r="BZ197" i="4"/>
  <c r="CA197" i="4"/>
  <c r="CB197" i="4"/>
  <c r="BW198" i="4"/>
  <c r="BY198" i="4"/>
  <c r="BZ198" i="4"/>
  <c r="CA198" i="4"/>
  <c r="CB198" i="4"/>
  <c r="BW199" i="4"/>
  <c r="BY199" i="4"/>
  <c r="BZ199" i="4"/>
  <c r="CA199" i="4"/>
  <c r="CB199" i="4"/>
  <c r="BW200" i="4"/>
  <c r="BY200" i="4"/>
  <c r="BZ200" i="4"/>
  <c r="CA200" i="4"/>
  <c r="CB200" i="4"/>
  <c r="BW201" i="4"/>
  <c r="BY201" i="4"/>
  <c r="BZ201" i="4"/>
  <c r="CA201" i="4"/>
  <c r="CB201" i="4"/>
  <c r="BW202" i="4"/>
  <c r="BY202" i="4"/>
  <c r="BZ202" i="4"/>
  <c r="CA202" i="4"/>
  <c r="CB202" i="4"/>
  <c r="BW203" i="4"/>
  <c r="BY203" i="4"/>
  <c r="BZ203" i="4"/>
  <c r="CA203" i="4"/>
  <c r="CB203" i="4"/>
  <c r="BW204" i="4"/>
  <c r="BY204" i="4"/>
  <c r="BZ204" i="4"/>
  <c r="CA204" i="4"/>
  <c r="CB204" i="4"/>
  <c r="BW205" i="4"/>
  <c r="BY205" i="4"/>
  <c r="BZ205" i="4"/>
  <c r="CA205" i="4"/>
  <c r="CB205" i="4"/>
  <c r="BW206" i="4"/>
  <c r="BY206" i="4"/>
  <c r="BZ206" i="4"/>
  <c r="CA206" i="4"/>
  <c r="CB206" i="4"/>
  <c r="BW207" i="4"/>
  <c r="BY207" i="4"/>
  <c r="BZ207" i="4"/>
  <c r="CA207" i="4"/>
  <c r="CB207" i="4"/>
  <c r="BW208" i="4"/>
  <c r="BY208" i="4"/>
  <c r="BZ208" i="4"/>
  <c r="CA208" i="4"/>
  <c r="CB208" i="4"/>
  <c r="BW209" i="4"/>
  <c r="BY209" i="4"/>
  <c r="BZ209" i="4"/>
  <c r="CA209" i="4"/>
  <c r="CB209" i="4"/>
  <c r="BW210" i="4"/>
  <c r="BY210" i="4"/>
  <c r="BZ210" i="4"/>
  <c r="CA210" i="4"/>
  <c r="CB210" i="4"/>
  <c r="BW211" i="4"/>
  <c r="BY211" i="4"/>
  <c r="BZ211" i="4"/>
  <c r="CA211" i="4"/>
  <c r="CB211" i="4"/>
  <c r="BW212" i="4"/>
  <c r="BY212" i="4"/>
  <c r="BZ212" i="4"/>
  <c r="CA212" i="4"/>
  <c r="CB212" i="4"/>
  <c r="BW213" i="4"/>
  <c r="BY213" i="4"/>
  <c r="BZ213" i="4"/>
  <c r="CA213" i="4"/>
  <c r="CB213" i="4"/>
  <c r="BW214" i="4"/>
  <c r="BY214" i="4"/>
  <c r="BZ214" i="4"/>
  <c r="CA214" i="4"/>
  <c r="CB214" i="4"/>
  <c r="BW215" i="4"/>
  <c r="BY215" i="4"/>
  <c r="BZ215" i="4"/>
  <c r="CA215" i="4"/>
  <c r="CB215" i="4"/>
  <c r="BW216" i="4"/>
  <c r="BY216" i="4"/>
  <c r="BZ216" i="4"/>
  <c r="CA216" i="4"/>
  <c r="CB216" i="4"/>
  <c r="BW217" i="4"/>
  <c r="BY217" i="4"/>
  <c r="BZ217" i="4"/>
  <c r="CA217" i="4"/>
  <c r="CB217" i="4"/>
  <c r="BW218" i="4"/>
  <c r="BY218" i="4"/>
  <c r="BZ218" i="4"/>
  <c r="CA218" i="4"/>
  <c r="CB218" i="4"/>
  <c r="BW219" i="4"/>
  <c r="BY219" i="4"/>
  <c r="BZ219" i="4"/>
  <c r="CA219" i="4"/>
  <c r="CB219" i="4"/>
  <c r="BW220" i="4"/>
  <c r="BY220" i="4"/>
  <c r="BZ220" i="4"/>
  <c r="CA220" i="4"/>
  <c r="CB220" i="4"/>
  <c r="BW221" i="4"/>
  <c r="BY221" i="4"/>
  <c r="BZ221" i="4"/>
  <c r="CA221" i="4"/>
  <c r="CB221" i="4"/>
  <c r="BW222" i="4"/>
  <c r="BY222" i="4"/>
  <c r="BZ222" i="4"/>
  <c r="CA222" i="4"/>
  <c r="CB222" i="4"/>
  <c r="BW223" i="4"/>
  <c r="BY223" i="4"/>
  <c r="BZ223" i="4"/>
  <c r="CA223" i="4"/>
  <c r="CB223" i="4"/>
  <c r="BW224" i="4"/>
  <c r="BY224" i="4"/>
  <c r="BZ224" i="4"/>
  <c r="CA224" i="4"/>
  <c r="CB224" i="4"/>
  <c r="BW225" i="4"/>
  <c r="BY225" i="4"/>
  <c r="BZ225" i="4"/>
  <c r="CA225" i="4"/>
  <c r="CB225" i="4"/>
  <c r="BW226" i="4"/>
  <c r="BY226" i="4"/>
  <c r="BZ226" i="4"/>
  <c r="CA226" i="4"/>
  <c r="CB226" i="4"/>
  <c r="BW227" i="4"/>
  <c r="BY227" i="4"/>
  <c r="BZ227" i="4"/>
  <c r="CA227" i="4"/>
  <c r="CB227" i="4"/>
  <c r="BW228" i="4"/>
  <c r="BY228" i="4"/>
  <c r="BZ228" i="4"/>
  <c r="CA228" i="4"/>
  <c r="CB228" i="4"/>
  <c r="BW229" i="4"/>
  <c r="BY229" i="4"/>
  <c r="BZ229" i="4"/>
  <c r="CA229" i="4"/>
  <c r="CB229" i="4"/>
  <c r="BW230" i="4"/>
  <c r="BY230" i="4"/>
  <c r="BZ230" i="4"/>
  <c r="CA230" i="4"/>
  <c r="CB230" i="4"/>
  <c r="BW231" i="4"/>
  <c r="BY231" i="4"/>
  <c r="BZ231" i="4"/>
  <c r="CA231" i="4"/>
  <c r="CB231" i="4"/>
  <c r="BW232" i="4"/>
  <c r="BY232" i="4"/>
  <c r="BZ232" i="4"/>
  <c r="CA232" i="4"/>
  <c r="CB232" i="4"/>
  <c r="BW233" i="4"/>
  <c r="BY233" i="4"/>
  <c r="BZ233" i="4"/>
  <c r="CA233" i="4"/>
  <c r="CB233" i="4"/>
  <c r="BW234" i="4"/>
  <c r="BY234" i="4"/>
  <c r="BZ234" i="4"/>
  <c r="CA234" i="4"/>
  <c r="CB234" i="4"/>
  <c r="BW235" i="4"/>
  <c r="BY235" i="4"/>
  <c r="BZ235" i="4"/>
  <c r="CA235" i="4"/>
  <c r="CB235" i="4"/>
  <c r="BW236" i="4"/>
  <c r="BY236" i="4"/>
  <c r="BZ236" i="4"/>
  <c r="CA236" i="4"/>
  <c r="CB236" i="4"/>
  <c r="BW237" i="4"/>
  <c r="BY237" i="4"/>
  <c r="BZ237" i="4"/>
  <c r="CA237" i="4"/>
  <c r="CB237" i="4"/>
  <c r="BW238" i="4"/>
  <c r="BY238" i="4"/>
  <c r="BZ238" i="4"/>
  <c r="CA238" i="4"/>
  <c r="CB238" i="4"/>
  <c r="BW239" i="4"/>
  <c r="BY239" i="4"/>
  <c r="BZ239" i="4"/>
  <c r="CA239" i="4"/>
  <c r="CB239" i="4"/>
  <c r="BW240" i="4"/>
  <c r="BY240" i="4"/>
  <c r="BZ240" i="4"/>
  <c r="CA240" i="4"/>
  <c r="CB240" i="4"/>
  <c r="BW241" i="4"/>
  <c r="BY241" i="4"/>
  <c r="BZ241" i="4"/>
  <c r="CA241" i="4"/>
  <c r="CB241" i="4"/>
  <c r="BW242" i="4"/>
  <c r="BY242" i="4"/>
  <c r="BZ242" i="4"/>
  <c r="CA242" i="4"/>
  <c r="CB242" i="4"/>
  <c r="BW243" i="4"/>
  <c r="BY243" i="4"/>
  <c r="BZ243" i="4"/>
  <c r="CA243" i="4"/>
  <c r="CB243" i="4"/>
  <c r="BW140" i="8"/>
  <c r="BY140" i="8"/>
  <c r="BZ140" i="8"/>
  <c r="CA140" i="8"/>
  <c r="CB140" i="8"/>
  <c r="BW141" i="8"/>
  <c r="BY141" i="8"/>
  <c r="BZ141" i="8"/>
  <c r="CA141" i="8"/>
  <c r="CB141" i="8"/>
  <c r="BW142" i="8"/>
  <c r="BY142" i="8"/>
  <c r="BZ142" i="8"/>
  <c r="CA142" i="8"/>
  <c r="CB142" i="8"/>
  <c r="BW143" i="8"/>
  <c r="BY143" i="8"/>
  <c r="BZ143" i="8"/>
  <c r="CA143" i="8"/>
  <c r="CB143" i="8"/>
  <c r="B8" i="8"/>
  <c r="B8" i="7"/>
  <c r="B8" i="5"/>
  <c r="B8" i="4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D4" i="3"/>
  <c r="C4" i="3"/>
  <c r="B4" i="3"/>
  <c r="A4" i="3"/>
  <c r="CB10" i="8" l="1"/>
  <c r="CA10" i="8"/>
  <c r="BZ10" i="8"/>
  <c r="BY10" i="8"/>
  <c r="BY11" i="7"/>
  <c r="BZ11" i="7"/>
  <c r="CA11" i="7"/>
  <c r="CB11" i="7"/>
  <c r="BY12" i="7"/>
  <c r="BZ12" i="7"/>
  <c r="CA12" i="7"/>
  <c r="CB12" i="7"/>
  <c r="BY13" i="7"/>
  <c r="BZ13" i="7"/>
  <c r="CA13" i="7"/>
  <c r="CB13" i="7"/>
  <c r="BY14" i="7"/>
  <c r="BZ14" i="7"/>
  <c r="CA14" i="7"/>
  <c r="CB14" i="7"/>
  <c r="BY15" i="7"/>
  <c r="BZ15" i="7"/>
  <c r="CA15" i="7"/>
  <c r="CB15" i="7"/>
  <c r="BY16" i="7"/>
  <c r="BZ16" i="7"/>
  <c r="CA16" i="7"/>
  <c r="CB16" i="7"/>
  <c r="BY17" i="7"/>
  <c r="BZ17" i="7"/>
  <c r="CA17" i="7"/>
  <c r="CB17" i="7"/>
  <c r="BY18" i="7"/>
  <c r="BZ18" i="7"/>
  <c r="CA18" i="7"/>
  <c r="CB18" i="7"/>
  <c r="BY19" i="7"/>
  <c r="BZ19" i="7"/>
  <c r="CA19" i="7"/>
  <c r="CB19" i="7"/>
  <c r="BY20" i="7"/>
  <c r="BZ20" i="7"/>
  <c r="CA20" i="7"/>
  <c r="CB20" i="7"/>
  <c r="BY21" i="7"/>
  <c r="BZ21" i="7"/>
  <c r="CA21" i="7"/>
  <c r="CB21" i="7"/>
  <c r="BY22" i="7"/>
  <c r="BZ22" i="7"/>
  <c r="CA22" i="7"/>
  <c r="CB22" i="7"/>
  <c r="BY23" i="7"/>
  <c r="BZ23" i="7"/>
  <c r="CA23" i="7"/>
  <c r="CB23" i="7"/>
  <c r="BY24" i="7"/>
  <c r="BZ24" i="7"/>
  <c r="CA24" i="7"/>
  <c r="CB24" i="7"/>
  <c r="BY25" i="7"/>
  <c r="BZ25" i="7"/>
  <c r="CA25" i="7"/>
  <c r="CB25" i="7"/>
  <c r="BY26" i="7"/>
  <c r="BZ26" i="7"/>
  <c r="CA26" i="7"/>
  <c r="CB26" i="7"/>
  <c r="BY27" i="7"/>
  <c r="BZ27" i="7"/>
  <c r="CA27" i="7"/>
  <c r="CB27" i="7"/>
  <c r="BY28" i="7"/>
  <c r="BZ28" i="7"/>
  <c r="CA28" i="7"/>
  <c r="CB28" i="7"/>
  <c r="BY29" i="7"/>
  <c r="BZ29" i="7"/>
  <c r="CA29" i="7"/>
  <c r="CB29" i="7"/>
  <c r="BY30" i="7"/>
  <c r="BZ30" i="7"/>
  <c r="CA30" i="7"/>
  <c r="CB30" i="7"/>
  <c r="BY31" i="7"/>
  <c r="BZ31" i="7"/>
  <c r="CA31" i="7"/>
  <c r="CB31" i="7"/>
  <c r="BY32" i="7"/>
  <c r="BZ32" i="7"/>
  <c r="CA32" i="7"/>
  <c r="CB32" i="7"/>
  <c r="BY33" i="7"/>
  <c r="BZ33" i="7"/>
  <c r="CA33" i="7"/>
  <c r="CB33" i="7"/>
  <c r="BY34" i="7"/>
  <c r="BZ34" i="7"/>
  <c r="CA34" i="7"/>
  <c r="CB34" i="7"/>
  <c r="BY35" i="7"/>
  <c r="BZ35" i="7"/>
  <c r="CA35" i="7"/>
  <c r="CB35" i="7"/>
  <c r="BY36" i="7"/>
  <c r="BZ36" i="7"/>
  <c r="CA36" i="7"/>
  <c r="CB36" i="7"/>
  <c r="BY37" i="7"/>
  <c r="BZ37" i="7"/>
  <c r="CA37" i="7"/>
  <c r="CB37" i="7"/>
  <c r="BY38" i="7"/>
  <c r="BZ38" i="7"/>
  <c r="CA38" i="7"/>
  <c r="CB38" i="7"/>
  <c r="BY39" i="7"/>
  <c r="BZ39" i="7"/>
  <c r="CA39" i="7"/>
  <c r="CB39" i="7"/>
  <c r="BY40" i="7"/>
  <c r="BZ40" i="7"/>
  <c r="CA40" i="7"/>
  <c r="CB40" i="7"/>
  <c r="BY41" i="7"/>
  <c r="BZ41" i="7"/>
  <c r="CA41" i="7"/>
  <c r="CB41" i="7"/>
  <c r="BY42" i="7"/>
  <c r="BZ42" i="7"/>
  <c r="CA42" i="7"/>
  <c r="CB42" i="7"/>
  <c r="BY43" i="7"/>
  <c r="BZ43" i="7"/>
  <c r="CA43" i="7"/>
  <c r="CB43" i="7"/>
  <c r="BY44" i="7"/>
  <c r="BZ44" i="7"/>
  <c r="CA44" i="7"/>
  <c r="CB44" i="7"/>
  <c r="BY45" i="7"/>
  <c r="BZ45" i="7"/>
  <c r="CA45" i="7"/>
  <c r="CB45" i="7"/>
  <c r="BY46" i="7"/>
  <c r="BZ46" i="7"/>
  <c r="CA46" i="7"/>
  <c r="CB46" i="7"/>
  <c r="BY47" i="7"/>
  <c r="BZ47" i="7"/>
  <c r="CA47" i="7"/>
  <c r="CB47" i="7"/>
  <c r="BY48" i="7"/>
  <c r="BZ48" i="7"/>
  <c r="CA48" i="7"/>
  <c r="CB48" i="7"/>
  <c r="BY49" i="7"/>
  <c r="BZ49" i="7"/>
  <c r="CA49" i="7"/>
  <c r="CB49" i="7"/>
  <c r="BY50" i="7"/>
  <c r="BZ50" i="7"/>
  <c r="CA50" i="7"/>
  <c r="CB50" i="7"/>
  <c r="BY51" i="7"/>
  <c r="BZ51" i="7"/>
  <c r="CA51" i="7"/>
  <c r="CB51" i="7"/>
  <c r="BY52" i="7"/>
  <c r="BZ52" i="7"/>
  <c r="CA52" i="7"/>
  <c r="CB52" i="7"/>
  <c r="BY53" i="7"/>
  <c r="BZ53" i="7"/>
  <c r="CA53" i="7"/>
  <c r="CB53" i="7"/>
  <c r="BY54" i="7"/>
  <c r="BZ54" i="7"/>
  <c r="CA54" i="7"/>
  <c r="CB54" i="7"/>
  <c r="BY55" i="7"/>
  <c r="BZ55" i="7"/>
  <c r="CA55" i="7"/>
  <c r="CB55" i="7"/>
  <c r="BY56" i="7"/>
  <c r="BZ56" i="7"/>
  <c r="CA56" i="7"/>
  <c r="CB56" i="7"/>
  <c r="BY57" i="7"/>
  <c r="BZ57" i="7"/>
  <c r="CA57" i="7"/>
  <c r="CB57" i="7"/>
  <c r="BY58" i="7"/>
  <c r="BZ58" i="7"/>
  <c r="CA58" i="7"/>
  <c r="CB58" i="7"/>
  <c r="BY59" i="7"/>
  <c r="BZ59" i="7"/>
  <c r="CA59" i="7"/>
  <c r="CB59" i="7"/>
  <c r="BY60" i="7"/>
  <c r="BZ60" i="7"/>
  <c r="CA60" i="7"/>
  <c r="CB60" i="7"/>
  <c r="BY61" i="7"/>
  <c r="BZ61" i="7"/>
  <c r="CA61" i="7"/>
  <c r="CB61" i="7"/>
  <c r="BY62" i="7"/>
  <c r="BZ62" i="7"/>
  <c r="CA62" i="7"/>
  <c r="CB62" i="7"/>
  <c r="BY63" i="7"/>
  <c r="BZ63" i="7"/>
  <c r="CA63" i="7"/>
  <c r="CB63" i="7"/>
  <c r="BY64" i="7"/>
  <c r="BZ64" i="7"/>
  <c r="CA64" i="7"/>
  <c r="CB64" i="7"/>
  <c r="BY65" i="7"/>
  <c r="BZ65" i="7"/>
  <c r="CA65" i="7"/>
  <c r="CB65" i="7"/>
  <c r="BY66" i="7"/>
  <c r="BZ66" i="7"/>
  <c r="CA66" i="7"/>
  <c r="CB66" i="7"/>
  <c r="BY67" i="7"/>
  <c r="BZ67" i="7"/>
  <c r="CA67" i="7"/>
  <c r="CB67" i="7"/>
  <c r="BY68" i="7"/>
  <c r="BZ68" i="7"/>
  <c r="CA68" i="7"/>
  <c r="CB68" i="7"/>
  <c r="BY69" i="7"/>
  <c r="BZ69" i="7"/>
  <c r="CA69" i="7"/>
  <c r="CB69" i="7"/>
  <c r="BY70" i="7"/>
  <c r="BZ70" i="7"/>
  <c r="CA70" i="7"/>
  <c r="CB70" i="7"/>
  <c r="BY71" i="7"/>
  <c r="BZ71" i="7"/>
  <c r="CA71" i="7"/>
  <c r="CB71" i="7"/>
  <c r="BY72" i="7"/>
  <c r="BZ72" i="7"/>
  <c r="CA72" i="7"/>
  <c r="CB72" i="7"/>
  <c r="BY73" i="7"/>
  <c r="BZ73" i="7"/>
  <c r="CA73" i="7"/>
  <c r="CB73" i="7"/>
  <c r="BY74" i="7"/>
  <c r="BZ74" i="7"/>
  <c r="CA74" i="7"/>
  <c r="CB74" i="7"/>
  <c r="BY75" i="7"/>
  <c r="BZ75" i="7"/>
  <c r="CA75" i="7"/>
  <c r="CB75" i="7"/>
  <c r="BY76" i="7"/>
  <c r="BZ76" i="7"/>
  <c r="CA76" i="7"/>
  <c r="CB76" i="7"/>
  <c r="BY77" i="7"/>
  <c r="BZ77" i="7"/>
  <c r="CA77" i="7"/>
  <c r="CB77" i="7"/>
  <c r="BY78" i="7"/>
  <c r="BZ78" i="7"/>
  <c r="CA78" i="7"/>
  <c r="CB78" i="7"/>
  <c r="BY79" i="7"/>
  <c r="BZ79" i="7"/>
  <c r="CA79" i="7"/>
  <c r="CB79" i="7"/>
  <c r="BY80" i="7"/>
  <c r="BZ80" i="7"/>
  <c r="CA80" i="7"/>
  <c r="CB80" i="7"/>
  <c r="BY81" i="7"/>
  <c r="BZ81" i="7"/>
  <c r="CA81" i="7"/>
  <c r="CB81" i="7"/>
  <c r="BY82" i="7"/>
  <c r="BZ82" i="7"/>
  <c r="CA82" i="7"/>
  <c r="CB82" i="7"/>
  <c r="BY83" i="7"/>
  <c r="BZ83" i="7"/>
  <c r="CA83" i="7"/>
  <c r="CB83" i="7"/>
  <c r="BY84" i="7"/>
  <c r="BZ84" i="7"/>
  <c r="CA84" i="7"/>
  <c r="CB84" i="7"/>
  <c r="BY85" i="7"/>
  <c r="BZ85" i="7"/>
  <c r="CA85" i="7"/>
  <c r="CB85" i="7"/>
  <c r="BY86" i="7"/>
  <c r="BZ86" i="7"/>
  <c r="CA86" i="7"/>
  <c r="CB86" i="7"/>
  <c r="BY87" i="7"/>
  <c r="BZ87" i="7"/>
  <c r="CA87" i="7"/>
  <c r="CB87" i="7"/>
  <c r="BY88" i="7"/>
  <c r="BZ88" i="7"/>
  <c r="CA88" i="7"/>
  <c r="CB88" i="7"/>
  <c r="BY89" i="7"/>
  <c r="BZ89" i="7"/>
  <c r="CA89" i="7"/>
  <c r="CB89" i="7"/>
  <c r="BY90" i="7"/>
  <c r="BZ90" i="7"/>
  <c r="CA90" i="7"/>
  <c r="CB90" i="7"/>
  <c r="BY91" i="7"/>
  <c r="BZ91" i="7"/>
  <c r="CA91" i="7"/>
  <c r="CB91" i="7"/>
  <c r="BY92" i="7"/>
  <c r="BZ92" i="7"/>
  <c r="CA92" i="7"/>
  <c r="CB92" i="7"/>
  <c r="BY93" i="7"/>
  <c r="BZ93" i="7"/>
  <c r="CA93" i="7"/>
  <c r="CB93" i="7"/>
  <c r="BY94" i="7"/>
  <c r="BZ94" i="7"/>
  <c r="CA94" i="7"/>
  <c r="CB94" i="7"/>
  <c r="BY95" i="7"/>
  <c r="BZ95" i="7"/>
  <c r="CA95" i="7"/>
  <c r="CB95" i="7"/>
  <c r="BY96" i="7"/>
  <c r="BZ96" i="7"/>
  <c r="CA96" i="7"/>
  <c r="CB96" i="7"/>
  <c r="BY97" i="7"/>
  <c r="BZ97" i="7"/>
  <c r="CA97" i="7"/>
  <c r="CB97" i="7"/>
  <c r="BY98" i="7"/>
  <c r="BZ98" i="7"/>
  <c r="CA98" i="7"/>
  <c r="CB98" i="7"/>
  <c r="BY99" i="7"/>
  <c r="BZ99" i="7"/>
  <c r="CA99" i="7"/>
  <c r="CB99" i="7"/>
  <c r="BY100" i="7"/>
  <c r="BZ100" i="7"/>
  <c r="CA100" i="7"/>
  <c r="CB100" i="7"/>
  <c r="BY101" i="7"/>
  <c r="BZ101" i="7"/>
  <c r="CA101" i="7"/>
  <c r="CB101" i="7"/>
  <c r="BY102" i="7"/>
  <c r="BZ102" i="7"/>
  <c r="CA102" i="7"/>
  <c r="CB102" i="7"/>
  <c r="BY103" i="7"/>
  <c r="BZ103" i="7"/>
  <c r="CA103" i="7"/>
  <c r="CB103" i="7"/>
  <c r="BY104" i="7"/>
  <c r="BZ104" i="7"/>
  <c r="CA104" i="7"/>
  <c r="CB104" i="7"/>
  <c r="BY105" i="7"/>
  <c r="BZ105" i="7"/>
  <c r="CA105" i="7"/>
  <c r="CB105" i="7"/>
  <c r="BY106" i="7"/>
  <c r="BZ106" i="7"/>
  <c r="CA106" i="7"/>
  <c r="CB106" i="7"/>
  <c r="BY107" i="7"/>
  <c r="BZ107" i="7"/>
  <c r="CA107" i="7"/>
  <c r="CB107" i="7"/>
  <c r="BY108" i="7"/>
  <c r="BZ108" i="7"/>
  <c r="CA108" i="7"/>
  <c r="CB108" i="7"/>
  <c r="BY109" i="7"/>
  <c r="BZ109" i="7"/>
  <c r="CA109" i="7"/>
  <c r="CB109" i="7"/>
  <c r="BY110" i="7"/>
  <c r="BZ110" i="7"/>
  <c r="CA110" i="7"/>
  <c r="CB110" i="7"/>
  <c r="BY111" i="7"/>
  <c r="BZ111" i="7"/>
  <c r="CA111" i="7"/>
  <c r="CB111" i="7"/>
  <c r="BY112" i="7"/>
  <c r="BZ112" i="7"/>
  <c r="CA112" i="7"/>
  <c r="CB112" i="7"/>
  <c r="BY113" i="7"/>
  <c r="BZ113" i="7"/>
  <c r="CA113" i="7"/>
  <c r="CB113" i="7"/>
  <c r="BY114" i="7"/>
  <c r="BZ114" i="7"/>
  <c r="CA114" i="7"/>
  <c r="CB114" i="7"/>
  <c r="BY115" i="7"/>
  <c r="BZ115" i="7"/>
  <c r="CA115" i="7"/>
  <c r="CB115" i="7"/>
  <c r="BY116" i="7"/>
  <c r="BZ116" i="7"/>
  <c r="CA116" i="7"/>
  <c r="CB116" i="7"/>
  <c r="BY117" i="7"/>
  <c r="BZ117" i="7"/>
  <c r="CA117" i="7"/>
  <c r="CB117" i="7"/>
  <c r="BY118" i="7"/>
  <c r="BZ118" i="7"/>
  <c r="CA118" i="7"/>
  <c r="CB118" i="7"/>
  <c r="BY119" i="7"/>
  <c r="BZ119" i="7"/>
  <c r="CA119" i="7"/>
  <c r="CB119" i="7"/>
  <c r="BY120" i="7"/>
  <c r="BZ120" i="7"/>
  <c r="CA120" i="7"/>
  <c r="CB120" i="7"/>
  <c r="BY121" i="7"/>
  <c r="BZ121" i="7"/>
  <c r="CA121" i="7"/>
  <c r="CB121" i="7"/>
  <c r="BY122" i="7"/>
  <c r="BZ122" i="7"/>
  <c r="CA122" i="7"/>
  <c r="CB122" i="7"/>
  <c r="BY123" i="7"/>
  <c r="BZ123" i="7"/>
  <c r="CA123" i="7"/>
  <c r="CB123" i="7"/>
  <c r="BY124" i="7"/>
  <c r="BZ124" i="7"/>
  <c r="CA124" i="7"/>
  <c r="CB124" i="7"/>
  <c r="BY125" i="7"/>
  <c r="BZ125" i="7"/>
  <c r="CA125" i="7"/>
  <c r="CB125" i="7"/>
  <c r="BY126" i="7"/>
  <c r="BZ126" i="7"/>
  <c r="CA126" i="7"/>
  <c r="CB126" i="7"/>
  <c r="BY127" i="7"/>
  <c r="BZ127" i="7"/>
  <c r="CA127" i="7"/>
  <c r="CB127" i="7"/>
  <c r="BY128" i="7"/>
  <c r="BZ128" i="7"/>
  <c r="CA128" i="7"/>
  <c r="CB128" i="7"/>
  <c r="BY129" i="7"/>
  <c r="BZ129" i="7"/>
  <c r="CA129" i="7"/>
  <c r="CB129" i="7"/>
  <c r="BY130" i="7"/>
  <c r="BZ130" i="7"/>
  <c r="CA130" i="7"/>
  <c r="CB130" i="7"/>
  <c r="BY131" i="7"/>
  <c r="BZ131" i="7"/>
  <c r="CA131" i="7"/>
  <c r="CB131" i="7"/>
  <c r="BY132" i="7"/>
  <c r="BZ132" i="7"/>
  <c r="CA132" i="7"/>
  <c r="CB132" i="7"/>
  <c r="BY133" i="7"/>
  <c r="BZ133" i="7"/>
  <c r="CA133" i="7"/>
  <c r="CB133" i="7"/>
  <c r="BY134" i="7"/>
  <c r="BZ134" i="7"/>
  <c r="CA134" i="7"/>
  <c r="CB134" i="7"/>
  <c r="BY135" i="7"/>
  <c r="BZ135" i="7"/>
  <c r="CA135" i="7"/>
  <c r="CB135" i="7"/>
  <c r="BY136" i="7"/>
  <c r="BZ136" i="7"/>
  <c r="CA136" i="7"/>
  <c r="CB136" i="7"/>
  <c r="BY137" i="7"/>
  <c r="BZ137" i="7"/>
  <c r="CA137" i="7"/>
  <c r="CB137" i="7"/>
  <c r="CB10" i="7"/>
  <c r="CA10" i="7"/>
  <c r="BZ10" i="7"/>
  <c r="BY10" i="7"/>
  <c r="BY11" i="5"/>
  <c r="BZ11" i="5"/>
  <c r="CA11" i="5"/>
  <c r="CB11" i="5"/>
  <c r="BY12" i="5"/>
  <c r="BZ12" i="5"/>
  <c r="CA12" i="5"/>
  <c r="CB12" i="5"/>
  <c r="BY13" i="5"/>
  <c r="BZ13" i="5"/>
  <c r="CA13" i="5"/>
  <c r="CB13" i="5"/>
  <c r="BY14" i="5"/>
  <c r="BZ14" i="5"/>
  <c r="CA14" i="5"/>
  <c r="CB14" i="5"/>
  <c r="BY15" i="5"/>
  <c r="BZ15" i="5"/>
  <c r="CA15" i="5"/>
  <c r="CB15" i="5"/>
  <c r="BY16" i="5"/>
  <c r="BZ16" i="5"/>
  <c r="CA16" i="5"/>
  <c r="CB16" i="5"/>
  <c r="BY17" i="5"/>
  <c r="BZ17" i="5"/>
  <c r="CA17" i="5"/>
  <c r="CB17" i="5"/>
  <c r="BY18" i="5"/>
  <c r="BZ18" i="5"/>
  <c r="CA18" i="5"/>
  <c r="CB18" i="5"/>
  <c r="BY19" i="5"/>
  <c r="BZ19" i="5"/>
  <c r="CA19" i="5"/>
  <c r="CB19" i="5"/>
  <c r="BY20" i="5"/>
  <c r="BZ20" i="5"/>
  <c r="CA20" i="5"/>
  <c r="CB20" i="5"/>
  <c r="BY21" i="5"/>
  <c r="BZ21" i="5"/>
  <c r="CA21" i="5"/>
  <c r="CB21" i="5"/>
  <c r="BY22" i="5"/>
  <c r="BZ22" i="5"/>
  <c r="CA22" i="5"/>
  <c r="CB22" i="5"/>
  <c r="BY23" i="5"/>
  <c r="BZ23" i="5"/>
  <c r="CA23" i="5"/>
  <c r="CB23" i="5"/>
  <c r="BY24" i="5"/>
  <c r="BZ24" i="5"/>
  <c r="CA24" i="5"/>
  <c r="CB24" i="5"/>
  <c r="BY25" i="5"/>
  <c r="BZ25" i="5"/>
  <c r="CA25" i="5"/>
  <c r="CB25" i="5"/>
  <c r="BY26" i="5"/>
  <c r="BZ26" i="5"/>
  <c r="CA26" i="5"/>
  <c r="CB26" i="5"/>
  <c r="BY27" i="5"/>
  <c r="BZ27" i="5"/>
  <c r="CA27" i="5"/>
  <c r="CB27" i="5"/>
  <c r="BY28" i="5"/>
  <c r="BZ28" i="5"/>
  <c r="CA28" i="5"/>
  <c r="CB28" i="5"/>
  <c r="BY29" i="5"/>
  <c r="BZ29" i="5"/>
  <c r="CA29" i="5"/>
  <c r="CB29" i="5"/>
  <c r="BY30" i="5"/>
  <c r="BZ30" i="5"/>
  <c r="CA30" i="5"/>
  <c r="CB30" i="5"/>
  <c r="BY31" i="5"/>
  <c r="BZ31" i="5"/>
  <c r="CA31" i="5"/>
  <c r="CB31" i="5"/>
  <c r="BY32" i="5"/>
  <c r="BZ32" i="5"/>
  <c r="CA32" i="5"/>
  <c r="CB32" i="5"/>
  <c r="BY33" i="5"/>
  <c r="BZ33" i="5"/>
  <c r="CA33" i="5"/>
  <c r="CB33" i="5"/>
  <c r="BY34" i="5"/>
  <c r="BZ34" i="5"/>
  <c r="CA34" i="5"/>
  <c r="CB34" i="5"/>
  <c r="BY35" i="5"/>
  <c r="BZ35" i="5"/>
  <c r="CA35" i="5"/>
  <c r="CB35" i="5"/>
  <c r="BY36" i="5"/>
  <c r="BZ36" i="5"/>
  <c r="CA36" i="5"/>
  <c r="CB36" i="5"/>
  <c r="BY37" i="5"/>
  <c r="BZ37" i="5"/>
  <c r="CA37" i="5"/>
  <c r="CB37" i="5"/>
  <c r="BY38" i="5"/>
  <c r="BZ38" i="5"/>
  <c r="CA38" i="5"/>
  <c r="CB38" i="5"/>
  <c r="BY39" i="5"/>
  <c r="BZ39" i="5"/>
  <c r="CA39" i="5"/>
  <c r="CB39" i="5"/>
  <c r="BY40" i="5"/>
  <c r="BZ40" i="5"/>
  <c r="CA40" i="5"/>
  <c r="CB40" i="5"/>
  <c r="BY41" i="5"/>
  <c r="BZ41" i="5"/>
  <c r="CA41" i="5"/>
  <c r="CB41" i="5"/>
  <c r="BY42" i="5"/>
  <c r="BZ42" i="5"/>
  <c r="CA42" i="5"/>
  <c r="CB42" i="5"/>
  <c r="BY43" i="5"/>
  <c r="BZ43" i="5"/>
  <c r="CA43" i="5"/>
  <c r="CB43" i="5"/>
  <c r="BY44" i="5"/>
  <c r="BZ44" i="5"/>
  <c r="CA44" i="5"/>
  <c r="CB44" i="5"/>
  <c r="BY45" i="5"/>
  <c r="BZ45" i="5"/>
  <c r="CA45" i="5"/>
  <c r="CB45" i="5"/>
  <c r="BY46" i="5"/>
  <c r="BZ46" i="5"/>
  <c r="CA46" i="5"/>
  <c r="CB46" i="5"/>
  <c r="BY47" i="5"/>
  <c r="BZ47" i="5"/>
  <c r="CA47" i="5"/>
  <c r="CB47" i="5"/>
  <c r="BY48" i="5"/>
  <c r="BZ48" i="5"/>
  <c r="CA48" i="5"/>
  <c r="CB48" i="5"/>
  <c r="BY49" i="5"/>
  <c r="BZ49" i="5"/>
  <c r="CA49" i="5"/>
  <c r="CB49" i="5"/>
  <c r="BY50" i="5"/>
  <c r="BZ50" i="5"/>
  <c r="CA50" i="5"/>
  <c r="CB50" i="5"/>
  <c r="BY51" i="5"/>
  <c r="BZ51" i="5"/>
  <c r="CA51" i="5"/>
  <c r="CB51" i="5"/>
  <c r="BY52" i="5"/>
  <c r="BZ52" i="5"/>
  <c r="CA52" i="5"/>
  <c r="CB52" i="5"/>
  <c r="BY53" i="5"/>
  <c r="BZ53" i="5"/>
  <c r="CA53" i="5"/>
  <c r="CB53" i="5"/>
  <c r="BY54" i="5"/>
  <c r="BZ54" i="5"/>
  <c r="CA54" i="5"/>
  <c r="CB54" i="5"/>
  <c r="BY55" i="5"/>
  <c r="BZ55" i="5"/>
  <c r="CA55" i="5"/>
  <c r="CB55" i="5"/>
  <c r="BY56" i="5"/>
  <c r="BZ56" i="5"/>
  <c r="CA56" i="5"/>
  <c r="CB56" i="5"/>
  <c r="BY57" i="5"/>
  <c r="BZ57" i="5"/>
  <c r="CA57" i="5"/>
  <c r="CB57" i="5"/>
  <c r="BY58" i="5"/>
  <c r="BZ58" i="5"/>
  <c r="CA58" i="5"/>
  <c r="CB58" i="5"/>
  <c r="BY59" i="5"/>
  <c r="BZ59" i="5"/>
  <c r="CA59" i="5"/>
  <c r="CB59" i="5"/>
  <c r="BY60" i="5"/>
  <c r="BZ60" i="5"/>
  <c r="CA60" i="5"/>
  <c r="CB60" i="5"/>
  <c r="BY61" i="5"/>
  <c r="BZ61" i="5"/>
  <c r="CA61" i="5"/>
  <c r="CB61" i="5"/>
  <c r="BY62" i="5"/>
  <c r="BZ62" i="5"/>
  <c r="CA62" i="5"/>
  <c r="CB62" i="5"/>
  <c r="BY63" i="5"/>
  <c r="BZ63" i="5"/>
  <c r="CA63" i="5"/>
  <c r="CB63" i="5"/>
  <c r="BY64" i="5"/>
  <c r="BZ64" i="5"/>
  <c r="CA64" i="5"/>
  <c r="CB64" i="5"/>
  <c r="BY65" i="5"/>
  <c r="BZ65" i="5"/>
  <c r="CA65" i="5"/>
  <c r="CB65" i="5"/>
  <c r="BY66" i="5"/>
  <c r="BZ66" i="5"/>
  <c r="CA66" i="5"/>
  <c r="CB66" i="5"/>
  <c r="BY67" i="5"/>
  <c r="BZ67" i="5"/>
  <c r="CA67" i="5"/>
  <c r="CB67" i="5"/>
  <c r="BY68" i="5"/>
  <c r="BZ68" i="5"/>
  <c r="CA68" i="5"/>
  <c r="CB68" i="5"/>
  <c r="BY69" i="5"/>
  <c r="BZ69" i="5"/>
  <c r="CA69" i="5"/>
  <c r="CB69" i="5"/>
  <c r="BY70" i="5"/>
  <c r="BZ70" i="5"/>
  <c r="CA70" i="5"/>
  <c r="CB70" i="5"/>
  <c r="BY71" i="5"/>
  <c r="BZ71" i="5"/>
  <c r="CA71" i="5"/>
  <c r="CB71" i="5"/>
  <c r="BY72" i="5"/>
  <c r="BZ72" i="5"/>
  <c r="CA72" i="5"/>
  <c r="CB72" i="5"/>
  <c r="BY73" i="5"/>
  <c r="BZ73" i="5"/>
  <c r="CA73" i="5"/>
  <c r="CB73" i="5"/>
  <c r="BY74" i="5"/>
  <c r="BZ74" i="5"/>
  <c r="CA74" i="5"/>
  <c r="CB74" i="5"/>
  <c r="BY75" i="5"/>
  <c r="BZ75" i="5"/>
  <c r="CA75" i="5"/>
  <c r="CB75" i="5"/>
  <c r="BY76" i="5"/>
  <c r="BZ76" i="5"/>
  <c r="CA76" i="5"/>
  <c r="CB76" i="5"/>
  <c r="BY77" i="5"/>
  <c r="BZ77" i="5"/>
  <c r="CA77" i="5"/>
  <c r="CB77" i="5"/>
  <c r="BY78" i="5"/>
  <c r="BZ78" i="5"/>
  <c r="CA78" i="5"/>
  <c r="CB78" i="5"/>
  <c r="BY79" i="5"/>
  <c r="BZ79" i="5"/>
  <c r="CA79" i="5"/>
  <c r="CB79" i="5"/>
  <c r="BY80" i="5"/>
  <c r="BZ80" i="5"/>
  <c r="CA80" i="5"/>
  <c r="CB80" i="5"/>
  <c r="BY81" i="5"/>
  <c r="BZ81" i="5"/>
  <c r="CA81" i="5"/>
  <c r="CB81" i="5"/>
  <c r="BY82" i="5"/>
  <c r="BZ82" i="5"/>
  <c r="CA82" i="5"/>
  <c r="CB82" i="5"/>
  <c r="BY83" i="5"/>
  <c r="BZ83" i="5"/>
  <c r="CA83" i="5"/>
  <c r="CB83" i="5"/>
  <c r="BY84" i="5"/>
  <c r="BZ84" i="5"/>
  <c r="CA84" i="5"/>
  <c r="CB84" i="5"/>
  <c r="BY85" i="5"/>
  <c r="BZ85" i="5"/>
  <c r="CA85" i="5"/>
  <c r="CB85" i="5"/>
  <c r="BY86" i="5"/>
  <c r="BZ86" i="5"/>
  <c r="CA86" i="5"/>
  <c r="CB86" i="5"/>
  <c r="BY87" i="5"/>
  <c r="BZ87" i="5"/>
  <c r="CA87" i="5"/>
  <c r="CB87" i="5"/>
  <c r="BY88" i="5"/>
  <c r="BZ88" i="5"/>
  <c r="CA88" i="5"/>
  <c r="CB88" i="5"/>
  <c r="BY89" i="5"/>
  <c r="BZ89" i="5"/>
  <c r="CA89" i="5"/>
  <c r="CB89" i="5"/>
  <c r="BY90" i="5"/>
  <c r="BZ90" i="5"/>
  <c r="CA90" i="5"/>
  <c r="CB90" i="5"/>
  <c r="BY91" i="5"/>
  <c r="BZ91" i="5"/>
  <c r="CA91" i="5"/>
  <c r="CB91" i="5"/>
  <c r="BY92" i="5"/>
  <c r="BZ92" i="5"/>
  <c r="CA92" i="5"/>
  <c r="CB92" i="5"/>
  <c r="BY93" i="5"/>
  <c r="BZ93" i="5"/>
  <c r="CA93" i="5"/>
  <c r="CB93" i="5"/>
  <c r="BY94" i="5"/>
  <c r="BZ94" i="5"/>
  <c r="CA94" i="5"/>
  <c r="CB94" i="5"/>
  <c r="BY95" i="5"/>
  <c r="BZ95" i="5"/>
  <c r="CA95" i="5"/>
  <c r="CB95" i="5"/>
  <c r="BY96" i="5"/>
  <c r="BZ96" i="5"/>
  <c r="CA96" i="5"/>
  <c r="CB96" i="5"/>
  <c r="BY97" i="5"/>
  <c r="BZ97" i="5"/>
  <c r="CA97" i="5"/>
  <c r="CB97" i="5"/>
  <c r="BY98" i="5"/>
  <c r="BZ98" i="5"/>
  <c r="CA98" i="5"/>
  <c r="CB98" i="5"/>
  <c r="BY99" i="5"/>
  <c r="BZ99" i="5"/>
  <c r="CA99" i="5"/>
  <c r="CB99" i="5"/>
  <c r="BY100" i="5"/>
  <c r="BZ100" i="5"/>
  <c r="CA100" i="5"/>
  <c r="CB100" i="5"/>
  <c r="BY101" i="5"/>
  <c r="BZ101" i="5"/>
  <c r="CA101" i="5"/>
  <c r="CB101" i="5"/>
  <c r="BY102" i="5"/>
  <c r="BZ102" i="5"/>
  <c r="CA102" i="5"/>
  <c r="CB102" i="5"/>
  <c r="BY103" i="5"/>
  <c r="BZ103" i="5"/>
  <c r="CA103" i="5"/>
  <c r="CB103" i="5"/>
  <c r="BY104" i="5"/>
  <c r="BZ104" i="5"/>
  <c r="CA104" i="5"/>
  <c r="CB104" i="5"/>
  <c r="BY105" i="5"/>
  <c r="BZ105" i="5"/>
  <c r="CA105" i="5"/>
  <c r="CB105" i="5"/>
  <c r="BY106" i="5"/>
  <c r="BZ106" i="5"/>
  <c r="CA106" i="5"/>
  <c r="CB106" i="5"/>
  <c r="BY107" i="5"/>
  <c r="BZ107" i="5"/>
  <c r="CA107" i="5"/>
  <c r="CB107" i="5"/>
  <c r="BY108" i="5"/>
  <c r="BZ108" i="5"/>
  <c r="CA108" i="5"/>
  <c r="CB108" i="5"/>
  <c r="BY109" i="5"/>
  <c r="BZ109" i="5"/>
  <c r="CA109" i="5"/>
  <c r="CB109" i="5"/>
  <c r="BY110" i="5"/>
  <c r="BZ110" i="5"/>
  <c r="CA110" i="5"/>
  <c r="CB110" i="5"/>
  <c r="BY111" i="5"/>
  <c r="BZ111" i="5"/>
  <c r="CA111" i="5"/>
  <c r="CB111" i="5"/>
  <c r="BY112" i="5"/>
  <c r="BZ112" i="5"/>
  <c r="CA112" i="5"/>
  <c r="CB112" i="5"/>
  <c r="BY113" i="5"/>
  <c r="BZ113" i="5"/>
  <c r="CA113" i="5"/>
  <c r="CB113" i="5"/>
  <c r="BY114" i="5"/>
  <c r="BZ114" i="5"/>
  <c r="CA114" i="5"/>
  <c r="CB114" i="5"/>
  <c r="BY115" i="5"/>
  <c r="BZ115" i="5"/>
  <c r="CA115" i="5"/>
  <c r="CB115" i="5"/>
  <c r="BY116" i="5"/>
  <c r="BZ116" i="5"/>
  <c r="CA116" i="5"/>
  <c r="CB116" i="5"/>
  <c r="BY117" i="5"/>
  <c r="BZ117" i="5"/>
  <c r="CA117" i="5"/>
  <c r="CB117" i="5"/>
  <c r="BY118" i="5"/>
  <c r="BZ118" i="5"/>
  <c r="CA118" i="5"/>
  <c r="CB118" i="5"/>
  <c r="BY119" i="5"/>
  <c r="BZ119" i="5"/>
  <c r="CA119" i="5"/>
  <c r="CB119" i="5"/>
  <c r="BY120" i="5"/>
  <c r="BZ120" i="5"/>
  <c r="CA120" i="5"/>
  <c r="CB120" i="5"/>
  <c r="BY121" i="5"/>
  <c r="BZ121" i="5"/>
  <c r="CA121" i="5"/>
  <c r="CB121" i="5"/>
  <c r="BY122" i="5"/>
  <c r="BZ122" i="5"/>
  <c r="CA122" i="5"/>
  <c r="CB122" i="5"/>
  <c r="BY123" i="5"/>
  <c r="BZ123" i="5"/>
  <c r="CA123" i="5"/>
  <c r="CB123" i="5"/>
  <c r="BY124" i="5"/>
  <c r="BZ124" i="5"/>
  <c r="CA124" i="5"/>
  <c r="CB124" i="5"/>
  <c r="BY125" i="5"/>
  <c r="BZ125" i="5"/>
  <c r="CA125" i="5"/>
  <c r="CB125" i="5"/>
  <c r="BY126" i="5"/>
  <c r="BZ126" i="5"/>
  <c r="CA126" i="5"/>
  <c r="CB126" i="5"/>
  <c r="BY127" i="5"/>
  <c r="BZ127" i="5"/>
  <c r="CA127" i="5"/>
  <c r="CB127" i="5"/>
  <c r="BY128" i="5"/>
  <c r="BZ128" i="5"/>
  <c r="CA128" i="5"/>
  <c r="CB128" i="5"/>
  <c r="BY129" i="5"/>
  <c r="BZ129" i="5"/>
  <c r="CA129" i="5"/>
  <c r="CB129" i="5"/>
  <c r="BY130" i="5"/>
  <c r="BZ130" i="5"/>
  <c r="CA130" i="5"/>
  <c r="CB130" i="5"/>
  <c r="BY131" i="5"/>
  <c r="BZ131" i="5"/>
  <c r="CA131" i="5"/>
  <c r="CB131" i="5"/>
  <c r="BY132" i="5"/>
  <c r="BZ132" i="5"/>
  <c r="CA132" i="5"/>
  <c r="CB132" i="5"/>
  <c r="BY133" i="5"/>
  <c r="BZ133" i="5"/>
  <c r="CA133" i="5"/>
  <c r="CB133" i="5"/>
  <c r="BY134" i="5"/>
  <c r="BZ134" i="5"/>
  <c r="CA134" i="5"/>
  <c r="CB134" i="5"/>
  <c r="BY135" i="5"/>
  <c r="BZ135" i="5"/>
  <c r="CA135" i="5"/>
  <c r="CB135" i="5"/>
  <c r="BY136" i="5"/>
  <c r="BZ136" i="5"/>
  <c r="CA136" i="5"/>
  <c r="CB136" i="5"/>
  <c r="BY137" i="5"/>
  <c r="BZ137" i="5"/>
  <c r="CA137" i="5"/>
  <c r="CB137" i="5"/>
  <c r="BY138" i="5"/>
  <c r="BZ138" i="5"/>
  <c r="CA138" i="5"/>
  <c r="CB138" i="5"/>
  <c r="CB10" i="5"/>
  <c r="CA10" i="5"/>
  <c r="BZ10" i="5"/>
  <c r="BY10" i="5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CB94" i="4"/>
  <c r="CB95" i="4"/>
  <c r="CB96" i="4"/>
  <c r="CB97" i="4"/>
  <c r="CB98" i="4"/>
  <c r="CB99" i="4"/>
  <c r="CB100" i="4"/>
  <c r="CB101" i="4"/>
  <c r="CB102" i="4"/>
  <c r="CB103" i="4"/>
  <c r="CB104" i="4"/>
  <c r="CB105" i="4"/>
  <c r="CB106" i="4"/>
  <c r="CB107" i="4"/>
  <c r="CB108" i="4"/>
  <c r="CB109" i="4"/>
  <c r="CB110" i="4"/>
  <c r="CB111" i="4"/>
  <c r="CB112" i="4"/>
  <c r="CB113" i="4"/>
  <c r="CB114" i="4"/>
  <c r="CB115" i="4"/>
  <c r="CB116" i="4"/>
  <c r="CB117" i="4"/>
  <c r="CB118" i="4"/>
  <c r="CB119" i="4"/>
  <c r="CB120" i="4"/>
  <c r="CB121" i="4"/>
  <c r="CB122" i="4"/>
  <c r="CB123" i="4"/>
  <c r="CB124" i="4"/>
  <c r="CB125" i="4"/>
  <c r="CB126" i="4"/>
  <c r="CB127" i="4"/>
  <c r="CB128" i="4"/>
  <c r="CB129" i="4"/>
  <c r="CB130" i="4"/>
  <c r="CB131" i="4"/>
  <c r="CB132" i="4"/>
  <c r="CB133" i="4"/>
  <c r="CB134" i="4"/>
  <c r="CB135" i="4"/>
  <c r="CB136" i="4"/>
  <c r="CB137" i="4"/>
  <c r="CB138" i="4"/>
  <c r="CB139" i="4"/>
  <c r="CB140" i="4"/>
  <c r="CA11" i="4"/>
  <c r="CA12" i="4"/>
  <c r="CA13" i="4"/>
  <c r="CA14" i="4"/>
  <c r="CA15" i="4"/>
  <c r="CA16" i="4"/>
  <c r="CA17" i="4"/>
  <c r="CA18" i="4"/>
  <c r="CA19" i="4"/>
  <c r="CA20" i="4"/>
  <c r="CA21" i="4"/>
  <c r="CA22" i="4"/>
  <c r="CA23" i="4"/>
  <c r="CA24" i="4"/>
  <c r="CA25" i="4"/>
  <c r="CA26" i="4"/>
  <c r="CA27" i="4"/>
  <c r="CA28" i="4"/>
  <c r="CA29" i="4"/>
  <c r="CA30" i="4"/>
  <c r="CA31" i="4"/>
  <c r="CA32" i="4"/>
  <c r="CA33" i="4"/>
  <c r="CA34" i="4"/>
  <c r="CA35" i="4"/>
  <c r="CA36" i="4"/>
  <c r="CA37" i="4"/>
  <c r="CA38" i="4"/>
  <c r="CA39" i="4"/>
  <c r="CA40" i="4"/>
  <c r="CA41" i="4"/>
  <c r="CA42" i="4"/>
  <c r="CA43" i="4"/>
  <c r="CA44" i="4"/>
  <c r="CA45" i="4"/>
  <c r="CA46" i="4"/>
  <c r="CA47" i="4"/>
  <c r="CA48" i="4"/>
  <c r="CA49" i="4"/>
  <c r="CA50" i="4"/>
  <c r="CA51" i="4"/>
  <c r="CA52" i="4"/>
  <c r="CA53" i="4"/>
  <c r="CA54" i="4"/>
  <c r="CA55" i="4"/>
  <c r="CA56" i="4"/>
  <c r="CA57" i="4"/>
  <c r="CA58" i="4"/>
  <c r="CA59" i="4"/>
  <c r="CA60" i="4"/>
  <c r="CA61" i="4"/>
  <c r="CA62" i="4"/>
  <c r="CA63" i="4"/>
  <c r="CA64" i="4"/>
  <c r="CA65" i="4"/>
  <c r="CA66" i="4"/>
  <c r="CA67" i="4"/>
  <c r="CA68" i="4"/>
  <c r="CA69" i="4"/>
  <c r="CA70" i="4"/>
  <c r="CA71" i="4"/>
  <c r="CA72" i="4"/>
  <c r="CA73" i="4"/>
  <c r="CA74" i="4"/>
  <c r="CA75" i="4"/>
  <c r="CA76" i="4"/>
  <c r="CA77" i="4"/>
  <c r="CA78" i="4"/>
  <c r="CA79" i="4"/>
  <c r="CA80" i="4"/>
  <c r="CA81" i="4"/>
  <c r="CA82" i="4"/>
  <c r="CA83" i="4"/>
  <c r="CA84" i="4"/>
  <c r="CA85" i="4"/>
  <c r="CA86" i="4"/>
  <c r="CA87" i="4"/>
  <c r="CA88" i="4"/>
  <c r="CA89" i="4"/>
  <c r="CA90" i="4"/>
  <c r="CA91" i="4"/>
  <c r="CA92" i="4"/>
  <c r="CA93" i="4"/>
  <c r="CA94" i="4"/>
  <c r="CA95" i="4"/>
  <c r="CA96" i="4"/>
  <c r="CA97" i="4"/>
  <c r="CA98" i="4"/>
  <c r="CA99" i="4"/>
  <c r="CA100" i="4"/>
  <c r="CA101" i="4"/>
  <c r="CA102" i="4"/>
  <c r="CA103" i="4"/>
  <c r="CA104" i="4"/>
  <c r="CA105" i="4"/>
  <c r="CA106" i="4"/>
  <c r="CA107" i="4"/>
  <c r="CA108" i="4"/>
  <c r="CA109" i="4"/>
  <c r="CA110" i="4"/>
  <c r="CA111" i="4"/>
  <c r="CA112" i="4"/>
  <c r="CA113" i="4"/>
  <c r="CA114" i="4"/>
  <c r="CA115" i="4"/>
  <c r="CA116" i="4"/>
  <c r="CA117" i="4"/>
  <c r="CA118" i="4"/>
  <c r="CA119" i="4"/>
  <c r="CA120" i="4"/>
  <c r="CA121" i="4"/>
  <c r="CA122" i="4"/>
  <c r="CA123" i="4"/>
  <c r="CA124" i="4"/>
  <c r="CA125" i="4"/>
  <c r="CA126" i="4"/>
  <c r="CA127" i="4"/>
  <c r="CA128" i="4"/>
  <c r="CA129" i="4"/>
  <c r="CA130" i="4"/>
  <c r="CA131" i="4"/>
  <c r="CA132" i="4"/>
  <c r="CA133" i="4"/>
  <c r="CA134" i="4"/>
  <c r="CA135" i="4"/>
  <c r="CA136" i="4"/>
  <c r="CA137" i="4"/>
  <c r="CA138" i="4"/>
  <c r="CA139" i="4"/>
  <c r="CA14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Z91" i="4"/>
  <c r="BZ92" i="4"/>
  <c r="BZ93" i="4"/>
  <c r="BZ94" i="4"/>
  <c r="BZ95" i="4"/>
  <c r="BZ96" i="4"/>
  <c r="BZ97" i="4"/>
  <c r="BZ98" i="4"/>
  <c r="BZ99" i="4"/>
  <c r="BZ100" i="4"/>
  <c r="BZ101" i="4"/>
  <c r="BZ102" i="4"/>
  <c r="BZ103" i="4"/>
  <c r="BZ104" i="4"/>
  <c r="BZ105" i="4"/>
  <c r="BZ106" i="4"/>
  <c r="BZ107" i="4"/>
  <c r="BZ108" i="4"/>
  <c r="BZ109" i="4"/>
  <c r="BZ110" i="4"/>
  <c r="BZ111" i="4"/>
  <c r="BZ112" i="4"/>
  <c r="BZ113" i="4"/>
  <c r="BZ114" i="4"/>
  <c r="BZ115" i="4"/>
  <c r="BZ116" i="4"/>
  <c r="BZ117" i="4"/>
  <c r="BZ118" i="4"/>
  <c r="BZ119" i="4"/>
  <c r="BZ120" i="4"/>
  <c r="BZ121" i="4"/>
  <c r="BZ122" i="4"/>
  <c r="BZ123" i="4"/>
  <c r="BZ124" i="4"/>
  <c r="BZ125" i="4"/>
  <c r="BZ126" i="4"/>
  <c r="BZ127" i="4"/>
  <c r="BZ128" i="4"/>
  <c r="BZ129" i="4"/>
  <c r="BZ130" i="4"/>
  <c r="BZ131" i="4"/>
  <c r="BZ132" i="4"/>
  <c r="BZ133" i="4"/>
  <c r="BZ134" i="4"/>
  <c r="BZ135" i="4"/>
  <c r="BZ136" i="4"/>
  <c r="BZ137" i="4"/>
  <c r="BZ138" i="4"/>
  <c r="BZ139" i="4"/>
  <c r="BZ14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Y91" i="4"/>
  <c r="BY92" i="4"/>
  <c r="BY93" i="4"/>
  <c r="BY94" i="4"/>
  <c r="BY95" i="4"/>
  <c r="BY96" i="4"/>
  <c r="BY97" i="4"/>
  <c r="BY98" i="4"/>
  <c r="BY99" i="4"/>
  <c r="BY100" i="4"/>
  <c r="BY101" i="4"/>
  <c r="BY102" i="4"/>
  <c r="BY103" i="4"/>
  <c r="BY104" i="4"/>
  <c r="BY105" i="4"/>
  <c r="BY106" i="4"/>
  <c r="BY107" i="4"/>
  <c r="BY108" i="4"/>
  <c r="BY109" i="4"/>
  <c r="BY110" i="4"/>
  <c r="BY111" i="4"/>
  <c r="BY112" i="4"/>
  <c r="BY113" i="4"/>
  <c r="BY114" i="4"/>
  <c r="BY115" i="4"/>
  <c r="BY116" i="4"/>
  <c r="BY117" i="4"/>
  <c r="BY118" i="4"/>
  <c r="BY119" i="4"/>
  <c r="BY120" i="4"/>
  <c r="BY121" i="4"/>
  <c r="BY122" i="4"/>
  <c r="BY123" i="4"/>
  <c r="BY124" i="4"/>
  <c r="BY125" i="4"/>
  <c r="BY126" i="4"/>
  <c r="BY127" i="4"/>
  <c r="BY128" i="4"/>
  <c r="BY129" i="4"/>
  <c r="BY130" i="4"/>
  <c r="BY131" i="4"/>
  <c r="BY132" i="4"/>
  <c r="BY133" i="4"/>
  <c r="BY134" i="4"/>
  <c r="BY135" i="4"/>
  <c r="BY136" i="4"/>
  <c r="BY137" i="4"/>
  <c r="BY138" i="4"/>
  <c r="BY139" i="4"/>
  <c r="BY140" i="4"/>
  <c r="CB10" i="4"/>
  <c r="CA10" i="4"/>
  <c r="BZ10" i="4"/>
  <c r="BY10" i="4"/>
  <c r="AT8" i="8" l="1"/>
  <c r="AT8" i="7"/>
  <c r="AT8" i="5"/>
  <c r="AT8" i="4"/>
  <c r="BU8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BV6" i="8"/>
  <c r="BU6" i="8"/>
  <c r="BT6" i="8"/>
  <c r="BS6" i="8"/>
  <c r="BR6" i="8"/>
  <c r="BQ6" i="8"/>
  <c r="BP6" i="8"/>
  <c r="BO6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BV5" i="8"/>
  <c r="BU5" i="8"/>
  <c r="BT5" i="8"/>
  <c r="BS5" i="8"/>
  <c r="BR5" i="8"/>
  <c r="BQ5" i="8"/>
  <c r="BP5" i="8"/>
  <c r="BO5" i="8"/>
  <c r="BN5" i="8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7" i="8"/>
  <c r="C6" i="8"/>
  <c r="C5" i="8"/>
  <c r="CB8" i="7"/>
  <c r="CA8" i="7"/>
  <c r="BZ8" i="7"/>
  <c r="BY8" i="7"/>
  <c r="BU8" i="7"/>
  <c r="CB7" i="7"/>
  <c r="BY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B6" i="7"/>
  <c r="CA6" i="7"/>
  <c r="BZ6" i="7"/>
  <c r="BY6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BZ5" i="7"/>
  <c r="BY5" i="7"/>
  <c r="BV5" i="7"/>
  <c r="BU5" i="7"/>
  <c r="BT5" i="7"/>
  <c r="BS5" i="7"/>
  <c r="BR5" i="7"/>
  <c r="BQ5" i="7"/>
  <c r="BP5" i="7"/>
  <c r="BO5" i="7"/>
  <c r="BN5" i="7"/>
  <c r="BM5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7" i="7"/>
  <c r="C6" i="7"/>
  <c r="C5" i="7"/>
  <c r="BU8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7" i="5"/>
  <c r="C6" i="5"/>
  <c r="C5" i="5"/>
  <c r="CB6" i="4"/>
  <c r="CA6" i="4"/>
  <c r="BU8" i="4"/>
  <c r="BV7" i="4"/>
  <c r="BU7" i="4"/>
  <c r="BV6" i="4"/>
  <c r="BU6" i="4"/>
  <c r="BV5" i="4"/>
  <c r="BU5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7" i="4"/>
  <c r="C6" i="4"/>
  <c r="C5" i="4"/>
  <c r="CC5" i="7" l="1"/>
  <c r="CB5" i="7"/>
  <c r="BZ7" i="7"/>
  <c r="CA5" i="7"/>
  <c r="CA7" i="7"/>
  <c r="CB7" i="5"/>
  <c r="BZ7" i="5"/>
  <c r="BY8" i="5"/>
  <c r="BZ6" i="5"/>
  <c r="CA5" i="5"/>
  <c r="CB5" i="5"/>
  <c r="BY7" i="5"/>
  <c r="BZ5" i="5"/>
  <c r="CA6" i="5"/>
  <c r="CB8" i="5"/>
  <c r="CB8" i="4"/>
  <c r="CB7" i="4"/>
  <c r="CA5" i="4"/>
  <c r="CA8" i="4"/>
  <c r="BY8" i="4"/>
  <c r="BZ8" i="4"/>
  <c r="BY7" i="4"/>
  <c r="CB6" i="5"/>
  <c r="CA7" i="5"/>
  <c r="CA8" i="5"/>
  <c r="BZ8" i="5"/>
  <c r="BY5" i="5"/>
  <c r="BY6" i="5"/>
  <c r="CB5" i="4"/>
  <c r="CA7" i="4"/>
  <c r="BZ7" i="4"/>
  <c r="BZ6" i="4"/>
  <c r="BZ5" i="4"/>
  <c r="BY6" i="4"/>
  <c r="BY5" i="4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B59" i="8"/>
  <c r="CB60" i="8"/>
  <c r="CB61" i="8"/>
  <c r="CB62" i="8"/>
  <c r="CB63" i="8"/>
  <c r="CB64" i="8"/>
  <c r="CB65" i="8"/>
  <c r="CB66" i="8"/>
  <c r="CB67" i="8"/>
  <c r="CB68" i="8"/>
  <c r="CB69" i="8"/>
  <c r="CB70" i="8"/>
  <c r="CB71" i="8"/>
  <c r="CB72" i="8"/>
  <c r="CB73" i="8"/>
  <c r="CB74" i="8"/>
  <c r="CB75" i="8"/>
  <c r="CB76" i="8"/>
  <c r="CB77" i="8"/>
  <c r="CB78" i="8"/>
  <c r="CB79" i="8"/>
  <c r="CB80" i="8"/>
  <c r="CB81" i="8"/>
  <c r="CB82" i="8"/>
  <c r="CB83" i="8"/>
  <c r="CB84" i="8"/>
  <c r="CB85" i="8"/>
  <c r="CB86" i="8"/>
  <c r="CB87" i="8"/>
  <c r="CB88" i="8"/>
  <c r="CB89" i="8"/>
  <c r="CB90" i="8"/>
  <c r="CB91" i="8"/>
  <c r="CB92" i="8"/>
  <c r="CB93" i="8"/>
  <c r="CB94" i="8"/>
  <c r="CB95" i="8"/>
  <c r="CB96" i="8"/>
  <c r="CB97" i="8"/>
  <c r="CB98" i="8"/>
  <c r="CB99" i="8"/>
  <c r="CB100" i="8"/>
  <c r="CB101" i="8"/>
  <c r="CB102" i="8"/>
  <c r="CB103" i="8"/>
  <c r="CB104" i="8"/>
  <c r="CB105" i="8"/>
  <c r="CB106" i="8"/>
  <c r="CB107" i="8"/>
  <c r="CB108" i="8"/>
  <c r="CB109" i="8"/>
  <c r="CB110" i="8"/>
  <c r="CB111" i="8"/>
  <c r="CB112" i="8"/>
  <c r="CB113" i="8"/>
  <c r="CB114" i="8"/>
  <c r="CB115" i="8"/>
  <c r="CB116" i="8"/>
  <c r="CB117" i="8"/>
  <c r="CB118" i="8"/>
  <c r="CB119" i="8"/>
  <c r="CB120" i="8"/>
  <c r="CB121" i="8"/>
  <c r="CB122" i="8"/>
  <c r="CB123" i="8"/>
  <c r="CB124" i="8"/>
  <c r="CB125" i="8"/>
  <c r="CB126" i="8"/>
  <c r="CB127" i="8"/>
  <c r="CB128" i="8"/>
  <c r="CB129" i="8"/>
  <c r="CB130" i="8"/>
  <c r="CB131" i="8"/>
  <c r="CB132" i="8"/>
  <c r="CB133" i="8"/>
  <c r="CB134" i="8"/>
  <c r="CB135" i="8"/>
  <c r="CB136" i="8"/>
  <c r="CB137" i="8"/>
  <c r="CB138" i="8"/>
  <c r="CB139" i="8"/>
  <c r="CA11" i="8"/>
  <c r="CA12" i="8"/>
  <c r="CA13" i="8"/>
  <c r="CA14" i="8"/>
  <c r="CA15" i="8"/>
  <c r="CA16" i="8"/>
  <c r="CA17" i="8"/>
  <c r="CA18" i="8"/>
  <c r="CA19" i="8"/>
  <c r="CA20" i="8"/>
  <c r="CA21" i="8"/>
  <c r="CA22" i="8"/>
  <c r="CA23" i="8"/>
  <c r="CA24" i="8"/>
  <c r="CA25" i="8"/>
  <c r="CA26" i="8"/>
  <c r="CA27" i="8"/>
  <c r="CA28" i="8"/>
  <c r="CA29" i="8"/>
  <c r="CA30" i="8"/>
  <c r="CA31" i="8"/>
  <c r="CA32" i="8"/>
  <c r="CA33" i="8"/>
  <c r="CA34" i="8"/>
  <c r="CA35" i="8"/>
  <c r="CA36" i="8"/>
  <c r="CA37" i="8"/>
  <c r="CA38" i="8"/>
  <c r="CA39" i="8"/>
  <c r="CA40" i="8"/>
  <c r="CA41" i="8"/>
  <c r="CA42" i="8"/>
  <c r="CA43" i="8"/>
  <c r="CA44" i="8"/>
  <c r="CA45" i="8"/>
  <c r="CA46" i="8"/>
  <c r="CA47" i="8"/>
  <c r="CA48" i="8"/>
  <c r="CA49" i="8"/>
  <c r="CA50" i="8"/>
  <c r="CA51" i="8"/>
  <c r="CA52" i="8"/>
  <c r="CA53" i="8"/>
  <c r="CA54" i="8"/>
  <c r="CA55" i="8"/>
  <c r="CA56" i="8"/>
  <c r="CA57" i="8"/>
  <c r="CA58" i="8"/>
  <c r="CA59" i="8"/>
  <c r="CA60" i="8"/>
  <c r="CA61" i="8"/>
  <c r="CA62" i="8"/>
  <c r="CA63" i="8"/>
  <c r="CA64" i="8"/>
  <c r="CA65" i="8"/>
  <c r="CA66" i="8"/>
  <c r="CA67" i="8"/>
  <c r="CA68" i="8"/>
  <c r="CA69" i="8"/>
  <c r="CA70" i="8"/>
  <c r="CA71" i="8"/>
  <c r="CA72" i="8"/>
  <c r="CA73" i="8"/>
  <c r="CA74" i="8"/>
  <c r="CA75" i="8"/>
  <c r="CA76" i="8"/>
  <c r="CA77" i="8"/>
  <c r="CA78" i="8"/>
  <c r="CA79" i="8"/>
  <c r="CA80" i="8"/>
  <c r="CA81" i="8"/>
  <c r="CA82" i="8"/>
  <c r="CA83" i="8"/>
  <c r="CA84" i="8"/>
  <c r="CA85" i="8"/>
  <c r="CA86" i="8"/>
  <c r="CA87" i="8"/>
  <c r="CA88" i="8"/>
  <c r="CA89" i="8"/>
  <c r="CA90" i="8"/>
  <c r="CA91" i="8"/>
  <c r="CA92" i="8"/>
  <c r="CA93" i="8"/>
  <c r="CA94" i="8"/>
  <c r="CA95" i="8"/>
  <c r="CA96" i="8"/>
  <c r="CA97" i="8"/>
  <c r="CA98" i="8"/>
  <c r="CA99" i="8"/>
  <c r="CA100" i="8"/>
  <c r="CA101" i="8"/>
  <c r="CA102" i="8"/>
  <c r="CA103" i="8"/>
  <c r="CA104" i="8"/>
  <c r="CA105" i="8"/>
  <c r="CA106" i="8"/>
  <c r="CA107" i="8"/>
  <c r="CA108" i="8"/>
  <c r="CA109" i="8"/>
  <c r="CA110" i="8"/>
  <c r="CA111" i="8"/>
  <c r="CA112" i="8"/>
  <c r="CA113" i="8"/>
  <c r="CA114" i="8"/>
  <c r="CA115" i="8"/>
  <c r="CA116" i="8"/>
  <c r="CA117" i="8"/>
  <c r="CA118" i="8"/>
  <c r="CA119" i="8"/>
  <c r="CA120" i="8"/>
  <c r="CA121" i="8"/>
  <c r="CA122" i="8"/>
  <c r="CA123" i="8"/>
  <c r="CA124" i="8"/>
  <c r="CA125" i="8"/>
  <c r="CA126" i="8"/>
  <c r="CA127" i="8"/>
  <c r="CA128" i="8"/>
  <c r="CA129" i="8"/>
  <c r="CA130" i="8"/>
  <c r="CA131" i="8"/>
  <c r="CA132" i="8"/>
  <c r="CA133" i="8"/>
  <c r="CA134" i="8"/>
  <c r="CA135" i="8"/>
  <c r="CA136" i="8"/>
  <c r="CA137" i="8"/>
  <c r="CA138" i="8"/>
  <c r="CA139" i="8"/>
  <c r="BZ11" i="8"/>
  <c r="BZ12" i="8"/>
  <c r="BZ13" i="8"/>
  <c r="BZ14" i="8"/>
  <c r="BZ15" i="8"/>
  <c r="BZ16" i="8"/>
  <c r="BZ17" i="8"/>
  <c r="BZ18" i="8"/>
  <c r="BZ19" i="8"/>
  <c r="BZ20" i="8"/>
  <c r="BZ21" i="8"/>
  <c r="BZ22" i="8"/>
  <c r="BZ23" i="8"/>
  <c r="BZ24" i="8"/>
  <c r="BZ25" i="8"/>
  <c r="BZ26" i="8"/>
  <c r="BZ27" i="8"/>
  <c r="BZ28" i="8"/>
  <c r="BZ29" i="8"/>
  <c r="BZ30" i="8"/>
  <c r="BZ31" i="8"/>
  <c r="BZ32" i="8"/>
  <c r="BZ33" i="8"/>
  <c r="BZ34" i="8"/>
  <c r="BZ35" i="8"/>
  <c r="BZ36" i="8"/>
  <c r="BZ37" i="8"/>
  <c r="BZ38" i="8"/>
  <c r="BZ39" i="8"/>
  <c r="BZ40" i="8"/>
  <c r="BZ41" i="8"/>
  <c r="BZ42" i="8"/>
  <c r="BZ43" i="8"/>
  <c r="BZ44" i="8"/>
  <c r="BZ45" i="8"/>
  <c r="BZ46" i="8"/>
  <c r="BZ47" i="8"/>
  <c r="BZ48" i="8"/>
  <c r="BZ49" i="8"/>
  <c r="BZ50" i="8"/>
  <c r="BZ51" i="8"/>
  <c r="BZ52" i="8"/>
  <c r="BZ53" i="8"/>
  <c r="BZ54" i="8"/>
  <c r="BZ55" i="8"/>
  <c r="BZ56" i="8"/>
  <c r="BZ57" i="8"/>
  <c r="BZ58" i="8"/>
  <c r="BZ59" i="8"/>
  <c r="BZ60" i="8"/>
  <c r="BZ61" i="8"/>
  <c r="BZ62" i="8"/>
  <c r="BZ63" i="8"/>
  <c r="BZ64" i="8"/>
  <c r="BZ65" i="8"/>
  <c r="BZ66" i="8"/>
  <c r="BZ67" i="8"/>
  <c r="BZ68" i="8"/>
  <c r="BZ69" i="8"/>
  <c r="BZ70" i="8"/>
  <c r="BZ71" i="8"/>
  <c r="BZ72" i="8"/>
  <c r="BZ73" i="8"/>
  <c r="BZ74" i="8"/>
  <c r="BZ75" i="8"/>
  <c r="BZ76" i="8"/>
  <c r="BZ77" i="8"/>
  <c r="BZ78" i="8"/>
  <c r="BZ79" i="8"/>
  <c r="BZ80" i="8"/>
  <c r="BZ81" i="8"/>
  <c r="BZ82" i="8"/>
  <c r="BZ83" i="8"/>
  <c r="BZ84" i="8"/>
  <c r="BZ85" i="8"/>
  <c r="BZ86" i="8"/>
  <c r="BZ87" i="8"/>
  <c r="BZ88" i="8"/>
  <c r="BZ89" i="8"/>
  <c r="BZ90" i="8"/>
  <c r="BZ91" i="8"/>
  <c r="BZ92" i="8"/>
  <c r="BZ93" i="8"/>
  <c r="BZ94" i="8"/>
  <c r="BZ95" i="8"/>
  <c r="BZ96" i="8"/>
  <c r="BZ97" i="8"/>
  <c r="BZ98" i="8"/>
  <c r="BZ99" i="8"/>
  <c r="BZ100" i="8"/>
  <c r="BZ101" i="8"/>
  <c r="BZ102" i="8"/>
  <c r="BZ103" i="8"/>
  <c r="BZ104" i="8"/>
  <c r="BZ105" i="8"/>
  <c r="BZ106" i="8"/>
  <c r="BZ107" i="8"/>
  <c r="BZ108" i="8"/>
  <c r="BZ109" i="8"/>
  <c r="BZ110" i="8"/>
  <c r="BZ111" i="8"/>
  <c r="BZ112" i="8"/>
  <c r="BZ113" i="8"/>
  <c r="BZ114" i="8"/>
  <c r="BZ115" i="8"/>
  <c r="BZ116" i="8"/>
  <c r="BZ117" i="8"/>
  <c r="BZ118" i="8"/>
  <c r="BZ119" i="8"/>
  <c r="BZ120" i="8"/>
  <c r="BZ121" i="8"/>
  <c r="BZ122" i="8"/>
  <c r="BZ123" i="8"/>
  <c r="BZ124" i="8"/>
  <c r="BZ125" i="8"/>
  <c r="BZ126" i="8"/>
  <c r="BZ127" i="8"/>
  <c r="BZ128" i="8"/>
  <c r="BZ129" i="8"/>
  <c r="BZ130" i="8"/>
  <c r="BZ131" i="8"/>
  <c r="BZ132" i="8"/>
  <c r="BZ133" i="8"/>
  <c r="BZ134" i="8"/>
  <c r="BZ135" i="8"/>
  <c r="BZ136" i="8"/>
  <c r="BZ137" i="8"/>
  <c r="BZ138" i="8"/>
  <c r="BZ139" i="8"/>
  <c r="BY11" i="8"/>
  <c r="BY12" i="8"/>
  <c r="BY13" i="8"/>
  <c r="BY14" i="8"/>
  <c r="BY15" i="8"/>
  <c r="BY16" i="8"/>
  <c r="BY17" i="8"/>
  <c r="BY18" i="8"/>
  <c r="BY19" i="8"/>
  <c r="BY20" i="8"/>
  <c r="BY21" i="8"/>
  <c r="BY22" i="8"/>
  <c r="BY23" i="8"/>
  <c r="BY24" i="8"/>
  <c r="BY25" i="8"/>
  <c r="BY26" i="8"/>
  <c r="BY27" i="8"/>
  <c r="BY28" i="8"/>
  <c r="BY29" i="8"/>
  <c r="BY30" i="8"/>
  <c r="BY31" i="8"/>
  <c r="BY32" i="8"/>
  <c r="BY33" i="8"/>
  <c r="BY34" i="8"/>
  <c r="BY35" i="8"/>
  <c r="BY36" i="8"/>
  <c r="BY37" i="8"/>
  <c r="BY38" i="8"/>
  <c r="BY39" i="8"/>
  <c r="BY40" i="8"/>
  <c r="BY41" i="8"/>
  <c r="BY42" i="8"/>
  <c r="BY43" i="8"/>
  <c r="BY44" i="8"/>
  <c r="BY45" i="8"/>
  <c r="BY46" i="8"/>
  <c r="BY47" i="8"/>
  <c r="BY48" i="8"/>
  <c r="BY49" i="8"/>
  <c r="BY50" i="8"/>
  <c r="BY51" i="8"/>
  <c r="BY52" i="8"/>
  <c r="BY53" i="8"/>
  <c r="BY54" i="8"/>
  <c r="BY55" i="8"/>
  <c r="BY56" i="8"/>
  <c r="BY57" i="8"/>
  <c r="BY58" i="8"/>
  <c r="BY59" i="8"/>
  <c r="BY60" i="8"/>
  <c r="BY61" i="8"/>
  <c r="BY62" i="8"/>
  <c r="BY63" i="8"/>
  <c r="BY64" i="8"/>
  <c r="BY65" i="8"/>
  <c r="BY66" i="8"/>
  <c r="BY67" i="8"/>
  <c r="BY68" i="8"/>
  <c r="BY69" i="8"/>
  <c r="BY70" i="8"/>
  <c r="BY71" i="8"/>
  <c r="BY72" i="8"/>
  <c r="BY73" i="8"/>
  <c r="BY74" i="8"/>
  <c r="BY75" i="8"/>
  <c r="BY76" i="8"/>
  <c r="BY77" i="8"/>
  <c r="BY78" i="8"/>
  <c r="BY79" i="8"/>
  <c r="BY80" i="8"/>
  <c r="BY81" i="8"/>
  <c r="BY82" i="8"/>
  <c r="BY83" i="8"/>
  <c r="BY84" i="8"/>
  <c r="BY85" i="8"/>
  <c r="BY86" i="8"/>
  <c r="BY87" i="8"/>
  <c r="BY88" i="8"/>
  <c r="BY89" i="8"/>
  <c r="BY90" i="8"/>
  <c r="BY91" i="8"/>
  <c r="BY92" i="8"/>
  <c r="BY93" i="8"/>
  <c r="BY94" i="8"/>
  <c r="BY95" i="8"/>
  <c r="BY96" i="8"/>
  <c r="BY97" i="8"/>
  <c r="BY98" i="8"/>
  <c r="BY99" i="8"/>
  <c r="BY100" i="8"/>
  <c r="BY101" i="8"/>
  <c r="BY102" i="8"/>
  <c r="BY103" i="8"/>
  <c r="BY104" i="8"/>
  <c r="BY105" i="8"/>
  <c r="BY106" i="8"/>
  <c r="BY107" i="8"/>
  <c r="BY108" i="8"/>
  <c r="BY109" i="8"/>
  <c r="BY110" i="8"/>
  <c r="BY111" i="8"/>
  <c r="BY112" i="8"/>
  <c r="BY113" i="8"/>
  <c r="BY114" i="8"/>
  <c r="BY115" i="8"/>
  <c r="BY116" i="8"/>
  <c r="BY117" i="8"/>
  <c r="BY118" i="8"/>
  <c r="BY119" i="8"/>
  <c r="BY120" i="8"/>
  <c r="BY121" i="8"/>
  <c r="BY122" i="8"/>
  <c r="BY123" i="8"/>
  <c r="BY124" i="8"/>
  <c r="BY125" i="8"/>
  <c r="BY126" i="8"/>
  <c r="BY127" i="8"/>
  <c r="BY128" i="8"/>
  <c r="BY129" i="8"/>
  <c r="BY130" i="8"/>
  <c r="BY131" i="8"/>
  <c r="BY132" i="8"/>
  <c r="BY133" i="8"/>
  <c r="BY134" i="8"/>
  <c r="BY135" i="8"/>
  <c r="BY136" i="8"/>
  <c r="BY137" i="8"/>
  <c r="BY138" i="8"/>
  <c r="BY139" i="8"/>
  <c r="CC5" i="5" l="1"/>
  <c r="BY6" i="8"/>
  <c r="CA6" i="8"/>
  <c r="CB8" i="8"/>
  <c r="CB7" i="8"/>
  <c r="CB6" i="8"/>
  <c r="BY8" i="8"/>
  <c r="BY7" i="8"/>
  <c r="BZ7" i="8"/>
  <c r="BZ5" i="8"/>
  <c r="BZ6" i="8"/>
  <c r="CA7" i="8"/>
  <c r="CA8" i="8"/>
  <c r="BY5" i="8"/>
  <c r="CA5" i="8"/>
  <c r="BZ8" i="8"/>
  <c r="CB5" i="8"/>
  <c r="E17" i="9"/>
  <c r="H10" i="9" l="1"/>
  <c r="H9" i="9"/>
  <c r="H11" i="9"/>
  <c r="H12" i="9"/>
  <c r="F11" i="9"/>
  <c r="E12" i="9"/>
  <c r="F10" i="9"/>
  <c r="E11" i="9"/>
  <c r="E9" i="9"/>
  <c r="BW10" i="7"/>
  <c r="H6" i="9"/>
  <c r="CG5" i="7"/>
  <c r="CE5" i="7"/>
  <c r="G6" i="9"/>
  <c r="CI5" i="8" l="1"/>
  <c r="CH5" i="8"/>
  <c r="CG5" i="8"/>
  <c r="CE5" i="8"/>
  <c r="CF5" i="8"/>
  <c r="H14" i="9" s="1"/>
  <c r="G11" i="9"/>
  <c r="CH5" i="7"/>
  <c r="F12" i="9"/>
  <c r="F9" i="9"/>
  <c r="E10" i="9"/>
  <c r="CI5" i="4"/>
  <c r="BW140" i="4"/>
  <c r="BW139" i="4"/>
  <c r="BW138" i="4"/>
  <c r="BW137" i="4"/>
  <c r="BW136" i="4"/>
  <c r="BW135" i="4"/>
  <c r="BW134" i="4"/>
  <c r="BW133" i="4"/>
  <c r="BW132" i="4"/>
  <c r="BW131" i="4"/>
  <c r="BW130" i="4"/>
  <c r="BW129" i="4"/>
  <c r="BW128" i="4"/>
  <c r="BW127" i="4"/>
  <c r="BW126" i="4"/>
  <c r="BW125" i="4"/>
  <c r="BW124" i="4"/>
  <c r="BW123" i="4"/>
  <c r="BW122" i="4"/>
  <c r="BW121" i="4"/>
  <c r="BW120" i="4"/>
  <c r="BW119" i="4"/>
  <c r="BW118" i="4"/>
  <c r="BW117" i="4"/>
  <c r="BW116" i="4"/>
  <c r="BW115" i="4"/>
  <c r="BW114" i="4"/>
  <c r="BW113" i="4"/>
  <c r="BW112" i="4"/>
  <c r="BW111" i="4"/>
  <c r="BW110" i="4"/>
  <c r="BW109" i="4"/>
  <c r="BW108" i="4"/>
  <c r="BW107" i="4"/>
  <c r="BW106" i="4"/>
  <c r="BW105" i="4"/>
  <c r="BW104" i="4"/>
  <c r="BW103" i="4"/>
  <c r="BW102" i="4"/>
  <c r="BW101" i="4"/>
  <c r="BW100" i="4"/>
  <c r="BW99" i="4"/>
  <c r="BW98" i="4"/>
  <c r="BW97" i="4"/>
  <c r="BW96" i="4"/>
  <c r="BW95" i="4"/>
  <c r="BW94" i="4"/>
  <c r="BW93" i="4"/>
  <c r="BW92" i="4"/>
  <c r="BW91" i="4"/>
  <c r="BW90" i="4"/>
  <c r="BW89" i="4"/>
  <c r="BW88" i="4"/>
  <c r="BW87" i="4"/>
  <c r="BW86" i="4"/>
  <c r="BW85" i="4"/>
  <c r="BW84" i="4"/>
  <c r="BW83" i="4"/>
  <c r="BW82" i="4"/>
  <c r="BW81" i="4"/>
  <c r="BW80" i="4"/>
  <c r="BW79" i="4"/>
  <c r="BW78" i="4"/>
  <c r="BW77" i="4"/>
  <c r="BW76" i="4"/>
  <c r="BW75" i="4"/>
  <c r="BW74" i="4"/>
  <c r="BW73" i="4"/>
  <c r="BW72" i="4"/>
  <c r="BW71" i="4"/>
  <c r="BW70" i="4"/>
  <c r="BW69" i="4"/>
  <c r="BW68" i="4"/>
  <c r="BW67" i="4"/>
  <c r="BW66" i="4"/>
  <c r="BW65" i="4"/>
  <c r="BW64" i="4"/>
  <c r="BW63" i="4"/>
  <c r="BW62" i="4"/>
  <c r="BW61" i="4"/>
  <c r="BW60" i="4"/>
  <c r="BW59" i="4"/>
  <c r="BW58" i="4"/>
  <c r="BW57" i="4"/>
  <c r="BW56" i="4"/>
  <c r="BW55" i="4"/>
  <c r="BW54" i="4"/>
  <c r="BW53" i="4"/>
  <c r="BW52" i="4"/>
  <c r="BW51" i="4"/>
  <c r="BW50" i="4"/>
  <c r="BW49" i="4"/>
  <c r="BW48" i="4"/>
  <c r="BW47" i="4"/>
  <c r="BW46" i="4"/>
  <c r="BW45" i="4"/>
  <c r="BW44" i="4"/>
  <c r="BW43" i="4"/>
  <c r="BW42" i="4"/>
  <c r="BW41" i="4"/>
  <c r="BW40" i="4"/>
  <c r="BW39" i="4"/>
  <c r="BW38" i="4"/>
  <c r="BW37" i="4"/>
  <c r="BW36" i="4"/>
  <c r="BW35" i="4"/>
  <c r="BW34" i="4"/>
  <c r="BW33" i="4"/>
  <c r="BW32" i="4"/>
  <c r="BW31" i="4"/>
  <c r="BW30" i="4"/>
  <c r="BW29" i="4"/>
  <c r="BW28" i="4"/>
  <c r="BW27" i="4"/>
  <c r="BW26" i="4"/>
  <c r="BW25" i="4"/>
  <c r="BW24" i="4"/>
  <c r="BW23" i="4"/>
  <c r="BW22" i="4"/>
  <c r="BW21" i="4"/>
  <c r="BW20" i="4"/>
  <c r="BW19" i="4"/>
  <c r="BW18" i="4"/>
  <c r="BW17" i="4"/>
  <c r="BW16" i="4"/>
  <c r="BW15" i="4"/>
  <c r="BW14" i="4"/>
  <c r="BW13" i="4"/>
  <c r="BW12" i="4"/>
  <c r="BW11" i="4"/>
  <c r="BW10" i="4"/>
  <c r="E5" i="9"/>
  <c r="G5" i="9"/>
  <c r="H5" i="9"/>
  <c r="BW139" i="8"/>
  <c r="BW138" i="8"/>
  <c r="BW137" i="8"/>
  <c r="BW136" i="8"/>
  <c r="BW135" i="8"/>
  <c r="BW134" i="8"/>
  <c r="BW133" i="8"/>
  <c r="BW132" i="8"/>
  <c r="BW131" i="8"/>
  <c r="BW130" i="8"/>
  <c r="BW129" i="8"/>
  <c r="BW128" i="8"/>
  <c r="BW127" i="8"/>
  <c r="BW126" i="8"/>
  <c r="BW125" i="8"/>
  <c r="BW124" i="8"/>
  <c r="BW123" i="8"/>
  <c r="BW122" i="8"/>
  <c r="BW121" i="8"/>
  <c r="BW120" i="8"/>
  <c r="BW119" i="8"/>
  <c r="BW118" i="8"/>
  <c r="BW117" i="8"/>
  <c r="BW116" i="8"/>
  <c r="BW115" i="8"/>
  <c r="BW114" i="8"/>
  <c r="BW113" i="8"/>
  <c r="BW112" i="8"/>
  <c r="BW111" i="8"/>
  <c r="BW110" i="8"/>
  <c r="BW109" i="8"/>
  <c r="BW108" i="8"/>
  <c r="BW107" i="8"/>
  <c r="BW106" i="8"/>
  <c r="BW105" i="8"/>
  <c r="BW104" i="8"/>
  <c r="BW103" i="8"/>
  <c r="BW102" i="8"/>
  <c r="BW101" i="8"/>
  <c r="BW100" i="8"/>
  <c r="BW99" i="8"/>
  <c r="BW98" i="8"/>
  <c r="BW97" i="8"/>
  <c r="BW96" i="8"/>
  <c r="BW95" i="8"/>
  <c r="BW94" i="8"/>
  <c r="BW93" i="8"/>
  <c r="BW92" i="8"/>
  <c r="BW91" i="8"/>
  <c r="BW90" i="8"/>
  <c r="BW89" i="8"/>
  <c r="BW88" i="8"/>
  <c r="BW87" i="8"/>
  <c r="BW86" i="8"/>
  <c r="BW85" i="8"/>
  <c r="BW84" i="8"/>
  <c r="BW83" i="8"/>
  <c r="BW82" i="8"/>
  <c r="BW81" i="8"/>
  <c r="BW80" i="8"/>
  <c r="BW79" i="8"/>
  <c r="BW78" i="8"/>
  <c r="BW77" i="8"/>
  <c r="BW76" i="8"/>
  <c r="BW75" i="8"/>
  <c r="BW74" i="8"/>
  <c r="BW73" i="8"/>
  <c r="BW72" i="8"/>
  <c r="BW71" i="8"/>
  <c r="BW70" i="8"/>
  <c r="BW69" i="8"/>
  <c r="BW68" i="8"/>
  <c r="BW67" i="8"/>
  <c r="BW66" i="8"/>
  <c r="BW65" i="8"/>
  <c r="BW64" i="8"/>
  <c r="BW63" i="8"/>
  <c r="BW62" i="8"/>
  <c r="BW61" i="8"/>
  <c r="BW60" i="8"/>
  <c r="BW59" i="8"/>
  <c r="BW58" i="8"/>
  <c r="BW57" i="8"/>
  <c r="BW56" i="8"/>
  <c r="BW55" i="8"/>
  <c r="BW54" i="8"/>
  <c r="BW53" i="8"/>
  <c r="BW52" i="8"/>
  <c r="BW51" i="8"/>
  <c r="BW50" i="8"/>
  <c r="BW49" i="8"/>
  <c r="BW48" i="8"/>
  <c r="BW47" i="8"/>
  <c r="BW46" i="8"/>
  <c r="BW45" i="8"/>
  <c r="BW44" i="8"/>
  <c r="BW43" i="8"/>
  <c r="BW42" i="8"/>
  <c r="BW41" i="8"/>
  <c r="BW40" i="8"/>
  <c r="BW39" i="8"/>
  <c r="BW38" i="8"/>
  <c r="BW37" i="8"/>
  <c r="BW36" i="8"/>
  <c r="BW35" i="8"/>
  <c r="BW34" i="8"/>
  <c r="BW33" i="8"/>
  <c r="BW32" i="8"/>
  <c r="BW31" i="8"/>
  <c r="BW30" i="8"/>
  <c r="BW29" i="8"/>
  <c r="BW28" i="8"/>
  <c r="BW27" i="8"/>
  <c r="BW26" i="8"/>
  <c r="BW25" i="8"/>
  <c r="BW24" i="8"/>
  <c r="BW23" i="8"/>
  <c r="BW22" i="8"/>
  <c r="BW21" i="8"/>
  <c r="BW20" i="8"/>
  <c r="BW19" i="8"/>
  <c r="BW18" i="8"/>
  <c r="BW17" i="8"/>
  <c r="BW16" i="8"/>
  <c r="BW15" i="8"/>
  <c r="BW14" i="8"/>
  <c r="BW13" i="8"/>
  <c r="BW12" i="8"/>
  <c r="BW11" i="8"/>
  <c r="BW10" i="8"/>
  <c r="H19" i="9"/>
  <c r="BW137" i="7"/>
  <c r="BW136" i="7"/>
  <c r="BW135" i="7"/>
  <c r="BW134" i="7"/>
  <c r="BW133" i="7"/>
  <c r="BW132" i="7"/>
  <c r="BW131" i="7"/>
  <c r="BW130" i="7"/>
  <c r="BW129" i="7"/>
  <c r="BW128" i="7"/>
  <c r="BW127" i="7"/>
  <c r="BW126" i="7"/>
  <c r="BW125" i="7"/>
  <c r="BW124" i="7"/>
  <c r="BW123" i="7"/>
  <c r="BW122" i="7"/>
  <c r="BW121" i="7"/>
  <c r="BW120" i="7"/>
  <c r="BW119" i="7"/>
  <c r="BW118" i="7"/>
  <c r="BW117" i="7"/>
  <c r="BW116" i="7"/>
  <c r="BW115" i="7"/>
  <c r="BW114" i="7"/>
  <c r="BW113" i="7"/>
  <c r="BW112" i="7"/>
  <c r="BW111" i="7"/>
  <c r="BW110" i="7"/>
  <c r="BW109" i="7"/>
  <c r="BW108" i="7"/>
  <c r="BW107" i="7"/>
  <c r="BW106" i="7"/>
  <c r="BW105" i="7"/>
  <c r="BW104" i="7"/>
  <c r="BW103" i="7"/>
  <c r="BW102" i="7"/>
  <c r="BW101" i="7"/>
  <c r="BW100" i="7"/>
  <c r="BW99" i="7"/>
  <c r="BW98" i="7"/>
  <c r="BW97" i="7"/>
  <c r="BW96" i="7"/>
  <c r="BW95" i="7"/>
  <c r="BW94" i="7"/>
  <c r="BW93" i="7"/>
  <c r="BW92" i="7"/>
  <c r="BW91" i="7"/>
  <c r="BW90" i="7"/>
  <c r="BW89" i="7"/>
  <c r="BW88" i="7"/>
  <c r="BW87" i="7"/>
  <c r="BW86" i="7"/>
  <c r="BW85" i="7"/>
  <c r="BW84" i="7"/>
  <c r="BW83" i="7"/>
  <c r="BW82" i="7"/>
  <c r="BW81" i="7"/>
  <c r="BW80" i="7"/>
  <c r="BW79" i="7"/>
  <c r="BW78" i="7"/>
  <c r="BW77" i="7"/>
  <c r="BW76" i="7"/>
  <c r="BW75" i="7"/>
  <c r="BW74" i="7"/>
  <c r="BW73" i="7"/>
  <c r="BW72" i="7"/>
  <c r="BW71" i="7"/>
  <c r="BW70" i="7"/>
  <c r="BW69" i="7"/>
  <c r="BW68" i="7"/>
  <c r="BW67" i="7"/>
  <c r="BW66" i="7"/>
  <c r="BW65" i="7"/>
  <c r="BW64" i="7"/>
  <c r="BW63" i="7"/>
  <c r="BW62" i="7"/>
  <c r="BW61" i="7"/>
  <c r="BW60" i="7"/>
  <c r="BW59" i="7"/>
  <c r="BW58" i="7"/>
  <c r="BW57" i="7"/>
  <c r="BW56" i="7"/>
  <c r="BW55" i="7"/>
  <c r="BW54" i="7"/>
  <c r="BW53" i="7"/>
  <c r="BW52" i="7"/>
  <c r="BW51" i="7"/>
  <c r="BW50" i="7"/>
  <c r="BW49" i="7"/>
  <c r="BW48" i="7"/>
  <c r="BW47" i="7"/>
  <c r="BW46" i="7"/>
  <c r="BW45" i="7"/>
  <c r="BW44" i="7"/>
  <c r="BW43" i="7"/>
  <c r="BW42" i="7"/>
  <c r="BW41" i="7"/>
  <c r="BW40" i="7"/>
  <c r="BW39" i="7"/>
  <c r="BW38" i="7"/>
  <c r="BW37" i="7"/>
  <c r="BW36" i="7"/>
  <c r="BW35" i="7"/>
  <c r="BW34" i="7"/>
  <c r="BW33" i="7"/>
  <c r="BW32" i="7"/>
  <c r="BW31" i="7"/>
  <c r="BW30" i="7"/>
  <c r="BW29" i="7"/>
  <c r="BW28" i="7"/>
  <c r="BW27" i="7"/>
  <c r="BW26" i="7"/>
  <c r="BW25" i="7"/>
  <c r="BW24" i="7"/>
  <c r="BW23" i="7"/>
  <c r="BW22" i="7"/>
  <c r="BW21" i="7"/>
  <c r="BW20" i="7"/>
  <c r="BW19" i="7"/>
  <c r="BW18" i="7"/>
  <c r="BW17" i="7"/>
  <c r="BW16" i="7"/>
  <c r="BW15" i="7"/>
  <c r="BW14" i="7"/>
  <c r="BW13" i="7"/>
  <c r="BW12" i="7"/>
  <c r="BW11" i="7"/>
  <c r="G19" i="9"/>
  <c r="E19" i="9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81" i="5"/>
  <c r="BW82" i="5"/>
  <c r="BW83" i="5"/>
  <c r="BW84" i="5"/>
  <c r="BW85" i="5"/>
  <c r="BW86" i="5"/>
  <c r="BW87" i="5"/>
  <c r="BW88" i="5"/>
  <c r="BW89" i="5"/>
  <c r="BW90" i="5"/>
  <c r="BW91" i="5"/>
  <c r="BW92" i="5"/>
  <c r="BW93" i="5"/>
  <c r="BW94" i="5"/>
  <c r="BW95" i="5"/>
  <c r="BW96" i="5"/>
  <c r="BW97" i="5"/>
  <c r="BW98" i="5"/>
  <c r="BW99" i="5"/>
  <c r="BW100" i="5"/>
  <c r="BW101" i="5"/>
  <c r="BW102" i="5"/>
  <c r="BW103" i="5"/>
  <c r="BW104" i="5"/>
  <c r="BW105" i="5"/>
  <c r="BW106" i="5"/>
  <c r="BW107" i="5"/>
  <c r="BW108" i="5"/>
  <c r="BW109" i="5"/>
  <c r="BW110" i="5"/>
  <c r="BW111" i="5"/>
  <c r="BW112" i="5"/>
  <c r="BW113" i="5"/>
  <c r="BW114" i="5"/>
  <c r="BW115" i="5"/>
  <c r="BW116" i="5"/>
  <c r="BW117" i="5"/>
  <c r="BW118" i="5"/>
  <c r="BW119" i="5"/>
  <c r="BW120" i="5"/>
  <c r="BW121" i="5"/>
  <c r="BW122" i="5"/>
  <c r="BW123" i="5"/>
  <c r="BW124" i="5"/>
  <c r="BW125" i="5"/>
  <c r="BW126" i="5"/>
  <c r="BW127" i="5"/>
  <c r="BW128" i="5"/>
  <c r="BW129" i="5"/>
  <c r="BW130" i="5"/>
  <c r="BW131" i="5"/>
  <c r="BW132" i="5"/>
  <c r="BW133" i="5"/>
  <c r="BW134" i="5"/>
  <c r="BW135" i="5"/>
  <c r="BW136" i="5"/>
  <c r="BW137" i="5"/>
  <c r="BW138" i="5"/>
  <c r="BW10" i="5"/>
  <c r="BW8" i="8" l="1"/>
  <c r="BW9" i="8" s="1"/>
  <c r="BW6" i="8"/>
  <c r="BW5" i="8"/>
  <c r="BW7" i="8"/>
  <c r="BW7" i="7"/>
  <c r="BW8" i="7"/>
  <c r="BW6" i="7"/>
  <c r="BW5" i="7"/>
  <c r="BW7" i="5"/>
  <c r="BW6" i="5"/>
  <c r="BW8" i="5"/>
  <c r="BW5" i="5"/>
  <c r="BW5" i="4"/>
  <c r="BW6" i="4"/>
  <c r="BW7" i="4"/>
  <c r="BW8" i="4"/>
  <c r="BW9" i="4" s="1"/>
  <c r="E8" i="9" s="1"/>
  <c r="H16" i="9"/>
  <c r="H17" i="9"/>
  <c r="H18" i="9"/>
  <c r="G10" i="9"/>
  <c r="G12" i="9"/>
  <c r="CI5" i="7"/>
  <c r="CH5" i="5"/>
  <c r="CI5" i="5"/>
  <c r="CF5" i="5"/>
  <c r="G9" i="9"/>
  <c r="CF5" i="7"/>
  <c r="CE5" i="5"/>
  <c r="CG5" i="5"/>
  <c r="F15" i="9" s="1"/>
  <c r="F5" i="9"/>
  <c r="F19" i="9"/>
  <c r="F17" i="9"/>
  <c r="E6" i="9"/>
  <c r="E18" i="9"/>
  <c r="CG5" i="4"/>
  <c r="E15" i="9" s="1"/>
  <c r="CE5" i="4"/>
  <c r="E13" i="9" s="1"/>
  <c r="CF5" i="4"/>
  <c r="E14" i="9" s="1"/>
  <c r="CH5" i="4"/>
  <c r="E16" i="9" s="1"/>
  <c r="F6" i="9"/>
  <c r="F7" i="9"/>
  <c r="G16" i="9"/>
  <c r="G15" i="9"/>
  <c r="G13" i="9"/>
  <c r="H15" i="9"/>
  <c r="H13" i="9"/>
  <c r="H8" i="9" l="1"/>
  <c r="F14" i="9"/>
  <c r="F16" i="9"/>
  <c r="G17" i="9"/>
  <c r="G18" i="9"/>
  <c r="BW9" i="7"/>
  <c r="BW9" i="5"/>
  <c r="F18" i="9"/>
  <c r="F13" i="9"/>
  <c r="E7" i="9"/>
  <c r="G7" i="9"/>
  <c r="H7" i="9"/>
  <c r="G14" i="9"/>
  <c r="G8" i="9" l="1"/>
  <c r="F8" i="9"/>
</calcChain>
</file>

<file path=xl/sharedStrings.xml><?xml version="1.0" encoding="utf-8"?>
<sst xmlns="http://schemas.openxmlformats.org/spreadsheetml/2006/main" count="4380" uniqueCount="449">
  <si>
    <t>DATE</t>
  </si>
  <si>
    <t>TIME</t>
  </si>
  <si>
    <t>CO2</t>
  </si>
  <si>
    <t>CO</t>
  </si>
  <si>
    <t>NO</t>
  </si>
  <si>
    <t>NO2</t>
  </si>
  <si>
    <t>THC</t>
  </si>
  <si>
    <t>O2</t>
  </si>
  <si>
    <t>Dry-to-Wet Correction Factor</t>
  </si>
  <si>
    <t>Wet CO2</t>
  </si>
  <si>
    <t>Wet CO</t>
  </si>
  <si>
    <t>Wet NO</t>
  </si>
  <si>
    <t>Wet NO2</t>
  </si>
  <si>
    <t>Wet NOx</t>
  </si>
  <si>
    <t>Wet kNO</t>
  </si>
  <si>
    <t>Wet kNO2</t>
  </si>
  <si>
    <t>Wet kNOx</t>
  </si>
  <si>
    <t>Wet HC</t>
  </si>
  <si>
    <t>Wet CH4</t>
  </si>
  <si>
    <t>Wet NMHC</t>
  </si>
  <si>
    <t>Wet AVL MSS</t>
  </si>
  <si>
    <t>Wet O2</t>
  </si>
  <si>
    <t>Power Supply Voltage</t>
  </si>
  <si>
    <t>Sample Pump Pressure</t>
  </si>
  <si>
    <t>Drain Pump 1 Pressure</t>
  </si>
  <si>
    <t>Drain Pump 2 Pressure</t>
  </si>
  <si>
    <t>Relative Humidity</t>
  </si>
  <si>
    <t>Absolute Humidity</t>
  </si>
  <si>
    <t>Volume Humidity</t>
  </si>
  <si>
    <t>Local Ambient Pressure</t>
  </si>
  <si>
    <t>Local Ambient Temperature</t>
  </si>
  <si>
    <t>Auxiliary Temperature</t>
  </si>
  <si>
    <t>CJC Temperature</t>
  </si>
  <si>
    <t>Heated Filter Temperature</t>
  </si>
  <si>
    <t>External Line Temperature</t>
  </si>
  <si>
    <t>Chiller Temperature</t>
  </si>
  <si>
    <t>THC Oven Temperature</t>
  </si>
  <si>
    <t>Not Available</t>
  </si>
  <si>
    <t>Quality</t>
  </si>
  <si>
    <t>Time</t>
  </si>
  <si>
    <t>Latitude</t>
  </si>
  <si>
    <t>Longitude</t>
  </si>
  <si>
    <t>Altitude</t>
  </si>
  <si>
    <t>Ground Speed</t>
  </si>
  <si>
    <t>Number of satellites in view</t>
  </si>
  <si>
    <t>Number of satellites in use</t>
  </si>
  <si>
    <t>Satellites used PRN</t>
  </si>
  <si>
    <t>Horizontal DoP</t>
  </si>
  <si>
    <t>Vertical DoP</t>
  </si>
  <si>
    <t>Position DoP</t>
  </si>
  <si>
    <t>Air/Fuel Ratio at stoichiometry</t>
  </si>
  <si>
    <t>Air/Fuel Ratio of Sample</t>
  </si>
  <si>
    <t>Lambda</t>
  </si>
  <si>
    <t>Humidity of Exhaust</t>
  </si>
  <si>
    <t>Instantaneous Fuel Specific CO2</t>
  </si>
  <si>
    <t>Instantaneous Fuel Specific CO</t>
  </si>
  <si>
    <t>Instantaneous Fuel Specific NO</t>
  </si>
  <si>
    <t>Instantaneous Fuel Specific NO2</t>
  </si>
  <si>
    <t>Instantaneous Fuel Specific NOx</t>
  </si>
  <si>
    <t>Corrected Instantaneous Fuel Specific NO</t>
  </si>
  <si>
    <t>Corrected Instantaneous Fuel Specific NO2</t>
  </si>
  <si>
    <t>Corrected Instantaneous Fuel Specific NOx</t>
  </si>
  <si>
    <t>Instantaneous Fuel Specific HC</t>
  </si>
  <si>
    <t>Instantaneous Fuel Specific CH4</t>
  </si>
  <si>
    <t>Instantaneous Fuel Specific NMHC</t>
  </si>
  <si>
    <t>Instantaneous Fuel Specific AVL MSS</t>
  </si>
  <si>
    <t>Instantaneous Fuel Specific O2</t>
  </si>
  <si>
    <t>External Analog Input 1</t>
  </si>
  <si>
    <t>External Analog Input 2</t>
  </si>
  <si>
    <t>External Analog Input 3</t>
  </si>
  <si>
    <t>fuel flow</t>
  </si>
  <si>
    <t>fuel temp</t>
  </si>
  <si>
    <t>sDATE</t>
  </si>
  <si>
    <t>sTIME</t>
  </si>
  <si>
    <t>iAMBII_CO2</t>
  </si>
  <si>
    <t>iAMBII_CO</t>
  </si>
  <si>
    <t>iAMBII_COPPM</t>
  </si>
  <si>
    <t>iNDUV_NO</t>
  </si>
  <si>
    <t>iNDUV_NO2</t>
  </si>
  <si>
    <t>iFID_THC</t>
  </si>
  <si>
    <t>iFID2_CH4</t>
  </si>
  <si>
    <t>iAMBII_O2</t>
  </si>
  <si>
    <t>Kw</t>
  </si>
  <si>
    <t>iCO2zw</t>
  </si>
  <si>
    <t>iCOzw</t>
  </si>
  <si>
    <t>iNOzw</t>
  </si>
  <si>
    <t>iNO2zw</t>
  </si>
  <si>
    <t>iNOxzw</t>
  </si>
  <si>
    <t>ikNOzw</t>
  </si>
  <si>
    <t>ikNO2zw</t>
  </si>
  <si>
    <t>ikNOxzw</t>
  </si>
  <si>
    <t>iHCzw</t>
  </si>
  <si>
    <t>iCH4zw</t>
  </si>
  <si>
    <t>iNMHCzw</t>
  </si>
  <si>
    <t>iAVLMSSzw</t>
  </si>
  <si>
    <t>iO2zw</t>
  </si>
  <si>
    <t>iSCB_PSV</t>
  </si>
  <si>
    <t>iSCB_SPP</t>
  </si>
  <si>
    <t>iSCB_DP1P</t>
  </si>
  <si>
    <t>iSCB_DP2P</t>
  </si>
  <si>
    <t>iSCB_RH</t>
  </si>
  <si>
    <t>iHum_Abs</t>
  </si>
  <si>
    <t>iHum_Vol</t>
  </si>
  <si>
    <t>iSCB_LAP</t>
  </si>
  <si>
    <t>iSCB_LAT</t>
  </si>
  <si>
    <t>iSCB_ET</t>
  </si>
  <si>
    <t>iSCB_CJCT</t>
  </si>
  <si>
    <t>iSCB_FT</t>
  </si>
  <si>
    <t>iSCB_ELT</t>
  </si>
  <si>
    <t>iSCB_CT</t>
  </si>
  <si>
    <t>iFID_OT</t>
  </si>
  <si>
    <t>iFID2_OT</t>
  </si>
  <si>
    <t>sGPS_QUAL</t>
  </si>
  <si>
    <t>sGPS_TIME</t>
  </si>
  <si>
    <t>iGPS_LAT</t>
  </si>
  <si>
    <t>iGPS_LON</t>
  </si>
  <si>
    <t>iGPS_ALT</t>
  </si>
  <si>
    <t>iGPS_GROUND_SPEED</t>
  </si>
  <si>
    <t>sGPS_NUMSATINVIEW</t>
  </si>
  <si>
    <t>sGPS_NUMSATINUSE</t>
  </si>
  <si>
    <t>sGPS_PRNSATUSED</t>
  </si>
  <si>
    <t>iGPS_HDoP</t>
  </si>
  <si>
    <t>iGPS_VDoP</t>
  </si>
  <si>
    <t>iGPS_PDoP</t>
  </si>
  <si>
    <t>AF_Stoich</t>
  </si>
  <si>
    <t>AF_Calc</t>
  </si>
  <si>
    <t>H2O_exh</t>
  </si>
  <si>
    <t>iCALCRT_CO2fs</t>
  </si>
  <si>
    <t>iCALCRT_COfs</t>
  </si>
  <si>
    <t>iCALCRT_NOfs</t>
  </si>
  <si>
    <t>iCALCRT_NO2fs</t>
  </si>
  <si>
    <t>iCALCRT_NOxfs</t>
  </si>
  <si>
    <t>iCALCRT_kNOfs</t>
  </si>
  <si>
    <t>iCALCRT_kNO2fs</t>
  </si>
  <si>
    <t>iCALCRT_kNOxfs</t>
  </si>
  <si>
    <t>iCALCRT_HCfs</t>
  </si>
  <si>
    <t>iCALCRT_CH4fs</t>
  </si>
  <si>
    <t>iCALCRT_NMHCfs</t>
  </si>
  <si>
    <t>iCALCRT_AVLMSSfs</t>
  </si>
  <si>
    <t>iCALCRT_O2fs</t>
  </si>
  <si>
    <t>iSCB_EAI1</t>
  </si>
  <si>
    <t>iSCB_EAI2</t>
  </si>
  <si>
    <t>iSCB_EAI3</t>
  </si>
  <si>
    <t>iEAI1_XF</t>
  </si>
  <si>
    <t>iEAI3_XF</t>
  </si>
  <si>
    <t>mm/dd/yyyy</t>
  </si>
  <si>
    <t>hh:mm:ss.xxx</t>
  </si>
  <si>
    <t>%</t>
  </si>
  <si>
    <t>ppm</t>
  </si>
  <si>
    <t>ppmC</t>
  </si>
  <si>
    <t>mg/m3</t>
  </si>
  <si>
    <t>Vdc</t>
  </si>
  <si>
    <t>mbar</t>
  </si>
  <si>
    <t>grains/lb dry air</t>
  </si>
  <si>
    <t>deg C</t>
  </si>
  <si>
    <t>n/a</t>
  </si>
  <si>
    <t xml:space="preserve"> </t>
  </si>
  <si>
    <t>hhmmss.sss</t>
  </si>
  <si>
    <t>deg</t>
  </si>
  <si>
    <t>m</t>
  </si>
  <si>
    <t>mph</t>
  </si>
  <si>
    <t>g/kg fuel</t>
  </si>
  <si>
    <t>Liter per hour</t>
  </si>
  <si>
    <t>Units</t>
  </si>
  <si>
    <t>Lap 1</t>
  </si>
  <si>
    <t>Lap 2</t>
  </si>
  <si>
    <t>Lap 3</t>
  </si>
  <si>
    <t>Lap 4</t>
  </si>
  <si>
    <t>Speed (mph)</t>
  </si>
  <si>
    <t>Average</t>
  </si>
  <si>
    <t>Min</t>
  </si>
  <si>
    <t>Max</t>
  </si>
  <si>
    <t>Total</t>
  </si>
  <si>
    <t>Fuel Flow</t>
  </si>
  <si>
    <t>Gal/hr</t>
  </si>
  <si>
    <t>g/mile</t>
  </si>
  <si>
    <t>lap 3: 312 - 448</t>
  </si>
  <si>
    <t>lap 4: 449 - 586</t>
  </si>
  <si>
    <t>Parameter</t>
  </si>
  <si>
    <t>Duration</t>
  </si>
  <si>
    <t>[mm:ss]</t>
  </si>
  <si>
    <t>Distance traveled</t>
  </si>
  <si>
    <t>[miles]</t>
  </si>
  <si>
    <t>Fuel consumed</t>
  </si>
  <si>
    <t>[gallons]</t>
  </si>
  <si>
    <t>Fuel economy</t>
  </si>
  <si>
    <t>[mpg]</t>
  </si>
  <si>
    <t>[g/mile]</t>
  </si>
  <si>
    <t>[-]</t>
  </si>
  <si>
    <t>g/hr</t>
  </si>
  <si>
    <t>Total Emissions</t>
  </si>
  <si>
    <t>[g/hr]</t>
  </si>
  <si>
    <t>(MPG)</t>
  </si>
  <si>
    <t>[Note: Per second g/mile data not valid due to significant vehicle speed lag compared to emissions]</t>
  </si>
  <si>
    <t>Total emission (CO+THC+NO)</t>
  </si>
  <si>
    <t>Volumetric Fuel Flow Rate</t>
  </si>
  <si>
    <t>Fuel temperature at flow meter</t>
  </si>
  <si>
    <t>Fuel_Flow</t>
  </si>
  <si>
    <t>Fuel_Temp</t>
  </si>
  <si>
    <t>L/hr</t>
  </si>
  <si>
    <t>C</t>
  </si>
  <si>
    <t>(CO+THC+NO)</t>
  </si>
  <si>
    <t>lap 2: 156 - 288</t>
  </si>
  <si>
    <t>lap 1: 21 - 155</t>
  </si>
  <si>
    <t>Summary Information:</t>
  </si>
  <si>
    <t>Post Processor DLL Version</t>
  </si>
  <si>
    <t>Status:</t>
  </si>
  <si>
    <t>Torque from lookup</t>
  </si>
  <si>
    <t xml:space="preserve"> but couldn't open file</t>
  </si>
  <si>
    <t>Flow Meter Not Enabled</t>
  </si>
  <si>
    <t>Could not determine Regen RF - NTEs with regen activity will be excluded for CT</t>
  </si>
  <si>
    <t>Test Date</t>
  </si>
  <si>
    <t>System Information:</t>
  </si>
  <si>
    <t xml:space="preserve">Name                         </t>
  </si>
  <si>
    <t xml:space="preserve"> SEMTECH-DS GAS ANALYZER</t>
  </si>
  <si>
    <t xml:space="preserve">Model                        </t>
  </si>
  <si>
    <t xml:space="preserve"> SEMTECH-DS</t>
  </si>
  <si>
    <t xml:space="preserve">Serial                       </t>
  </si>
  <si>
    <t xml:space="preserve"> E08-SDS04</t>
  </si>
  <si>
    <t xml:space="preserve">Version                      </t>
  </si>
  <si>
    <t xml:space="preserve"> 2.018 161</t>
  </si>
  <si>
    <t>-----------------------------------------------------------------</t>
  </si>
  <si>
    <t xml:space="preserve"> AUTOMOTIVE MICROBENCH II</t>
  </si>
  <si>
    <t xml:space="preserve"> AMBII</t>
  </si>
  <si>
    <t xml:space="preserve">CO Span(%)                   </t>
  </si>
  <si>
    <t xml:space="preserve">CO2 Span(%)                  </t>
  </si>
  <si>
    <t xml:space="preserve">C6H14 Span(ppm)              </t>
  </si>
  <si>
    <t xml:space="preserve">  NDUV NO/NO2 ANALYZER</t>
  </si>
  <si>
    <t xml:space="preserve"> NDUV-NO/NO2</t>
  </si>
  <si>
    <t xml:space="preserve">NO Span(ppm)                 </t>
  </si>
  <si>
    <t xml:space="preserve">NO2 Span(ppm)                </t>
  </si>
  <si>
    <t xml:space="preserve"> GPS</t>
  </si>
  <si>
    <t xml:space="preserve"> 16-HVS</t>
  </si>
  <si>
    <t xml:space="preserve"> THC FID</t>
  </si>
  <si>
    <t xml:space="preserve"> SEMTECH_DS_Dual</t>
  </si>
  <si>
    <t xml:space="preserve">Range(ppmC)1                 </t>
  </si>
  <si>
    <t xml:space="preserve"> 100.00 Bottle(ppmC) = 0000000</t>
  </si>
  <si>
    <t xml:space="preserve">Range(ppmC)2                 </t>
  </si>
  <si>
    <t xml:space="preserve"> 1000.0 Bottle(ppmC) = 0000000</t>
  </si>
  <si>
    <t xml:space="preserve">Range(ppmC)3                 </t>
  </si>
  <si>
    <t xml:space="preserve"> 10000  Bottle(ppmC) = 0000000</t>
  </si>
  <si>
    <t xml:space="preserve">Range(ppmC)4                 </t>
  </si>
  <si>
    <t xml:space="preserve"> 40000  Bottle(ppmC) = 9000</t>
  </si>
  <si>
    <t>Vehicle Description:</t>
  </si>
  <si>
    <t>License Plate</t>
  </si>
  <si>
    <t>Engine Displacement</t>
  </si>
  <si>
    <t>Rated Horsepower</t>
  </si>
  <si>
    <t>Rated RPM</t>
  </si>
  <si>
    <t>Fuel Specific Gravity</t>
  </si>
  <si>
    <t>SEMTECH Serial Number</t>
  </si>
  <si>
    <t>E08-SDS04</t>
  </si>
  <si>
    <t>AMBII RPM Multiplier</t>
  </si>
  <si>
    <t>Torque (ecm or calc)</t>
  </si>
  <si>
    <t>none</t>
  </si>
  <si>
    <t>Mass Calc Method</t>
  </si>
  <si>
    <t>NDIR Delay (s)</t>
  </si>
  <si>
    <t>NDUV Delay (s)</t>
  </si>
  <si>
    <t>THC FID Delay (s)</t>
  </si>
  <si>
    <t>Methane FID Delay (s)</t>
  </si>
  <si>
    <t>SEMTECH EFM Delay (s)</t>
  </si>
  <si>
    <t>Vehicle Interface Delay (s)</t>
  </si>
  <si>
    <t>Engine Speed Delay (s)</t>
  </si>
  <si>
    <t>Environmental Delay (s)</t>
  </si>
  <si>
    <t>Aux Temp Delay (s)</t>
  </si>
  <si>
    <t>EAI1 Delay (s)</t>
  </si>
  <si>
    <t>EAI2 Delay (s)</t>
  </si>
  <si>
    <t>EAI3 Delay (s)</t>
  </si>
  <si>
    <t>Methane FID PF-CH4 value</t>
  </si>
  <si>
    <t>Methane FID PF-C2H6 value</t>
  </si>
  <si>
    <t>Vehicle Interface Type</t>
  </si>
  <si>
    <t xml:space="preserve">Not Enabled - </t>
  </si>
  <si>
    <t>Flow Meter Type</t>
  </si>
  <si>
    <t>Not Enabled</t>
  </si>
  <si>
    <t>NOx Kh Calculation</t>
  </si>
  <si>
    <t>CFR40 86.1342-94 SI</t>
  </si>
  <si>
    <t>Curb Idle Load (%)</t>
  </si>
  <si>
    <t>Test Start Time</t>
  </si>
  <si>
    <t>Test End Time</t>
  </si>
  <si>
    <t>Test Duration (s)</t>
  </si>
  <si>
    <t>NonIdleDurationTimeNumber</t>
  </si>
  <si>
    <t>Average Ambient Temperature (deg C)</t>
  </si>
  <si>
    <t>Average Ambient Pressure (mbar)</t>
  </si>
  <si>
    <t>Average Relative Humidity (%)</t>
  </si>
  <si>
    <t>Average Absolute Humidity (grains/lb dry air)</t>
  </si>
  <si>
    <t>Average Kh Factor</t>
  </si>
  <si>
    <t>Regen Summary:</t>
  </si>
  <si>
    <t>Param Name</t>
  </si>
  <si>
    <t>Pending States</t>
  </si>
  <si>
    <t>Active States</t>
  </si>
  <si>
    <t>Starts</t>
  </si>
  <si>
    <t>Stops</t>
  </si>
  <si>
    <t>Complete Regens</t>
  </si>
  <si>
    <t>Comlete Non-Regens</t>
  </si>
  <si>
    <t>Total Active</t>
  </si>
  <si>
    <t>Total Non-Active</t>
  </si>
  <si>
    <t>Total Active and Pending</t>
  </si>
  <si>
    <t>Calculated RF</t>
  </si>
  <si>
    <t>Overrides:</t>
  </si>
  <si>
    <t>iVEH_SPEED_USED</t>
  </si>
  <si>
    <t>iENG_SPEED_USED</t>
  </si>
  <si>
    <t>iAMBII_RPM</t>
  </si>
  <si>
    <t>iSCB_EAI1_XF</t>
  </si>
  <si>
    <t>iSCB_EAI3_XF</t>
  </si>
  <si>
    <t>Overall Test Results:</t>
  </si>
  <si>
    <t>Total Distance Traveled (mi)</t>
  </si>
  <si>
    <t>Total Fuel Consumed (gal)</t>
  </si>
  <si>
    <t>Overall Fuel Economy (mpg)</t>
  </si>
  <si>
    <t>Total Work (bhp-hr)</t>
  </si>
  <si>
    <t>Overall Mass:</t>
  </si>
  <si>
    <t>CO2 (g)</t>
  </si>
  <si>
    <t>CO (g)</t>
  </si>
  <si>
    <t>NOx (g)</t>
  </si>
  <si>
    <t>kNOx (g) (corrected NOx)</t>
  </si>
  <si>
    <t>THC (g)</t>
  </si>
  <si>
    <t>CH4 (g)</t>
  </si>
  <si>
    <t>NMHC (g)</t>
  </si>
  <si>
    <t>C6H14 (g)</t>
  </si>
  <si>
    <t>Overall Emissions (Distance Specific):</t>
  </si>
  <si>
    <t>CO2 (g/mi)</t>
  </si>
  <si>
    <t>CO (g/mi)</t>
  </si>
  <si>
    <t>NOx (g/mi)</t>
  </si>
  <si>
    <t>kNOx (g/mi) (corrected NOx)</t>
  </si>
  <si>
    <t>THC (g/mi)</t>
  </si>
  <si>
    <t>CH4 (g/mi)</t>
  </si>
  <si>
    <t>NMHC (g/mi)</t>
  </si>
  <si>
    <t>C6H14 (g/mi)</t>
  </si>
  <si>
    <t>Overall Emissions (Brake Specific):</t>
  </si>
  <si>
    <t>CO2 (g/bhp-hr)</t>
  </si>
  <si>
    <t>CO (g/bhp-hr)</t>
  </si>
  <si>
    <t>NOx (g/bhp-hr)</t>
  </si>
  <si>
    <t>kNOx (g/bhp-hr) (corrected NOx)</t>
  </si>
  <si>
    <t>THC (g/bhp-hr)</t>
  </si>
  <si>
    <t>CH4 (g/bhp-hr)</t>
  </si>
  <si>
    <t>NMHC (g/bhp-hr)</t>
  </si>
  <si>
    <t>C6H14 (g/bhp-hr)</t>
  </si>
  <si>
    <t>NOx + NMHC (g/bhp-hr)</t>
  </si>
  <si>
    <t>Fuel Name</t>
  </si>
  <si>
    <t>CSC14 gasoline</t>
  </si>
  <si>
    <t>Fuel Ratios</t>
  </si>
  <si>
    <t>Detection Limits:</t>
  </si>
  <si>
    <t>CO Limit (%)</t>
  </si>
  <si>
    <t>CO2 Limit (%)</t>
  </si>
  <si>
    <t>NO Limit (ppm)</t>
  </si>
  <si>
    <t>NO2 Limit (ppm)</t>
  </si>
  <si>
    <t>HC Limit (ppmC)</t>
  </si>
  <si>
    <t>Methane Limit (ppmC)</t>
  </si>
  <si>
    <t>Hexane Limit (ppm)</t>
  </si>
  <si>
    <t>AVL MSS Concentraiton Limit (mg/m3)</t>
  </si>
  <si>
    <t>AVL MSS Dilution Ratio Limit</t>
  </si>
  <si>
    <t>Faults:</t>
  </si>
  <si>
    <t>Warnings:</t>
  </si>
  <si>
    <t>Post Processor Limits:</t>
  </si>
  <si>
    <t>Engine Speed Limit (rpm/s)</t>
  </si>
  <si>
    <t>Vehicle Speed Limit (mph/s)</t>
  </si>
  <si>
    <t>Fuel Rate Limit (gal/s)</t>
  </si>
  <si>
    <t>Reference Torque Limit (lb-ft)</t>
  </si>
  <si>
    <t>Fuel Specific Dropout Limit(% C)</t>
  </si>
  <si>
    <t>Brake Specific Dropout Limit (bhp-h)</t>
  </si>
  <si>
    <t>FID Range Change Ignore</t>
  </si>
  <si>
    <t>Post Processor Limit Events:</t>
  </si>
  <si>
    <t>Engine Speed Limit Count</t>
  </si>
  <si>
    <t>Vehicle Speed Limit Count</t>
  </si>
  <si>
    <t>GPS Speed Limit Count</t>
  </si>
  <si>
    <t>Fuel Rate Limit Count</t>
  </si>
  <si>
    <t>Reference Torque Limit Count</t>
  </si>
  <si>
    <t>Fuel Specific Dropout Limit Count</t>
  </si>
  <si>
    <t>Brake Specific Dropout Limit Count</t>
  </si>
  <si>
    <t>FID Range Change Ignore Count</t>
  </si>
  <si>
    <t>External Input Configuration:</t>
  </si>
  <si>
    <t>ID</t>
  </si>
  <si>
    <t>Description</t>
  </si>
  <si>
    <t>Polynomial Order</t>
  </si>
  <si>
    <t>x^0</t>
  </si>
  <si>
    <t>x^1</t>
  </si>
  <si>
    <t>x^2</t>
  </si>
  <si>
    <t>x^3</t>
  </si>
  <si>
    <t>x^4</t>
  </si>
  <si>
    <t>x^5</t>
  </si>
  <si>
    <t>x^6</t>
  </si>
  <si>
    <t>x^7</t>
  </si>
  <si>
    <t>x^8</t>
  </si>
  <si>
    <t>x^9</t>
  </si>
  <si>
    <t>EAI1</t>
  </si>
  <si>
    <t>EAI2</t>
  </si>
  <si>
    <t>EAI3</t>
  </si>
  <si>
    <t>Audit/Span/Zero Information:</t>
  </si>
  <si>
    <t>Zero</t>
  </si>
  <si>
    <t>InfoVer</t>
  </si>
  <si>
    <t>Date</t>
  </si>
  <si>
    <t>Purge Delay</t>
  </si>
  <si>
    <t>Gas Path</t>
  </si>
  <si>
    <t>Ambient Air</t>
  </si>
  <si>
    <t>Gas</t>
  </si>
  <si>
    <t>Previous</t>
  </si>
  <si>
    <t>Current</t>
  </si>
  <si>
    <t>Difference</t>
  </si>
  <si>
    <t>CO(ppm)</t>
  </si>
  <si>
    <t>CO2(%)</t>
  </si>
  <si>
    <t>HC(ppmC3)</t>
  </si>
  <si>
    <t>NO(ppm)</t>
  </si>
  <si>
    <t>NO2(ppm)</t>
  </si>
  <si>
    <t>THC(ppmC)</t>
  </si>
  <si>
    <t>Span</t>
  </si>
  <si>
    <t>HC</t>
  </si>
  <si>
    <t>CH4</t>
  </si>
  <si>
    <t>LoCO</t>
  </si>
  <si>
    <t>Bottle Values</t>
  </si>
  <si>
    <t>Test Information:</t>
  </si>
  <si>
    <t>SEMTECH_DATA_FILE</t>
  </si>
  <si>
    <t>[RELEASE_VER=2.018 BUILD=161 BDATE=07/29/2011 IP=10.10.1.55]</t>
  </si>
  <si>
    <t>2014 CSC In-Service Event</t>
  </si>
  <si>
    <t>Date:3-6-2013</t>
  </si>
  <si>
    <t>Sled:</t>
  </si>
  <si>
    <t>0x6b66004</t>
  </si>
  <si>
    <t>0x6b6e004</t>
  </si>
  <si>
    <t>0x4b6e004</t>
  </si>
  <si>
    <t>0x6b4e004</t>
  </si>
  <si>
    <t>0x4b4e004</t>
  </si>
  <si>
    <t>0x4a6e004</t>
  </si>
  <si>
    <t>0x6a6e004</t>
  </si>
  <si>
    <t>0x6a4e004</t>
  </si>
  <si>
    <t>0x2b6e004</t>
  </si>
  <si>
    <t>0x6b6e000</t>
  </si>
  <si>
    <t>0x6b6c004</t>
  </si>
  <si>
    <t>0x6b64004</t>
  </si>
  <si>
    <t>0x2b6e000</t>
  </si>
  <si>
    <t>0x6b24004</t>
  </si>
  <si>
    <t>0x6a64004</t>
  </si>
  <si>
    <t>0x6366004</t>
  </si>
  <si>
    <t>0x636e004</t>
  </si>
  <si>
    <t>0x6a66004</t>
  </si>
  <si>
    <t>Kettering 14</t>
  </si>
  <si>
    <t>dilt</t>
  </si>
  <si>
    <t>EXH_BSFC</t>
  </si>
  <si>
    <t>Method II</t>
  </si>
  <si>
    <t>0X0212 - 03/06/2014 08:45:05.439 - High vacuum on drain 1</t>
  </si>
  <si>
    <t>0X0213 - 03/06/2014 08:45:05.439 - High vacuum on drain 2</t>
  </si>
  <si>
    <t>0X0000 - 03/06/2014 08:58:42.727 - None Found</t>
  </si>
  <si>
    <t>0X0000 - 03/06/2014 09:16:32.592 - None Found</t>
  </si>
  <si>
    <t>0X0000 - 03/06/2014 09:59:00.162 - None Found</t>
  </si>
  <si>
    <t>0X0000 - 03/06/2014 08:52:11.252 - None Found</t>
  </si>
  <si>
    <t>0X0000 - 03/06/2014 08:58:42.728 - None Found</t>
  </si>
  <si>
    <t>0X0000 - 03/06/2014 09:59:00.163 - None Found</t>
  </si>
  <si>
    <t>Team:  Kettering</t>
  </si>
  <si>
    <t>Cells 131-364</t>
  </si>
  <si>
    <t>Cells 364-495</t>
  </si>
  <si>
    <t>Cells 495-625</t>
  </si>
  <si>
    <t>Cells 625-758</t>
  </si>
  <si>
    <t>Average of laps 2,3 &amp;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</si>
</sst>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mm:ss.0;@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45">
    <xf numFmtId="0" fontId="0" fillId="0" borderId="0" xfId="0"/>
    <xf numFmtId="0" fontId="1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8" fillId="0" borderId="0" xfId="42"/>
    <xf numFmtId="1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9" fillId="0" borderId="0" xfId="42" applyFont="1" applyAlignment="1">
      <alignment horizontal="center"/>
    </xf>
    <xf numFmtId="0" fontId="18" fillId="0" borderId="10" xfId="42" applyFont="1" applyBorder="1" applyAlignment="1">
      <alignment horizontal="center"/>
    </xf>
    <xf numFmtId="47" fontId="18" fillId="0" borderId="10" xfId="42" applyNumberFormat="1" applyBorder="1" applyAlignment="1">
      <alignment horizontal="center"/>
    </xf>
    <xf numFmtId="2" fontId="18" fillId="0" borderId="10" xfId="42" applyNumberFormat="1" applyBorder="1" applyAlignment="1">
      <alignment horizontal="center"/>
    </xf>
    <xf numFmtId="165" fontId="18" fillId="0" borderId="10" xfId="42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3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19" fillId="0" borderId="0" xfId="42" applyFont="1" applyFill="1" applyAlignment="1">
      <alignment horizontal="center"/>
    </xf>
    <xf numFmtId="166" fontId="18" fillId="0" borderId="10" xfId="42" applyNumberFormat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0" fontId="18" fillId="0" borderId="0" xfId="42" applyFont="1"/>
    <xf numFmtId="2" fontId="18" fillId="0" borderId="10" xfId="42" applyNumberFormat="1" applyFont="1" applyBorder="1" applyAlignment="1">
      <alignment horizontal="center"/>
    </xf>
    <xf numFmtId="0" fontId="1" fillId="0" borderId="10" xfId="43" applyNumberFormat="1" applyBorder="1" applyAlignment="1">
      <alignment horizontal="center"/>
    </xf>
    <xf numFmtId="0" fontId="1" fillId="0" borderId="0" xfId="43" applyNumberFormat="1" applyAlignment="1">
      <alignment horizontal="center"/>
    </xf>
    <xf numFmtId="0" fontId="1" fillId="33" borderId="10" xfId="43" applyNumberForma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" fillId="0" borderId="11" xfId="43" applyNumberFormat="1" applyBorder="1" applyAlignment="1">
      <alignment horizontal="center"/>
    </xf>
    <xf numFmtId="0" fontId="1" fillId="0" borderId="0" xfId="43" applyNumberFormat="1" applyBorder="1" applyAlignment="1">
      <alignment horizontal="center"/>
    </xf>
    <xf numFmtId="0" fontId="1" fillId="33" borderId="0" xfId="43" applyNumberFormat="1" applyFill="1" applyAlignment="1">
      <alignment horizontal="center"/>
    </xf>
    <xf numFmtId="0" fontId="1" fillId="0" borderId="0" xfId="43" applyNumberFormat="1" applyFill="1" applyAlignment="1">
      <alignment horizontal="center"/>
    </xf>
    <xf numFmtId="0" fontId="0" fillId="34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43" applyNumberFormat="1" applyFont="1" applyFill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7" fontId="0" fillId="0" borderId="0" xfId="0" applyNumberFormat="1" applyAlignment="1">
      <alignment horizontal="left"/>
    </xf>
    <xf numFmtId="21" fontId="0" fillId="0" borderId="0" xfId="0" applyNumberFormat="1" applyAlignment="1">
      <alignment horizontal="left"/>
    </xf>
    <xf numFmtId="14" fontId="0" fillId="0" borderId="0" xfId="0" applyNumberFormat="1"/>
    <xf numFmtId="47" fontId="0" fillId="0" borderId="0" xfId="0" applyNumberFormat="1"/>
    <xf numFmtId="21" fontId="0" fillId="0" borderId="0" xfId="0" applyNumberFormat="1"/>
    <xf numFmtId="0" fontId="0" fillId="0" borderId="10" xfId="0" applyNumberFormat="1" applyBorder="1" applyAlignment="1">
      <alignment horizontal="center"/>
    </xf>
    <xf numFmtId="0" fontId="1" fillId="33" borderId="12" xfId="43" applyNumberForma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hartsheet" Target="chartsheets/sheet6.xml"/><Relationship Id="rId18" Type="http://schemas.openxmlformats.org/officeDocument/2006/relationships/chartsheet" Target="chartsheets/sheet1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chartsheet" Target="chartsheets/sheet5.xml"/><Relationship Id="rId17" Type="http://schemas.openxmlformats.org/officeDocument/2006/relationships/chartsheet" Target="chartsheets/sheet10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9.xml"/><Relationship Id="rId20" Type="http://schemas.openxmlformats.org/officeDocument/2006/relationships/chartsheet" Target="chartsheets/sheet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chartsheet" Target="chartsheets/sheet8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3.xml"/><Relationship Id="rId19" Type="http://schemas.openxmlformats.org/officeDocument/2006/relationships/chartsheet" Target="chartsheets/sheet12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7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'Lap Breaks'!$A$4:$A$142</c:f>
              <c:numCache>
                <c:formatCode>General</c:formatCode>
                <c:ptCount val="139"/>
                <c:pt idx="0">
                  <c:v>0.2</c:v>
                </c:pt>
                <c:pt idx="1">
                  <c:v>1.9</c:v>
                </c:pt>
                <c:pt idx="2">
                  <c:v>6.4</c:v>
                </c:pt>
                <c:pt idx="3">
                  <c:v>8.6</c:v>
                </c:pt>
                <c:pt idx="4">
                  <c:v>10.6</c:v>
                </c:pt>
                <c:pt idx="5">
                  <c:v>11.9</c:v>
                </c:pt>
                <c:pt idx="6">
                  <c:v>13.3</c:v>
                </c:pt>
                <c:pt idx="7">
                  <c:v>14.3</c:v>
                </c:pt>
                <c:pt idx="8">
                  <c:v>14.4</c:v>
                </c:pt>
                <c:pt idx="9">
                  <c:v>15.7</c:v>
                </c:pt>
                <c:pt idx="10">
                  <c:v>17.3</c:v>
                </c:pt>
                <c:pt idx="11">
                  <c:v>18.399999999999999</c:v>
                </c:pt>
                <c:pt idx="12">
                  <c:v>18.600000000000001</c:v>
                </c:pt>
                <c:pt idx="13">
                  <c:v>19.8</c:v>
                </c:pt>
                <c:pt idx="14">
                  <c:v>20.9</c:v>
                </c:pt>
                <c:pt idx="15">
                  <c:v>21.6</c:v>
                </c:pt>
                <c:pt idx="16">
                  <c:v>22.7</c:v>
                </c:pt>
                <c:pt idx="17">
                  <c:v>22.8</c:v>
                </c:pt>
                <c:pt idx="18">
                  <c:v>23.8</c:v>
                </c:pt>
                <c:pt idx="19">
                  <c:v>23.8</c:v>
                </c:pt>
                <c:pt idx="20">
                  <c:v>23.8</c:v>
                </c:pt>
                <c:pt idx="21">
                  <c:v>23.8</c:v>
                </c:pt>
                <c:pt idx="22">
                  <c:v>23.5</c:v>
                </c:pt>
                <c:pt idx="23">
                  <c:v>23.7</c:v>
                </c:pt>
                <c:pt idx="24">
                  <c:v>23.7</c:v>
                </c:pt>
                <c:pt idx="25">
                  <c:v>23.6</c:v>
                </c:pt>
                <c:pt idx="26">
                  <c:v>23.6</c:v>
                </c:pt>
                <c:pt idx="27">
                  <c:v>23.6</c:v>
                </c:pt>
                <c:pt idx="28">
                  <c:v>23.4</c:v>
                </c:pt>
                <c:pt idx="29">
                  <c:v>22.2</c:v>
                </c:pt>
                <c:pt idx="30">
                  <c:v>21.1</c:v>
                </c:pt>
                <c:pt idx="31">
                  <c:v>19.100000000000001</c:v>
                </c:pt>
                <c:pt idx="32">
                  <c:v>17.8</c:v>
                </c:pt>
                <c:pt idx="33">
                  <c:v>17.600000000000001</c:v>
                </c:pt>
                <c:pt idx="34">
                  <c:v>17.5</c:v>
                </c:pt>
                <c:pt idx="35">
                  <c:v>17.600000000000001</c:v>
                </c:pt>
                <c:pt idx="36">
                  <c:v>17.3</c:v>
                </c:pt>
                <c:pt idx="37">
                  <c:v>15.4</c:v>
                </c:pt>
                <c:pt idx="38">
                  <c:v>13.3</c:v>
                </c:pt>
                <c:pt idx="39">
                  <c:v>14</c:v>
                </c:pt>
                <c:pt idx="40">
                  <c:v>14.9</c:v>
                </c:pt>
                <c:pt idx="41">
                  <c:v>16.100000000000001</c:v>
                </c:pt>
                <c:pt idx="42">
                  <c:v>17</c:v>
                </c:pt>
                <c:pt idx="43">
                  <c:v>17.600000000000001</c:v>
                </c:pt>
                <c:pt idx="44">
                  <c:v>18.5</c:v>
                </c:pt>
                <c:pt idx="45">
                  <c:v>18.8</c:v>
                </c:pt>
                <c:pt idx="46">
                  <c:v>17.899999999999999</c:v>
                </c:pt>
                <c:pt idx="47">
                  <c:v>17.2</c:v>
                </c:pt>
                <c:pt idx="48">
                  <c:v>15.1</c:v>
                </c:pt>
                <c:pt idx="49">
                  <c:v>12.7</c:v>
                </c:pt>
                <c:pt idx="50">
                  <c:v>10.7</c:v>
                </c:pt>
                <c:pt idx="51">
                  <c:v>8.6999999999999993</c:v>
                </c:pt>
                <c:pt idx="52">
                  <c:v>6.8</c:v>
                </c:pt>
                <c:pt idx="53">
                  <c:v>6.2</c:v>
                </c:pt>
                <c:pt idx="54">
                  <c:v>5.4</c:v>
                </c:pt>
                <c:pt idx="55">
                  <c:v>5.7</c:v>
                </c:pt>
                <c:pt idx="56">
                  <c:v>4.7</c:v>
                </c:pt>
                <c:pt idx="57">
                  <c:v>4.8</c:v>
                </c:pt>
                <c:pt idx="58">
                  <c:v>8.5</c:v>
                </c:pt>
                <c:pt idx="59">
                  <c:v>11.3</c:v>
                </c:pt>
                <c:pt idx="60">
                  <c:v>13.8</c:v>
                </c:pt>
                <c:pt idx="61">
                  <c:v>15.7</c:v>
                </c:pt>
                <c:pt idx="62">
                  <c:v>15.9</c:v>
                </c:pt>
                <c:pt idx="63">
                  <c:v>17.8</c:v>
                </c:pt>
                <c:pt idx="64">
                  <c:v>19.5</c:v>
                </c:pt>
                <c:pt idx="65">
                  <c:v>21.6</c:v>
                </c:pt>
                <c:pt idx="66">
                  <c:v>22.6</c:v>
                </c:pt>
                <c:pt idx="67">
                  <c:v>22.6</c:v>
                </c:pt>
                <c:pt idx="68">
                  <c:v>22.7</c:v>
                </c:pt>
                <c:pt idx="69">
                  <c:v>22.7</c:v>
                </c:pt>
                <c:pt idx="70">
                  <c:v>22.4</c:v>
                </c:pt>
                <c:pt idx="71">
                  <c:v>22.1</c:v>
                </c:pt>
                <c:pt idx="72">
                  <c:v>21.9</c:v>
                </c:pt>
                <c:pt idx="73">
                  <c:v>21.6</c:v>
                </c:pt>
                <c:pt idx="74">
                  <c:v>21.5</c:v>
                </c:pt>
                <c:pt idx="75">
                  <c:v>21.2</c:v>
                </c:pt>
                <c:pt idx="76">
                  <c:v>21.4</c:v>
                </c:pt>
                <c:pt idx="77">
                  <c:v>21.5</c:v>
                </c:pt>
                <c:pt idx="78">
                  <c:v>21.7</c:v>
                </c:pt>
                <c:pt idx="79">
                  <c:v>21.7</c:v>
                </c:pt>
                <c:pt idx="80">
                  <c:v>21.7</c:v>
                </c:pt>
                <c:pt idx="81">
                  <c:v>21.3</c:v>
                </c:pt>
                <c:pt idx="82">
                  <c:v>20.100000000000001</c:v>
                </c:pt>
                <c:pt idx="83">
                  <c:v>16.5</c:v>
                </c:pt>
                <c:pt idx="84">
                  <c:v>16.100000000000001</c:v>
                </c:pt>
                <c:pt idx="85">
                  <c:v>15.4</c:v>
                </c:pt>
                <c:pt idx="86">
                  <c:v>15</c:v>
                </c:pt>
                <c:pt idx="87">
                  <c:v>15</c:v>
                </c:pt>
                <c:pt idx="88">
                  <c:v>14.7</c:v>
                </c:pt>
                <c:pt idx="89">
                  <c:v>15.2</c:v>
                </c:pt>
                <c:pt idx="90">
                  <c:v>16.7</c:v>
                </c:pt>
                <c:pt idx="91">
                  <c:v>17.399999999999999</c:v>
                </c:pt>
                <c:pt idx="92">
                  <c:v>16.899999999999999</c:v>
                </c:pt>
                <c:pt idx="93">
                  <c:v>16</c:v>
                </c:pt>
                <c:pt idx="94">
                  <c:v>15.3</c:v>
                </c:pt>
                <c:pt idx="95">
                  <c:v>14.8</c:v>
                </c:pt>
                <c:pt idx="96">
                  <c:v>14.4</c:v>
                </c:pt>
                <c:pt idx="97">
                  <c:v>13.9</c:v>
                </c:pt>
                <c:pt idx="98">
                  <c:v>12.4</c:v>
                </c:pt>
                <c:pt idx="99">
                  <c:v>9.5</c:v>
                </c:pt>
                <c:pt idx="100">
                  <c:v>7.1</c:v>
                </c:pt>
                <c:pt idx="101">
                  <c:v>4.9000000000000004</c:v>
                </c:pt>
                <c:pt idx="102">
                  <c:v>2.9</c:v>
                </c:pt>
                <c:pt idx="103">
                  <c:v>1.2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'Lap Breaks'!$B$4:$B$142</c:f>
              <c:numCache>
                <c:formatCode>General</c:formatCode>
                <c:ptCount val="139"/>
                <c:pt idx="0">
                  <c:v>36.200000000000003</c:v>
                </c:pt>
                <c:pt idx="1">
                  <c:v>36.4</c:v>
                </c:pt>
                <c:pt idx="2">
                  <c:v>36.700000000000003</c:v>
                </c:pt>
                <c:pt idx="3">
                  <c:v>37.6</c:v>
                </c:pt>
                <c:pt idx="4">
                  <c:v>38.6</c:v>
                </c:pt>
                <c:pt idx="5">
                  <c:v>38.799999999999997</c:v>
                </c:pt>
                <c:pt idx="6">
                  <c:v>39.799999999999997</c:v>
                </c:pt>
                <c:pt idx="7">
                  <c:v>39.700000000000003</c:v>
                </c:pt>
                <c:pt idx="8">
                  <c:v>39.200000000000003</c:v>
                </c:pt>
                <c:pt idx="9">
                  <c:v>39.5</c:v>
                </c:pt>
                <c:pt idx="10">
                  <c:v>42</c:v>
                </c:pt>
                <c:pt idx="11">
                  <c:v>45.3</c:v>
                </c:pt>
                <c:pt idx="12">
                  <c:v>45.3</c:v>
                </c:pt>
                <c:pt idx="13">
                  <c:v>45.3</c:v>
                </c:pt>
                <c:pt idx="14">
                  <c:v>44.9</c:v>
                </c:pt>
                <c:pt idx="15">
                  <c:v>42.1</c:v>
                </c:pt>
                <c:pt idx="16">
                  <c:v>40.5</c:v>
                </c:pt>
                <c:pt idx="17">
                  <c:v>38.700000000000003</c:v>
                </c:pt>
                <c:pt idx="18">
                  <c:v>36.9</c:v>
                </c:pt>
                <c:pt idx="19">
                  <c:v>34.5</c:v>
                </c:pt>
                <c:pt idx="20">
                  <c:v>31.5</c:v>
                </c:pt>
                <c:pt idx="21">
                  <c:v>28.7</c:v>
                </c:pt>
                <c:pt idx="22">
                  <c:v>26.4</c:v>
                </c:pt>
                <c:pt idx="23">
                  <c:v>24.4</c:v>
                </c:pt>
                <c:pt idx="24">
                  <c:v>22.4</c:v>
                </c:pt>
                <c:pt idx="25">
                  <c:v>21.2</c:v>
                </c:pt>
                <c:pt idx="26">
                  <c:v>20.5</c:v>
                </c:pt>
                <c:pt idx="27">
                  <c:v>20.6</c:v>
                </c:pt>
                <c:pt idx="28">
                  <c:v>21</c:v>
                </c:pt>
                <c:pt idx="29">
                  <c:v>21.6</c:v>
                </c:pt>
                <c:pt idx="30">
                  <c:v>22.3</c:v>
                </c:pt>
                <c:pt idx="31">
                  <c:v>22.5</c:v>
                </c:pt>
                <c:pt idx="32">
                  <c:v>24.5</c:v>
                </c:pt>
                <c:pt idx="33">
                  <c:v>27.5</c:v>
                </c:pt>
                <c:pt idx="34">
                  <c:v>28.9</c:v>
                </c:pt>
                <c:pt idx="35">
                  <c:v>30.2</c:v>
                </c:pt>
                <c:pt idx="36">
                  <c:v>31.5</c:v>
                </c:pt>
                <c:pt idx="37">
                  <c:v>32.6</c:v>
                </c:pt>
                <c:pt idx="38">
                  <c:v>33.4</c:v>
                </c:pt>
                <c:pt idx="39">
                  <c:v>31.1</c:v>
                </c:pt>
                <c:pt idx="40">
                  <c:v>17.2</c:v>
                </c:pt>
                <c:pt idx="41">
                  <c:v>34.5</c:v>
                </c:pt>
                <c:pt idx="42">
                  <c:v>35</c:v>
                </c:pt>
                <c:pt idx="43">
                  <c:v>35.299999999999997</c:v>
                </c:pt>
                <c:pt idx="44">
                  <c:v>34.6</c:v>
                </c:pt>
                <c:pt idx="45">
                  <c:v>34.5</c:v>
                </c:pt>
                <c:pt idx="46">
                  <c:v>35.4</c:v>
                </c:pt>
                <c:pt idx="47">
                  <c:v>35.5</c:v>
                </c:pt>
                <c:pt idx="48">
                  <c:v>36.4</c:v>
                </c:pt>
                <c:pt idx="49">
                  <c:v>37.700000000000003</c:v>
                </c:pt>
                <c:pt idx="50">
                  <c:v>38.299999999999997</c:v>
                </c:pt>
                <c:pt idx="51">
                  <c:v>39.1</c:v>
                </c:pt>
                <c:pt idx="52">
                  <c:v>40.1</c:v>
                </c:pt>
                <c:pt idx="53">
                  <c:v>41.1</c:v>
                </c:pt>
                <c:pt idx="54">
                  <c:v>41.5</c:v>
                </c:pt>
                <c:pt idx="55">
                  <c:v>41.2</c:v>
                </c:pt>
                <c:pt idx="56">
                  <c:v>42.2</c:v>
                </c:pt>
                <c:pt idx="57">
                  <c:v>43.1</c:v>
                </c:pt>
                <c:pt idx="58">
                  <c:v>44.1</c:v>
                </c:pt>
                <c:pt idx="59">
                  <c:v>44.6</c:v>
                </c:pt>
                <c:pt idx="60">
                  <c:v>44</c:v>
                </c:pt>
                <c:pt idx="61">
                  <c:v>43.8</c:v>
                </c:pt>
                <c:pt idx="62">
                  <c:v>44.4</c:v>
                </c:pt>
                <c:pt idx="63">
                  <c:v>43</c:v>
                </c:pt>
                <c:pt idx="64">
                  <c:v>41</c:v>
                </c:pt>
                <c:pt idx="65">
                  <c:v>40.299999999999997</c:v>
                </c:pt>
                <c:pt idx="66">
                  <c:v>39.6</c:v>
                </c:pt>
                <c:pt idx="67">
                  <c:v>39.5</c:v>
                </c:pt>
                <c:pt idx="68">
                  <c:v>39.299999999999997</c:v>
                </c:pt>
                <c:pt idx="69">
                  <c:v>38.9</c:v>
                </c:pt>
                <c:pt idx="70">
                  <c:v>39</c:v>
                </c:pt>
                <c:pt idx="71">
                  <c:v>39</c:v>
                </c:pt>
                <c:pt idx="72">
                  <c:v>38.6</c:v>
                </c:pt>
                <c:pt idx="73">
                  <c:v>37.700000000000003</c:v>
                </c:pt>
                <c:pt idx="74">
                  <c:v>37.6</c:v>
                </c:pt>
                <c:pt idx="75">
                  <c:v>37</c:v>
                </c:pt>
                <c:pt idx="76">
                  <c:v>35.9</c:v>
                </c:pt>
                <c:pt idx="77">
                  <c:v>35.299999999999997</c:v>
                </c:pt>
                <c:pt idx="78">
                  <c:v>34.700000000000003</c:v>
                </c:pt>
                <c:pt idx="79">
                  <c:v>32.799999999999997</c:v>
                </c:pt>
                <c:pt idx="80">
                  <c:v>31.1</c:v>
                </c:pt>
                <c:pt idx="81">
                  <c:v>29.4</c:v>
                </c:pt>
                <c:pt idx="82">
                  <c:v>25.5</c:v>
                </c:pt>
                <c:pt idx="83">
                  <c:v>25.3</c:v>
                </c:pt>
                <c:pt idx="84">
                  <c:v>23.4</c:v>
                </c:pt>
                <c:pt idx="85">
                  <c:v>22.4</c:v>
                </c:pt>
                <c:pt idx="86">
                  <c:v>22.6</c:v>
                </c:pt>
                <c:pt idx="87">
                  <c:v>22</c:v>
                </c:pt>
                <c:pt idx="88">
                  <c:v>22</c:v>
                </c:pt>
                <c:pt idx="89">
                  <c:v>22.7</c:v>
                </c:pt>
                <c:pt idx="90">
                  <c:v>25.6</c:v>
                </c:pt>
                <c:pt idx="91">
                  <c:v>27.5</c:v>
                </c:pt>
                <c:pt idx="92">
                  <c:v>28.7</c:v>
                </c:pt>
                <c:pt idx="93">
                  <c:v>30.1</c:v>
                </c:pt>
                <c:pt idx="94">
                  <c:v>31.3</c:v>
                </c:pt>
                <c:pt idx="95">
                  <c:v>32.4</c:v>
                </c:pt>
                <c:pt idx="96">
                  <c:v>33.5</c:v>
                </c:pt>
                <c:pt idx="97">
                  <c:v>34.299999999999997</c:v>
                </c:pt>
                <c:pt idx="98">
                  <c:v>34.700000000000003</c:v>
                </c:pt>
                <c:pt idx="99">
                  <c:v>35.799999999999997</c:v>
                </c:pt>
                <c:pt idx="100">
                  <c:v>36.700000000000003</c:v>
                </c:pt>
                <c:pt idx="101">
                  <c:v>37.1</c:v>
                </c:pt>
                <c:pt idx="102">
                  <c:v>37.200000000000003</c:v>
                </c:pt>
                <c:pt idx="103">
                  <c:v>37.4</c:v>
                </c:pt>
                <c:pt idx="104">
                  <c:v>36.9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'Lap Breaks'!$C$4:$C$142</c:f>
              <c:numCache>
                <c:formatCode>General</c:formatCode>
                <c:ptCount val="139"/>
                <c:pt idx="0">
                  <c:v>35.700000000000003</c:v>
                </c:pt>
                <c:pt idx="1">
                  <c:v>35.9</c:v>
                </c:pt>
                <c:pt idx="2">
                  <c:v>36.1</c:v>
                </c:pt>
                <c:pt idx="3">
                  <c:v>37.1</c:v>
                </c:pt>
                <c:pt idx="4">
                  <c:v>37.299999999999997</c:v>
                </c:pt>
                <c:pt idx="5">
                  <c:v>38.299999999999997</c:v>
                </c:pt>
                <c:pt idx="6">
                  <c:v>38.5</c:v>
                </c:pt>
                <c:pt idx="7">
                  <c:v>39.6</c:v>
                </c:pt>
                <c:pt idx="8">
                  <c:v>40</c:v>
                </c:pt>
                <c:pt idx="9">
                  <c:v>40.299999999999997</c:v>
                </c:pt>
                <c:pt idx="10">
                  <c:v>42.8</c:v>
                </c:pt>
                <c:pt idx="11">
                  <c:v>44.3</c:v>
                </c:pt>
                <c:pt idx="12">
                  <c:v>45.5</c:v>
                </c:pt>
                <c:pt idx="13">
                  <c:v>45.5</c:v>
                </c:pt>
                <c:pt idx="14">
                  <c:v>45.1</c:v>
                </c:pt>
                <c:pt idx="15">
                  <c:v>45.1</c:v>
                </c:pt>
                <c:pt idx="16">
                  <c:v>45</c:v>
                </c:pt>
                <c:pt idx="17">
                  <c:v>43.7</c:v>
                </c:pt>
                <c:pt idx="18">
                  <c:v>40.9</c:v>
                </c:pt>
                <c:pt idx="19">
                  <c:v>38.1</c:v>
                </c:pt>
                <c:pt idx="20">
                  <c:v>35.799999999999997</c:v>
                </c:pt>
                <c:pt idx="21">
                  <c:v>33</c:v>
                </c:pt>
                <c:pt idx="22">
                  <c:v>30.8</c:v>
                </c:pt>
                <c:pt idx="23">
                  <c:v>28.8</c:v>
                </c:pt>
                <c:pt idx="24">
                  <c:v>26.7</c:v>
                </c:pt>
                <c:pt idx="25">
                  <c:v>24.8</c:v>
                </c:pt>
                <c:pt idx="26">
                  <c:v>23.5</c:v>
                </c:pt>
                <c:pt idx="27">
                  <c:v>23</c:v>
                </c:pt>
                <c:pt idx="28">
                  <c:v>23</c:v>
                </c:pt>
                <c:pt idx="29">
                  <c:v>22.7</c:v>
                </c:pt>
                <c:pt idx="30">
                  <c:v>22.9</c:v>
                </c:pt>
                <c:pt idx="31">
                  <c:v>24.4</c:v>
                </c:pt>
                <c:pt idx="32">
                  <c:v>24.8</c:v>
                </c:pt>
                <c:pt idx="33">
                  <c:v>27.5</c:v>
                </c:pt>
                <c:pt idx="34">
                  <c:v>29.9</c:v>
                </c:pt>
                <c:pt idx="35">
                  <c:v>30.9</c:v>
                </c:pt>
                <c:pt idx="36">
                  <c:v>32.200000000000003</c:v>
                </c:pt>
                <c:pt idx="37">
                  <c:v>33.5</c:v>
                </c:pt>
                <c:pt idx="38">
                  <c:v>34.299999999999997</c:v>
                </c:pt>
                <c:pt idx="39">
                  <c:v>34.799999999999997</c:v>
                </c:pt>
                <c:pt idx="40">
                  <c:v>35.299999999999997</c:v>
                </c:pt>
                <c:pt idx="41">
                  <c:v>36.4</c:v>
                </c:pt>
                <c:pt idx="42">
                  <c:v>36.5</c:v>
                </c:pt>
                <c:pt idx="43">
                  <c:v>36.799999999999997</c:v>
                </c:pt>
                <c:pt idx="44">
                  <c:v>37.4</c:v>
                </c:pt>
                <c:pt idx="45">
                  <c:v>38.1</c:v>
                </c:pt>
                <c:pt idx="46">
                  <c:v>38.700000000000003</c:v>
                </c:pt>
                <c:pt idx="47">
                  <c:v>39.200000000000003</c:v>
                </c:pt>
                <c:pt idx="48">
                  <c:v>39.4</c:v>
                </c:pt>
                <c:pt idx="49">
                  <c:v>39.700000000000003</c:v>
                </c:pt>
                <c:pt idx="50">
                  <c:v>39.9</c:v>
                </c:pt>
                <c:pt idx="51">
                  <c:v>40.299999999999997</c:v>
                </c:pt>
                <c:pt idx="52">
                  <c:v>41.2</c:v>
                </c:pt>
                <c:pt idx="53">
                  <c:v>42</c:v>
                </c:pt>
                <c:pt idx="54">
                  <c:v>42.7</c:v>
                </c:pt>
                <c:pt idx="55">
                  <c:v>42.5</c:v>
                </c:pt>
                <c:pt idx="56">
                  <c:v>43.7</c:v>
                </c:pt>
                <c:pt idx="57">
                  <c:v>44.5</c:v>
                </c:pt>
                <c:pt idx="58">
                  <c:v>45</c:v>
                </c:pt>
                <c:pt idx="59">
                  <c:v>44.7</c:v>
                </c:pt>
                <c:pt idx="60">
                  <c:v>44.4</c:v>
                </c:pt>
                <c:pt idx="61">
                  <c:v>44.2</c:v>
                </c:pt>
                <c:pt idx="62">
                  <c:v>43.1</c:v>
                </c:pt>
                <c:pt idx="63">
                  <c:v>41.2</c:v>
                </c:pt>
                <c:pt idx="64">
                  <c:v>40</c:v>
                </c:pt>
                <c:pt idx="65">
                  <c:v>39.799999999999997</c:v>
                </c:pt>
                <c:pt idx="66">
                  <c:v>40.299999999999997</c:v>
                </c:pt>
                <c:pt idx="67">
                  <c:v>39.6</c:v>
                </c:pt>
                <c:pt idx="68">
                  <c:v>39.6</c:v>
                </c:pt>
                <c:pt idx="69">
                  <c:v>39.700000000000003</c:v>
                </c:pt>
                <c:pt idx="70">
                  <c:v>39.4</c:v>
                </c:pt>
                <c:pt idx="71">
                  <c:v>38.5</c:v>
                </c:pt>
                <c:pt idx="72">
                  <c:v>37.5</c:v>
                </c:pt>
                <c:pt idx="73">
                  <c:v>36.5</c:v>
                </c:pt>
                <c:pt idx="74">
                  <c:v>35.200000000000003</c:v>
                </c:pt>
                <c:pt idx="75">
                  <c:v>34.1</c:v>
                </c:pt>
                <c:pt idx="76">
                  <c:v>33.1</c:v>
                </c:pt>
                <c:pt idx="77">
                  <c:v>31.8</c:v>
                </c:pt>
                <c:pt idx="78">
                  <c:v>30.5</c:v>
                </c:pt>
                <c:pt idx="79">
                  <c:v>29.8</c:v>
                </c:pt>
                <c:pt idx="80">
                  <c:v>29.6</c:v>
                </c:pt>
                <c:pt idx="81">
                  <c:v>28.2</c:v>
                </c:pt>
                <c:pt idx="82">
                  <c:v>26.3</c:v>
                </c:pt>
                <c:pt idx="83">
                  <c:v>22</c:v>
                </c:pt>
                <c:pt idx="84">
                  <c:v>21.8</c:v>
                </c:pt>
                <c:pt idx="85">
                  <c:v>22.3</c:v>
                </c:pt>
                <c:pt idx="86">
                  <c:v>22.8</c:v>
                </c:pt>
                <c:pt idx="87">
                  <c:v>22.4</c:v>
                </c:pt>
                <c:pt idx="88">
                  <c:v>22.6</c:v>
                </c:pt>
                <c:pt idx="89">
                  <c:v>24.7</c:v>
                </c:pt>
                <c:pt idx="90">
                  <c:v>29</c:v>
                </c:pt>
                <c:pt idx="91">
                  <c:v>29.8</c:v>
                </c:pt>
                <c:pt idx="92">
                  <c:v>30.8</c:v>
                </c:pt>
                <c:pt idx="93">
                  <c:v>31.7</c:v>
                </c:pt>
                <c:pt idx="94">
                  <c:v>32.799999999999997</c:v>
                </c:pt>
                <c:pt idx="95">
                  <c:v>33.9</c:v>
                </c:pt>
                <c:pt idx="96">
                  <c:v>35</c:v>
                </c:pt>
                <c:pt idx="97">
                  <c:v>35.4</c:v>
                </c:pt>
                <c:pt idx="98">
                  <c:v>35.799999999999997</c:v>
                </c:pt>
                <c:pt idx="99">
                  <c:v>36</c:v>
                </c:pt>
                <c:pt idx="100">
                  <c:v>36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val>
            <c:numRef>
              <c:f>'Lap Breaks'!$D$4:$D$142</c:f>
              <c:numCache>
                <c:formatCode>General</c:formatCode>
                <c:ptCount val="139"/>
                <c:pt idx="0">
                  <c:v>34.4</c:v>
                </c:pt>
                <c:pt idx="1">
                  <c:v>34.299999999999997</c:v>
                </c:pt>
                <c:pt idx="2">
                  <c:v>34.299999999999997</c:v>
                </c:pt>
                <c:pt idx="3">
                  <c:v>34.4</c:v>
                </c:pt>
                <c:pt idx="4">
                  <c:v>34.9</c:v>
                </c:pt>
                <c:pt idx="5">
                  <c:v>35.5</c:v>
                </c:pt>
                <c:pt idx="6">
                  <c:v>36.6</c:v>
                </c:pt>
                <c:pt idx="7">
                  <c:v>36.799999999999997</c:v>
                </c:pt>
                <c:pt idx="8">
                  <c:v>38.1</c:v>
                </c:pt>
                <c:pt idx="9">
                  <c:v>38.1</c:v>
                </c:pt>
                <c:pt idx="10">
                  <c:v>38.6</c:v>
                </c:pt>
                <c:pt idx="11">
                  <c:v>43.2</c:v>
                </c:pt>
                <c:pt idx="12">
                  <c:v>43.2</c:v>
                </c:pt>
                <c:pt idx="13">
                  <c:v>43.6</c:v>
                </c:pt>
                <c:pt idx="14">
                  <c:v>44.6</c:v>
                </c:pt>
                <c:pt idx="15">
                  <c:v>45</c:v>
                </c:pt>
                <c:pt idx="16">
                  <c:v>44.8</c:v>
                </c:pt>
                <c:pt idx="17">
                  <c:v>42.6</c:v>
                </c:pt>
                <c:pt idx="18">
                  <c:v>39.6</c:v>
                </c:pt>
                <c:pt idx="19">
                  <c:v>37</c:v>
                </c:pt>
                <c:pt idx="20">
                  <c:v>34.700000000000003</c:v>
                </c:pt>
                <c:pt idx="21">
                  <c:v>32.200000000000003</c:v>
                </c:pt>
                <c:pt idx="22">
                  <c:v>29.6</c:v>
                </c:pt>
                <c:pt idx="23">
                  <c:v>27.6</c:v>
                </c:pt>
                <c:pt idx="24">
                  <c:v>26.2</c:v>
                </c:pt>
                <c:pt idx="25">
                  <c:v>25</c:v>
                </c:pt>
                <c:pt idx="26">
                  <c:v>24.1</c:v>
                </c:pt>
                <c:pt idx="27">
                  <c:v>24</c:v>
                </c:pt>
                <c:pt idx="28">
                  <c:v>23.1</c:v>
                </c:pt>
                <c:pt idx="29">
                  <c:v>23</c:v>
                </c:pt>
                <c:pt idx="30">
                  <c:v>22.1</c:v>
                </c:pt>
                <c:pt idx="31">
                  <c:v>21.7</c:v>
                </c:pt>
                <c:pt idx="32">
                  <c:v>22.6</c:v>
                </c:pt>
                <c:pt idx="33">
                  <c:v>24.1</c:v>
                </c:pt>
                <c:pt idx="34">
                  <c:v>26.5</c:v>
                </c:pt>
                <c:pt idx="35">
                  <c:v>29.1</c:v>
                </c:pt>
                <c:pt idx="36">
                  <c:v>30.7</c:v>
                </c:pt>
                <c:pt idx="37">
                  <c:v>32.200000000000003</c:v>
                </c:pt>
                <c:pt idx="38">
                  <c:v>33.5</c:v>
                </c:pt>
                <c:pt idx="39">
                  <c:v>34.700000000000003</c:v>
                </c:pt>
                <c:pt idx="40">
                  <c:v>35.4</c:v>
                </c:pt>
                <c:pt idx="41">
                  <c:v>36</c:v>
                </c:pt>
                <c:pt idx="42">
                  <c:v>36.1</c:v>
                </c:pt>
                <c:pt idx="43">
                  <c:v>35.799999999999997</c:v>
                </c:pt>
                <c:pt idx="44">
                  <c:v>35.6</c:v>
                </c:pt>
                <c:pt idx="45">
                  <c:v>35.6</c:v>
                </c:pt>
                <c:pt idx="46">
                  <c:v>36</c:v>
                </c:pt>
                <c:pt idx="47">
                  <c:v>36</c:v>
                </c:pt>
                <c:pt idx="48">
                  <c:v>35.4</c:v>
                </c:pt>
                <c:pt idx="49">
                  <c:v>36.9</c:v>
                </c:pt>
                <c:pt idx="50">
                  <c:v>37.799999999999997</c:v>
                </c:pt>
                <c:pt idx="51">
                  <c:v>38.700000000000003</c:v>
                </c:pt>
                <c:pt idx="52">
                  <c:v>39.299999999999997</c:v>
                </c:pt>
                <c:pt idx="53">
                  <c:v>40</c:v>
                </c:pt>
                <c:pt idx="54">
                  <c:v>40.5</c:v>
                </c:pt>
                <c:pt idx="55">
                  <c:v>41.3</c:v>
                </c:pt>
                <c:pt idx="56">
                  <c:v>42.1</c:v>
                </c:pt>
                <c:pt idx="57">
                  <c:v>42.6</c:v>
                </c:pt>
                <c:pt idx="58">
                  <c:v>43.6</c:v>
                </c:pt>
                <c:pt idx="59">
                  <c:v>44.7</c:v>
                </c:pt>
                <c:pt idx="60">
                  <c:v>44.7</c:v>
                </c:pt>
                <c:pt idx="61">
                  <c:v>44.2</c:v>
                </c:pt>
                <c:pt idx="62">
                  <c:v>43.7</c:v>
                </c:pt>
                <c:pt idx="63">
                  <c:v>42.5</c:v>
                </c:pt>
                <c:pt idx="64">
                  <c:v>41.1</c:v>
                </c:pt>
                <c:pt idx="65">
                  <c:v>39.700000000000003</c:v>
                </c:pt>
                <c:pt idx="66">
                  <c:v>39.1</c:v>
                </c:pt>
                <c:pt idx="67">
                  <c:v>38.799999999999997</c:v>
                </c:pt>
                <c:pt idx="68">
                  <c:v>39.299999999999997</c:v>
                </c:pt>
                <c:pt idx="69">
                  <c:v>40.299999999999997</c:v>
                </c:pt>
                <c:pt idx="70">
                  <c:v>40.200000000000003</c:v>
                </c:pt>
                <c:pt idx="71">
                  <c:v>40.4</c:v>
                </c:pt>
                <c:pt idx="72">
                  <c:v>40.299999999999997</c:v>
                </c:pt>
                <c:pt idx="73">
                  <c:v>39.700000000000003</c:v>
                </c:pt>
                <c:pt idx="74">
                  <c:v>38.4</c:v>
                </c:pt>
                <c:pt idx="75">
                  <c:v>37</c:v>
                </c:pt>
                <c:pt idx="76">
                  <c:v>35.4</c:v>
                </c:pt>
                <c:pt idx="77">
                  <c:v>34.1</c:v>
                </c:pt>
                <c:pt idx="78">
                  <c:v>32.799999999999997</c:v>
                </c:pt>
                <c:pt idx="79">
                  <c:v>30.9</c:v>
                </c:pt>
                <c:pt idx="80">
                  <c:v>28.9</c:v>
                </c:pt>
                <c:pt idx="81">
                  <c:v>27.5</c:v>
                </c:pt>
                <c:pt idx="82">
                  <c:v>26.6</c:v>
                </c:pt>
                <c:pt idx="83">
                  <c:v>25.7</c:v>
                </c:pt>
                <c:pt idx="84">
                  <c:v>24.8</c:v>
                </c:pt>
                <c:pt idx="85">
                  <c:v>23.8</c:v>
                </c:pt>
                <c:pt idx="86">
                  <c:v>22</c:v>
                </c:pt>
                <c:pt idx="87">
                  <c:v>21.8</c:v>
                </c:pt>
                <c:pt idx="88">
                  <c:v>22.8</c:v>
                </c:pt>
                <c:pt idx="89">
                  <c:v>22.7</c:v>
                </c:pt>
                <c:pt idx="90">
                  <c:v>22.9</c:v>
                </c:pt>
                <c:pt idx="91">
                  <c:v>25.1</c:v>
                </c:pt>
                <c:pt idx="92">
                  <c:v>28.6</c:v>
                </c:pt>
                <c:pt idx="93">
                  <c:v>29.9</c:v>
                </c:pt>
                <c:pt idx="94">
                  <c:v>31.2</c:v>
                </c:pt>
                <c:pt idx="95">
                  <c:v>31.5</c:v>
                </c:pt>
                <c:pt idx="96">
                  <c:v>32.200000000000003</c:v>
                </c:pt>
                <c:pt idx="97">
                  <c:v>33.1</c:v>
                </c:pt>
                <c:pt idx="98">
                  <c:v>34</c:v>
                </c:pt>
                <c:pt idx="99">
                  <c:v>34.6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38688"/>
        <c:axId val="125940480"/>
      </c:lineChart>
      <c:catAx>
        <c:axId val="12593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5940480"/>
        <c:crosses val="autoZero"/>
        <c:auto val="1"/>
        <c:lblAlgn val="ctr"/>
        <c:lblOffset val="100"/>
        <c:noMultiLvlLbl val="0"/>
      </c:catAx>
      <c:valAx>
        <c:axId val="125940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938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Fuel Flow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data'!$BU$10:$BU$497</c:f>
              <c:numCache>
                <c:formatCode>General</c:formatCode>
                <c:ptCount val="488"/>
                <c:pt idx="0">
                  <c:v>6.7710169999999996</c:v>
                </c:pt>
                <c:pt idx="1">
                  <c:v>6.5171479999999997</c:v>
                </c:pt>
                <c:pt idx="2">
                  <c:v>6.521433</c:v>
                </c:pt>
                <c:pt idx="3">
                  <c:v>7.4752580000000002</c:v>
                </c:pt>
                <c:pt idx="4">
                  <c:v>7.9983950000000004</c:v>
                </c:pt>
                <c:pt idx="5">
                  <c:v>8.5016409999999993</c:v>
                </c:pt>
                <c:pt idx="6">
                  <c:v>9.5936369999999993</c:v>
                </c:pt>
                <c:pt idx="7">
                  <c:v>8.191872</c:v>
                </c:pt>
                <c:pt idx="8">
                  <c:v>8.9697510000000005</c:v>
                </c:pt>
                <c:pt idx="9">
                  <c:v>10.121162</c:v>
                </c:pt>
                <c:pt idx="10">
                  <c:v>8.2510899999999996</c:v>
                </c:pt>
                <c:pt idx="11">
                  <c:v>7.9699960000000001</c:v>
                </c:pt>
                <c:pt idx="12">
                  <c:v>7.0405329999999999</c:v>
                </c:pt>
                <c:pt idx="13">
                  <c:v>7.8099860000000003</c:v>
                </c:pt>
                <c:pt idx="14">
                  <c:v>5.9817749999999998</c:v>
                </c:pt>
                <c:pt idx="15">
                  <c:v>4.5149179999999998</c:v>
                </c:pt>
                <c:pt idx="16">
                  <c:v>3.7423829999999998</c:v>
                </c:pt>
                <c:pt idx="17">
                  <c:v>3.2061440000000001</c:v>
                </c:pt>
                <c:pt idx="18">
                  <c:v>2.8187700000000002</c:v>
                </c:pt>
                <c:pt idx="19">
                  <c:v>1.91516</c:v>
                </c:pt>
                <c:pt idx="20">
                  <c:v>2.2072880000000001</c:v>
                </c:pt>
                <c:pt idx="21">
                  <c:v>2.1864050000000002</c:v>
                </c:pt>
                <c:pt idx="22">
                  <c:v>2.1468099999999999</c:v>
                </c:pt>
                <c:pt idx="23">
                  <c:v>2.4640369999999998</c:v>
                </c:pt>
                <c:pt idx="24">
                  <c:v>2.3657490000000001</c:v>
                </c:pt>
                <c:pt idx="25">
                  <c:v>2.811909</c:v>
                </c:pt>
                <c:pt idx="26">
                  <c:v>3.0440640000000001</c:v>
                </c:pt>
                <c:pt idx="27">
                  <c:v>3.1972139999999998</c:v>
                </c:pt>
                <c:pt idx="28">
                  <c:v>3.6348039999999999</c:v>
                </c:pt>
                <c:pt idx="29">
                  <c:v>4.1118959999999998</c:v>
                </c:pt>
                <c:pt idx="30">
                  <c:v>5.951829</c:v>
                </c:pt>
                <c:pt idx="31">
                  <c:v>5.1958080000000004</c:v>
                </c:pt>
                <c:pt idx="32">
                  <c:v>5.3700929999999998</c:v>
                </c:pt>
                <c:pt idx="33">
                  <c:v>5.5979640000000002</c:v>
                </c:pt>
                <c:pt idx="34">
                  <c:v>6.9673759999999998</c:v>
                </c:pt>
                <c:pt idx="35">
                  <c:v>7.2765399999999998</c:v>
                </c:pt>
                <c:pt idx="36">
                  <c:v>6.7605969999999997</c:v>
                </c:pt>
                <c:pt idx="37">
                  <c:v>6.0710410000000001</c:v>
                </c:pt>
                <c:pt idx="38">
                  <c:v>6.3812110000000004</c:v>
                </c:pt>
                <c:pt idx="39">
                  <c:v>6.4492880000000001</c:v>
                </c:pt>
                <c:pt idx="40">
                  <c:v>6.4557869999999999</c:v>
                </c:pt>
                <c:pt idx="41">
                  <c:v>5.9679820000000001</c:v>
                </c:pt>
                <c:pt idx="42">
                  <c:v>5.4273860000000003</c:v>
                </c:pt>
                <c:pt idx="43">
                  <c:v>5.4709570000000003</c:v>
                </c:pt>
                <c:pt idx="44">
                  <c:v>6.0091939999999999</c:v>
                </c:pt>
                <c:pt idx="45">
                  <c:v>6.1691320000000003</c:v>
                </c:pt>
                <c:pt idx="46">
                  <c:v>7.0375949999999996</c:v>
                </c:pt>
                <c:pt idx="47">
                  <c:v>7.6286959999999997</c:v>
                </c:pt>
                <c:pt idx="48">
                  <c:v>7.1847510000000003</c:v>
                </c:pt>
                <c:pt idx="49">
                  <c:v>6.8935219999999999</c:v>
                </c:pt>
                <c:pt idx="50">
                  <c:v>8.173216</c:v>
                </c:pt>
                <c:pt idx="51">
                  <c:v>7.826066</c:v>
                </c:pt>
                <c:pt idx="52">
                  <c:v>8.2106480000000008</c:v>
                </c:pt>
                <c:pt idx="53">
                  <c:v>8.6135260000000002</c:v>
                </c:pt>
                <c:pt idx="54">
                  <c:v>7.7210619999999999</c:v>
                </c:pt>
                <c:pt idx="55">
                  <c:v>8.4501449999999991</c:v>
                </c:pt>
                <c:pt idx="56">
                  <c:v>10.240717</c:v>
                </c:pt>
                <c:pt idx="57">
                  <c:v>11.407933999999999</c:v>
                </c:pt>
                <c:pt idx="58">
                  <c:v>9.6735100000000003</c:v>
                </c:pt>
                <c:pt idx="59">
                  <c:v>9.2284100000000002</c:v>
                </c:pt>
                <c:pt idx="60">
                  <c:v>9.0251169999999998</c:v>
                </c:pt>
                <c:pt idx="61">
                  <c:v>7.0167489999999999</c:v>
                </c:pt>
                <c:pt idx="62">
                  <c:v>5.869478</c:v>
                </c:pt>
                <c:pt idx="63">
                  <c:v>6.2827060000000001</c:v>
                </c:pt>
                <c:pt idx="64">
                  <c:v>6.0795579999999996</c:v>
                </c:pt>
                <c:pt idx="65">
                  <c:v>6.0793419999999996</c:v>
                </c:pt>
                <c:pt idx="66">
                  <c:v>5.805974</c:v>
                </c:pt>
                <c:pt idx="67">
                  <c:v>6.8886589999999996</c:v>
                </c:pt>
                <c:pt idx="68">
                  <c:v>7.0971019999999996</c:v>
                </c:pt>
                <c:pt idx="69">
                  <c:v>5.9550549999999998</c:v>
                </c:pt>
                <c:pt idx="70">
                  <c:v>5.9107620000000001</c:v>
                </c:pt>
                <c:pt idx="71">
                  <c:v>5.7275</c:v>
                </c:pt>
                <c:pt idx="72">
                  <c:v>5.1015629999999996</c:v>
                </c:pt>
                <c:pt idx="73">
                  <c:v>4.6657799999999998</c:v>
                </c:pt>
                <c:pt idx="74">
                  <c:v>5.1512989999999999</c:v>
                </c:pt>
                <c:pt idx="75">
                  <c:v>5.1231580000000001</c:v>
                </c:pt>
                <c:pt idx="76">
                  <c:v>4.6461370000000004</c:v>
                </c:pt>
                <c:pt idx="77">
                  <c:v>3.854031</c:v>
                </c:pt>
                <c:pt idx="78">
                  <c:v>3.3483649999999998</c:v>
                </c:pt>
                <c:pt idx="79">
                  <c:v>3.372293</c:v>
                </c:pt>
                <c:pt idx="80">
                  <c:v>2.7882699999999998</c:v>
                </c:pt>
                <c:pt idx="81">
                  <c:v>2.359178</c:v>
                </c:pt>
                <c:pt idx="82">
                  <c:v>2.269387</c:v>
                </c:pt>
                <c:pt idx="83">
                  <c:v>2.1403099999999999</c:v>
                </c:pt>
                <c:pt idx="84">
                  <c:v>2.5493260000000002</c:v>
                </c:pt>
                <c:pt idx="85">
                  <c:v>2.7026919999999999</c:v>
                </c:pt>
                <c:pt idx="86">
                  <c:v>3.3961480000000002</c:v>
                </c:pt>
                <c:pt idx="87">
                  <c:v>4.8303960000000004</c:v>
                </c:pt>
                <c:pt idx="88">
                  <c:v>4.5721129999999999</c:v>
                </c:pt>
                <c:pt idx="89">
                  <c:v>4.7464950000000004</c:v>
                </c:pt>
                <c:pt idx="90">
                  <c:v>5.3483080000000003</c:v>
                </c:pt>
                <c:pt idx="91">
                  <c:v>5.4776020000000001</c:v>
                </c:pt>
                <c:pt idx="92">
                  <c:v>6.059482</c:v>
                </c:pt>
                <c:pt idx="93">
                  <c:v>6.0729150000000001</c:v>
                </c:pt>
                <c:pt idx="94">
                  <c:v>5.8190460000000002</c:v>
                </c:pt>
                <c:pt idx="95">
                  <c:v>6.2783490000000004</c:v>
                </c:pt>
                <c:pt idx="96">
                  <c:v>7.7705549999999999</c:v>
                </c:pt>
                <c:pt idx="97">
                  <c:v>6.6468030000000002</c:v>
                </c:pt>
                <c:pt idx="98">
                  <c:v>6.2872079999999997</c:v>
                </c:pt>
                <c:pt idx="99">
                  <c:v>6.659224</c:v>
                </c:pt>
                <c:pt idx="100">
                  <c:v>5.5568239999999998</c:v>
                </c:pt>
                <c:pt idx="101">
                  <c:v>7.0984509999999998</c:v>
                </c:pt>
                <c:pt idx="102">
                  <c:v>6.7275900000000002</c:v>
                </c:pt>
                <c:pt idx="103">
                  <c:v>6.4993109999999996</c:v>
                </c:pt>
                <c:pt idx="104">
                  <c:v>6.0469679999999997</c:v>
                </c:pt>
                <c:pt idx="105">
                  <c:v>6.0421250000000004</c:v>
                </c:pt>
                <c:pt idx="106">
                  <c:v>6.6744380000000003</c:v>
                </c:pt>
                <c:pt idx="107">
                  <c:v>7.7072690000000001</c:v>
                </c:pt>
                <c:pt idx="108">
                  <c:v>7.4561200000000003</c:v>
                </c:pt>
                <c:pt idx="109">
                  <c:v>7.4208299999999996</c:v>
                </c:pt>
                <c:pt idx="110">
                  <c:v>7.6615549999999999</c:v>
                </c:pt>
                <c:pt idx="111">
                  <c:v>8.9348209999999995</c:v>
                </c:pt>
                <c:pt idx="112">
                  <c:v>8.8807550000000006</c:v>
                </c:pt>
                <c:pt idx="113">
                  <c:v>8.9876850000000008</c:v>
                </c:pt>
                <c:pt idx="114">
                  <c:v>8.4168780000000005</c:v>
                </c:pt>
                <c:pt idx="115">
                  <c:v>6.9005270000000003</c:v>
                </c:pt>
                <c:pt idx="116">
                  <c:v>5.8323340000000004</c:v>
                </c:pt>
                <c:pt idx="117">
                  <c:v>5.416385</c:v>
                </c:pt>
                <c:pt idx="118">
                  <c:v>4.6615669999999998</c:v>
                </c:pt>
                <c:pt idx="119">
                  <c:v>4.7898990000000001</c:v>
                </c:pt>
                <c:pt idx="120">
                  <c:v>6.7542520000000001</c:v>
                </c:pt>
                <c:pt idx="121">
                  <c:v>6.3708590000000003</c:v>
                </c:pt>
                <c:pt idx="122">
                  <c:v>4.8849359999999997</c:v>
                </c:pt>
                <c:pt idx="123">
                  <c:v>4.232475</c:v>
                </c:pt>
                <c:pt idx="124">
                  <c:v>4.2104730000000004</c:v>
                </c:pt>
                <c:pt idx="125">
                  <c:v>3.6942379999999999</c:v>
                </c:pt>
                <c:pt idx="126">
                  <c:v>4.050535</c:v>
                </c:pt>
                <c:pt idx="127">
                  <c:v>4.6633490000000002</c:v>
                </c:pt>
                <c:pt idx="128">
                  <c:v>5.5320289999999996</c:v>
                </c:pt>
                <c:pt idx="129">
                  <c:v>6.939019</c:v>
                </c:pt>
                <c:pt idx="130">
                  <c:v>6.5261509999999996</c:v>
                </c:pt>
                <c:pt idx="131">
                  <c:v>5.668183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data'!$BU$10:$BU$497</c:f>
              <c:numCache>
                <c:formatCode>General</c:formatCode>
                <c:ptCount val="488"/>
                <c:pt idx="0">
                  <c:v>5.668183</c:v>
                </c:pt>
                <c:pt idx="1">
                  <c:v>6.3744949999999996</c:v>
                </c:pt>
                <c:pt idx="2">
                  <c:v>7.4512580000000002</c:v>
                </c:pt>
                <c:pt idx="3">
                  <c:v>8.3747989999999994</c:v>
                </c:pt>
                <c:pt idx="4">
                  <c:v>8.6529559999999996</c:v>
                </c:pt>
                <c:pt idx="5">
                  <c:v>8.3510869999999997</c:v>
                </c:pt>
                <c:pt idx="6">
                  <c:v>8.1102900000000009</c:v>
                </c:pt>
                <c:pt idx="7">
                  <c:v>10.791670999999999</c:v>
                </c:pt>
                <c:pt idx="8">
                  <c:v>10.035197</c:v>
                </c:pt>
                <c:pt idx="9">
                  <c:v>10.151733999999999</c:v>
                </c:pt>
                <c:pt idx="10">
                  <c:v>9.9399449999999998</c:v>
                </c:pt>
                <c:pt idx="11">
                  <c:v>8.769323</c:v>
                </c:pt>
                <c:pt idx="12">
                  <c:v>9.4338440000000006</c:v>
                </c:pt>
                <c:pt idx="13">
                  <c:v>8.4565249999999992</c:v>
                </c:pt>
                <c:pt idx="14">
                  <c:v>7.6464129999999999</c:v>
                </c:pt>
                <c:pt idx="15">
                  <c:v>6.449649</c:v>
                </c:pt>
                <c:pt idx="16">
                  <c:v>5.6746829999999999</c:v>
                </c:pt>
                <c:pt idx="17">
                  <c:v>4.9941529999999998</c:v>
                </c:pt>
                <c:pt idx="18">
                  <c:v>4.1429010000000002</c:v>
                </c:pt>
                <c:pt idx="19">
                  <c:v>3.8122419999999999</c:v>
                </c:pt>
                <c:pt idx="20">
                  <c:v>3.2893629999999998</c:v>
                </c:pt>
                <c:pt idx="21">
                  <c:v>3.052851</c:v>
                </c:pt>
                <c:pt idx="22">
                  <c:v>2.4906130000000002</c:v>
                </c:pt>
                <c:pt idx="23">
                  <c:v>1.9022559999999999</c:v>
                </c:pt>
                <c:pt idx="24">
                  <c:v>2.0896810000000001</c:v>
                </c:pt>
                <c:pt idx="25">
                  <c:v>2.2321710000000001</c:v>
                </c:pt>
                <c:pt idx="26">
                  <c:v>2.5012530000000002</c:v>
                </c:pt>
                <c:pt idx="27">
                  <c:v>2.9673449999999999</c:v>
                </c:pt>
                <c:pt idx="28">
                  <c:v>3.5253700000000001</c:v>
                </c:pt>
                <c:pt idx="29">
                  <c:v>4.1731129999999999</c:v>
                </c:pt>
                <c:pt idx="30">
                  <c:v>5.2671599999999996</c:v>
                </c:pt>
                <c:pt idx="31">
                  <c:v>6.0639110000000001</c:v>
                </c:pt>
                <c:pt idx="32">
                  <c:v>5.9547660000000002</c:v>
                </c:pt>
                <c:pt idx="33">
                  <c:v>5.447101</c:v>
                </c:pt>
                <c:pt idx="34">
                  <c:v>5.5059579999999997</c:v>
                </c:pt>
                <c:pt idx="35">
                  <c:v>6.0223380000000004</c:v>
                </c:pt>
                <c:pt idx="36">
                  <c:v>6.6416510000000004</c:v>
                </c:pt>
                <c:pt idx="37">
                  <c:v>7.2150340000000002</c:v>
                </c:pt>
                <c:pt idx="38">
                  <c:v>7.1561769999999996</c:v>
                </c:pt>
                <c:pt idx="39">
                  <c:v>7.2171810000000001</c:v>
                </c:pt>
                <c:pt idx="40">
                  <c:v>7.4973190000000001</c:v>
                </c:pt>
                <c:pt idx="41">
                  <c:v>7.0403159999999998</c:v>
                </c:pt>
                <c:pt idx="42">
                  <c:v>8.1491430000000005</c:v>
                </c:pt>
                <c:pt idx="43">
                  <c:v>9.4995619999999992</c:v>
                </c:pt>
                <c:pt idx="44">
                  <c:v>8.0190070000000002</c:v>
                </c:pt>
                <c:pt idx="45">
                  <c:v>6.9745980000000003</c:v>
                </c:pt>
                <c:pt idx="46">
                  <c:v>7.4141139999999996</c:v>
                </c:pt>
                <c:pt idx="47">
                  <c:v>6.9834560000000003</c:v>
                </c:pt>
                <c:pt idx="48">
                  <c:v>6.2152789999999998</c:v>
                </c:pt>
                <c:pt idx="49">
                  <c:v>6.4556430000000002</c:v>
                </c:pt>
                <c:pt idx="50">
                  <c:v>7.0224539999999998</c:v>
                </c:pt>
                <c:pt idx="51">
                  <c:v>7.9086350000000003</c:v>
                </c:pt>
                <c:pt idx="52">
                  <c:v>7.8346359999999997</c:v>
                </c:pt>
                <c:pt idx="53">
                  <c:v>9.5932759999999995</c:v>
                </c:pt>
                <c:pt idx="54">
                  <c:v>9.1304829999999999</c:v>
                </c:pt>
                <c:pt idx="55">
                  <c:v>8.7076560000000001</c:v>
                </c:pt>
                <c:pt idx="56">
                  <c:v>9.0816219999999994</c:v>
                </c:pt>
                <c:pt idx="57">
                  <c:v>9.4997790000000002</c:v>
                </c:pt>
                <c:pt idx="58">
                  <c:v>8.6073869999999992</c:v>
                </c:pt>
                <c:pt idx="59">
                  <c:v>8.9678249999999995</c:v>
                </c:pt>
                <c:pt idx="60">
                  <c:v>6.8287420000000001</c:v>
                </c:pt>
                <c:pt idx="61">
                  <c:v>5.1168019999999999</c:v>
                </c:pt>
                <c:pt idx="62">
                  <c:v>4.9020039999999998</c:v>
                </c:pt>
                <c:pt idx="63">
                  <c:v>6.3699209999999997</c:v>
                </c:pt>
                <c:pt idx="64">
                  <c:v>6.3312840000000001</c:v>
                </c:pt>
                <c:pt idx="65">
                  <c:v>5.6943979999999996</c:v>
                </c:pt>
                <c:pt idx="66">
                  <c:v>6.7092229999999997</c:v>
                </c:pt>
                <c:pt idx="67">
                  <c:v>6.7820179999999999</c:v>
                </c:pt>
                <c:pt idx="68">
                  <c:v>5.0164439999999999</c:v>
                </c:pt>
                <c:pt idx="69">
                  <c:v>6.0678349999999996</c:v>
                </c:pt>
                <c:pt idx="70">
                  <c:v>5.7646179999999996</c:v>
                </c:pt>
                <c:pt idx="71">
                  <c:v>5.1715479999999996</c:v>
                </c:pt>
                <c:pt idx="72">
                  <c:v>4.7294150000000004</c:v>
                </c:pt>
                <c:pt idx="73">
                  <c:v>4.0378249999999998</c:v>
                </c:pt>
                <c:pt idx="74">
                  <c:v>3.7225239999999999</c:v>
                </c:pt>
                <c:pt idx="75">
                  <c:v>3.788097</c:v>
                </c:pt>
                <c:pt idx="76">
                  <c:v>3.5650170000000001</c:v>
                </c:pt>
                <c:pt idx="77">
                  <c:v>3.868957</c:v>
                </c:pt>
                <c:pt idx="78">
                  <c:v>3.705095</c:v>
                </c:pt>
                <c:pt idx="79">
                  <c:v>3.3592930000000001</c:v>
                </c:pt>
                <c:pt idx="80">
                  <c:v>2.731338</c:v>
                </c:pt>
                <c:pt idx="81">
                  <c:v>2.8601260000000002</c:v>
                </c:pt>
                <c:pt idx="82">
                  <c:v>3.2124999999999999</c:v>
                </c:pt>
                <c:pt idx="83">
                  <c:v>3.6654469999999999</c:v>
                </c:pt>
                <c:pt idx="84">
                  <c:v>3.8909590000000001</c:v>
                </c:pt>
                <c:pt idx="85">
                  <c:v>4.0288219999999999</c:v>
                </c:pt>
                <c:pt idx="86">
                  <c:v>6.9908710000000003</c:v>
                </c:pt>
                <c:pt idx="87">
                  <c:v>6.2157850000000003</c:v>
                </c:pt>
                <c:pt idx="88">
                  <c:v>5.2850929999999998</c:v>
                </c:pt>
                <c:pt idx="89">
                  <c:v>5.584676</c:v>
                </c:pt>
                <c:pt idx="90">
                  <c:v>5.641839</c:v>
                </c:pt>
                <c:pt idx="91">
                  <c:v>5.8713050000000004</c:v>
                </c:pt>
                <c:pt idx="92">
                  <c:v>6.7225099999999998</c:v>
                </c:pt>
                <c:pt idx="93">
                  <c:v>6.6375830000000002</c:v>
                </c:pt>
                <c:pt idx="94">
                  <c:v>5.8870509999999996</c:v>
                </c:pt>
                <c:pt idx="95">
                  <c:v>5.9020479999999997</c:v>
                </c:pt>
                <c:pt idx="96">
                  <c:v>5.8540469999999996</c:v>
                </c:pt>
                <c:pt idx="97">
                  <c:v>6.1164860000000001</c:v>
                </c:pt>
                <c:pt idx="98">
                  <c:v>5.4997480000000003</c:v>
                </c:pt>
                <c:pt idx="99">
                  <c:v>4.751214</c:v>
                </c:pt>
                <c:pt idx="100">
                  <c:v>4.6612790000000004</c:v>
                </c:pt>
                <c:pt idx="101">
                  <c:v>6.6017150000000004</c:v>
                </c:pt>
                <c:pt idx="102">
                  <c:v>6.9680260000000001</c:v>
                </c:pt>
                <c:pt idx="103">
                  <c:v>6.8015889999999999</c:v>
                </c:pt>
                <c:pt idx="104">
                  <c:v>7.5409759999999997</c:v>
                </c:pt>
                <c:pt idx="105">
                  <c:v>7.0360310000000004</c:v>
                </c:pt>
                <c:pt idx="106">
                  <c:v>8.1389580000000006</c:v>
                </c:pt>
                <c:pt idx="107">
                  <c:v>7.5639700000000003</c:v>
                </c:pt>
                <c:pt idx="108">
                  <c:v>8.2520769999999999</c:v>
                </c:pt>
                <c:pt idx="109">
                  <c:v>7.7560630000000002</c:v>
                </c:pt>
                <c:pt idx="110">
                  <c:v>6.9768129999999999</c:v>
                </c:pt>
                <c:pt idx="111">
                  <c:v>8.3350790000000003</c:v>
                </c:pt>
                <c:pt idx="112">
                  <c:v>9.3093419999999991</c:v>
                </c:pt>
                <c:pt idx="113">
                  <c:v>9.7055030000000002</c:v>
                </c:pt>
                <c:pt idx="114">
                  <c:v>10.025017</c:v>
                </c:pt>
                <c:pt idx="115">
                  <c:v>8.6753920000000004</c:v>
                </c:pt>
                <c:pt idx="116">
                  <c:v>7.6289850000000001</c:v>
                </c:pt>
                <c:pt idx="117">
                  <c:v>5.8108370000000003</c:v>
                </c:pt>
                <c:pt idx="118">
                  <c:v>5.5671749999999998</c:v>
                </c:pt>
                <c:pt idx="119">
                  <c:v>6.3177070000000004</c:v>
                </c:pt>
                <c:pt idx="120">
                  <c:v>5.445176</c:v>
                </c:pt>
                <c:pt idx="121">
                  <c:v>4.4886309999999998</c:v>
                </c:pt>
                <c:pt idx="122">
                  <c:v>4.7744350000000004</c:v>
                </c:pt>
                <c:pt idx="123">
                  <c:v>5.7111830000000001</c:v>
                </c:pt>
                <c:pt idx="124">
                  <c:v>5.2415219999999998</c:v>
                </c:pt>
                <c:pt idx="125">
                  <c:v>5.8864729999999996</c:v>
                </c:pt>
                <c:pt idx="126">
                  <c:v>5.5872510000000002</c:v>
                </c:pt>
                <c:pt idx="127">
                  <c:v>5.2390910000000002</c:v>
                </c:pt>
                <c:pt idx="128">
                  <c:v>5.6896800000000001</c:v>
                </c:pt>
                <c:pt idx="129">
                  <c:v>5.8386889999999996</c:v>
                </c:pt>
                <c:pt idx="130">
                  <c:v>5.8080449999999999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data'!$BU$10:$BU$497</c:f>
              <c:numCache>
                <c:formatCode>General</c:formatCode>
                <c:ptCount val="488"/>
                <c:pt idx="0">
                  <c:v>5.8080449999999999</c:v>
                </c:pt>
                <c:pt idx="1">
                  <c:v>6.4314980000000004</c:v>
                </c:pt>
                <c:pt idx="2">
                  <c:v>6.6155809999999997</c:v>
                </c:pt>
                <c:pt idx="3">
                  <c:v>6.5958649999999999</c:v>
                </c:pt>
                <c:pt idx="4">
                  <c:v>6.2808520000000003</c:v>
                </c:pt>
                <c:pt idx="5">
                  <c:v>5.5500360000000004</c:v>
                </c:pt>
                <c:pt idx="6">
                  <c:v>6.0725530000000001</c:v>
                </c:pt>
                <c:pt idx="7">
                  <c:v>7.58019</c:v>
                </c:pt>
                <c:pt idx="8">
                  <c:v>9.9109200000000008</c:v>
                </c:pt>
                <c:pt idx="9">
                  <c:v>9.7412670000000006</c:v>
                </c:pt>
                <c:pt idx="10">
                  <c:v>11.197419999999999</c:v>
                </c:pt>
                <c:pt idx="11">
                  <c:v>10.590191000000001</c:v>
                </c:pt>
                <c:pt idx="12">
                  <c:v>9.5679280000000002</c:v>
                </c:pt>
                <c:pt idx="13">
                  <c:v>8.2616580000000006</c:v>
                </c:pt>
                <c:pt idx="14">
                  <c:v>7.1476069999999998</c:v>
                </c:pt>
                <c:pt idx="15">
                  <c:v>5.6596849999999996</c:v>
                </c:pt>
                <c:pt idx="16">
                  <c:v>4.0271129999999999</c:v>
                </c:pt>
                <c:pt idx="17">
                  <c:v>3.0792820000000001</c:v>
                </c:pt>
                <c:pt idx="18">
                  <c:v>3.2737159999999998</c:v>
                </c:pt>
                <c:pt idx="19">
                  <c:v>2.6657649999999999</c:v>
                </c:pt>
                <c:pt idx="20">
                  <c:v>2.383178</c:v>
                </c:pt>
                <c:pt idx="21">
                  <c:v>1.9106590000000001</c:v>
                </c:pt>
                <c:pt idx="22">
                  <c:v>1.768221</c:v>
                </c:pt>
                <c:pt idx="23">
                  <c:v>2.1488800000000001</c:v>
                </c:pt>
                <c:pt idx="24">
                  <c:v>2.5666199999999999</c:v>
                </c:pt>
                <c:pt idx="25">
                  <c:v>2.4096359999999999</c:v>
                </c:pt>
                <c:pt idx="26">
                  <c:v>2.9759869999999999</c:v>
                </c:pt>
                <c:pt idx="27">
                  <c:v>3.1557119999999999</c:v>
                </c:pt>
                <c:pt idx="28">
                  <c:v>3.4094359999999999</c:v>
                </c:pt>
                <c:pt idx="29">
                  <c:v>3.0770680000000001</c:v>
                </c:pt>
                <c:pt idx="30">
                  <c:v>3.8753120000000001</c:v>
                </c:pt>
                <c:pt idx="31">
                  <c:v>3.9742500000000001</c:v>
                </c:pt>
                <c:pt idx="32">
                  <c:v>4.4706970000000004</c:v>
                </c:pt>
                <c:pt idx="33">
                  <c:v>5.6566770000000002</c:v>
                </c:pt>
                <c:pt idx="34">
                  <c:v>6.6306500000000002</c:v>
                </c:pt>
                <c:pt idx="35">
                  <c:v>6.8606629999999997</c:v>
                </c:pt>
                <c:pt idx="36">
                  <c:v>6.8256620000000003</c:v>
                </c:pt>
                <c:pt idx="37">
                  <c:v>7.7050539999999996</c:v>
                </c:pt>
                <c:pt idx="38">
                  <c:v>7.9877130000000003</c:v>
                </c:pt>
                <c:pt idx="39">
                  <c:v>7.722988</c:v>
                </c:pt>
                <c:pt idx="40">
                  <c:v>7.7184860000000004</c:v>
                </c:pt>
                <c:pt idx="41">
                  <c:v>6.5262950000000002</c:v>
                </c:pt>
                <c:pt idx="42">
                  <c:v>7.3963239999999999</c:v>
                </c:pt>
                <c:pt idx="43">
                  <c:v>6.8293039999999996</c:v>
                </c:pt>
                <c:pt idx="44">
                  <c:v>7.0396520000000002</c:v>
                </c:pt>
                <c:pt idx="45">
                  <c:v>7.0773869999999999</c:v>
                </c:pt>
                <c:pt idx="46">
                  <c:v>6.9525949999999996</c:v>
                </c:pt>
                <c:pt idx="47">
                  <c:v>7.300395</c:v>
                </c:pt>
                <c:pt idx="48">
                  <c:v>6.9308820000000004</c:v>
                </c:pt>
                <c:pt idx="49">
                  <c:v>6.792802</c:v>
                </c:pt>
                <c:pt idx="50">
                  <c:v>6.9525230000000002</c:v>
                </c:pt>
                <c:pt idx="51">
                  <c:v>7.3201099999999997</c:v>
                </c:pt>
                <c:pt idx="52">
                  <c:v>9.0309670000000004</c:v>
                </c:pt>
                <c:pt idx="53">
                  <c:v>8.8414680000000008</c:v>
                </c:pt>
                <c:pt idx="54">
                  <c:v>9.2982680000000002</c:v>
                </c:pt>
                <c:pt idx="55">
                  <c:v>9.6508579999999995</c:v>
                </c:pt>
                <c:pt idx="56">
                  <c:v>8.7321069999999992</c:v>
                </c:pt>
                <c:pt idx="57">
                  <c:v>8.0797179999999997</c:v>
                </c:pt>
                <c:pt idx="58">
                  <c:v>7.8629939999999996</c:v>
                </c:pt>
                <c:pt idx="59">
                  <c:v>7.8060790000000004</c:v>
                </c:pt>
                <c:pt idx="60">
                  <c:v>7.0297479999999997</c:v>
                </c:pt>
                <c:pt idx="61">
                  <c:v>6.512791</c:v>
                </c:pt>
                <c:pt idx="62">
                  <c:v>5.7973330000000001</c:v>
                </c:pt>
                <c:pt idx="63">
                  <c:v>5.9807649999999999</c:v>
                </c:pt>
                <c:pt idx="64">
                  <c:v>6.996022</c:v>
                </c:pt>
                <c:pt idx="65">
                  <c:v>6.7930190000000001</c:v>
                </c:pt>
                <c:pt idx="66">
                  <c:v>7.0858850000000002</c:v>
                </c:pt>
                <c:pt idx="67">
                  <c:v>8.4249419999999997</c:v>
                </c:pt>
                <c:pt idx="68">
                  <c:v>8.1411510000000007</c:v>
                </c:pt>
                <c:pt idx="69">
                  <c:v>7.6616999999999997</c:v>
                </c:pt>
                <c:pt idx="70">
                  <c:v>6.7253030000000003</c:v>
                </c:pt>
                <c:pt idx="71">
                  <c:v>6.0357710000000004</c:v>
                </c:pt>
                <c:pt idx="72">
                  <c:v>4.7252150000000004</c:v>
                </c:pt>
                <c:pt idx="73">
                  <c:v>3.6548799999999999</c:v>
                </c:pt>
                <c:pt idx="74">
                  <c:v>3.593302</c:v>
                </c:pt>
                <c:pt idx="75">
                  <c:v>3.4142549999999998</c:v>
                </c:pt>
                <c:pt idx="76">
                  <c:v>3.2170399999999999</c:v>
                </c:pt>
                <c:pt idx="77">
                  <c:v>3.0375640000000002</c:v>
                </c:pt>
                <c:pt idx="78">
                  <c:v>2.5649730000000002</c:v>
                </c:pt>
                <c:pt idx="79">
                  <c:v>3.3347880000000001</c:v>
                </c:pt>
                <c:pt idx="80">
                  <c:v>3.228075</c:v>
                </c:pt>
                <c:pt idx="81">
                  <c:v>3.442224</c:v>
                </c:pt>
                <c:pt idx="82">
                  <c:v>3.4642979999999999</c:v>
                </c:pt>
                <c:pt idx="83">
                  <c:v>3.278289</c:v>
                </c:pt>
                <c:pt idx="84">
                  <c:v>4.2757569999999996</c:v>
                </c:pt>
                <c:pt idx="85">
                  <c:v>4.0575409999999996</c:v>
                </c:pt>
                <c:pt idx="86">
                  <c:v>3.232504</c:v>
                </c:pt>
                <c:pt idx="87">
                  <c:v>3.2365719999999998</c:v>
                </c:pt>
                <c:pt idx="88">
                  <c:v>4.3720470000000002</c:v>
                </c:pt>
                <c:pt idx="89">
                  <c:v>5.9039010000000003</c:v>
                </c:pt>
                <c:pt idx="90">
                  <c:v>6.1035579999999996</c:v>
                </c:pt>
                <c:pt idx="91">
                  <c:v>5.441179</c:v>
                </c:pt>
                <c:pt idx="92">
                  <c:v>5.7485569999999999</c:v>
                </c:pt>
                <c:pt idx="93">
                  <c:v>5.1758769999999998</c:v>
                </c:pt>
                <c:pt idx="94">
                  <c:v>5.0092230000000004</c:v>
                </c:pt>
                <c:pt idx="95">
                  <c:v>5.9302599999999996</c:v>
                </c:pt>
                <c:pt idx="96">
                  <c:v>6.1188440000000002</c:v>
                </c:pt>
                <c:pt idx="97">
                  <c:v>6.7837990000000001</c:v>
                </c:pt>
                <c:pt idx="98">
                  <c:v>6.9482379999999999</c:v>
                </c:pt>
                <c:pt idx="99">
                  <c:v>6.4537899999999997</c:v>
                </c:pt>
                <c:pt idx="100">
                  <c:v>5.6528980000000004</c:v>
                </c:pt>
                <c:pt idx="101">
                  <c:v>5.5913199999999996</c:v>
                </c:pt>
                <c:pt idx="102">
                  <c:v>5.9545500000000002</c:v>
                </c:pt>
                <c:pt idx="103">
                  <c:v>6.5212880000000002</c:v>
                </c:pt>
                <c:pt idx="104">
                  <c:v>6.4471449999999999</c:v>
                </c:pt>
                <c:pt idx="105">
                  <c:v>5.8651200000000001</c:v>
                </c:pt>
                <c:pt idx="106">
                  <c:v>5.821116</c:v>
                </c:pt>
                <c:pt idx="107">
                  <c:v>6.0834890000000001</c:v>
                </c:pt>
                <c:pt idx="108">
                  <c:v>5.6552309999999997</c:v>
                </c:pt>
                <c:pt idx="109">
                  <c:v>7.5995439999999999</c:v>
                </c:pt>
                <c:pt idx="110">
                  <c:v>8.6463129999999992</c:v>
                </c:pt>
                <c:pt idx="111">
                  <c:v>9.5258489999999991</c:v>
                </c:pt>
                <c:pt idx="112">
                  <c:v>9.7515769999999993</c:v>
                </c:pt>
                <c:pt idx="113">
                  <c:v>10.005300999999999</c:v>
                </c:pt>
                <c:pt idx="114">
                  <c:v>9.1654119999999999</c:v>
                </c:pt>
                <c:pt idx="115">
                  <c:v>7.4454799999999999</c:v>
                </c:pt>
                <c:pt idx="116">
                  <c:v>6.8278759999999998</c:v>
                </c:pt>
                <c:pt idx="117">
                  <c:v>4.6708600000000002</c:v>
                </c:pt>
                <c:pt idx="118">
                  <c:v>3.9456760000000002</c:v>
                </c:pt>
                <c:pt idx="119">
                  <c:v>5.4945240000000002</c:v>
                </c:pt>
                <c:pt idx="120">
                  <c:v>5.663754</c:v>
                </c:pt>
                <c:pt idx="121">
                  <c:v>6.1951299999999998</c:v>
                </c:pt>
                <c:pt idx="122">
                  <c:v>6.066414</c:v>
                </c:pt>
                <c:pt idx="123">
                  <c:v>5.9918380000000004</c:v>
                </c:pt>
                <c:pt idx="124">
                  <c:v>5.6156090000000001</c:v>
                </c:pt>
                <c:pt idx="125">
                  <c:v>5.6044640000000001</c:v>
                </c:pt>
                <c:pt idx="126">
                  <c:v>5.7094870000000002</c:v>
                </c:pt>
                <c:pt idx="127">
                  <c:v>4.9595130000000003</c:v>
                </c:pt>
                <c:pt idx="128">
                  <c:v>4.9850779999999997</c:v>
                </c:pt>
                <c:pt idx="129">
                  <c:v>5.3308799999999996</c:v>
                </c:pt>
                <c:pt idx="130">
                  <c:v>6.2563469999999999</c:v>
                </c:pt>
                <c:pt idx="131">
                  <c:v>6.5192909999999999</c:v>
                </c:pt>
                <c:pt idx="132">
                  <c:v>5.572038</c:v>
                </c:pt>
                <c:pt idx="133">
                  <c:v>4.6287079999999996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48128"/>
        <c:axId val="136850048"/>
      </c:scatterChart>
      <c:valAx>
        <c:axId val="136848128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6850048"/>
        <c:crosses val="autoZero"/>
        <c:crossBetween val="midCat"/>
      </c:valAx>
      <c:valAx>
        <c:axId val="136850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Fuel</a:t>
                </a:r>
                <a:r>
                  <a:rPr lang="en-US" baseline="0"/>
                  <a:t> Flow</a:t>
                </a:r>
                <a:r>
                  <a:rPr lang="en-US"/>
                  <a:t> (L/hr)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68481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C02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data'!$BY$10:$BY$497</c:f>
              <c:numCache>
                <c:formatCode>General</c:formatCode>
                <c:ptCount val="488"/>
                <c:pt idx="0">
                  <c:v>15633.718480836778</c:v>
                </c:pt>
                <c:pt idx="1">
                  <c:v>15044.107248885368</c:v>
                </c:pt>
                <c:pt idx="2">
                  <c:v>15048.725417060858</c:v>
                </c:pt>
                <c:pt idx="3">
                  <c:v>17241.960595300487</c:v>
                </c:pt>
                <c:pt idx="4">
                  <c:v>18451.183782837186</c:v>
                </c:pt>
                <c:pt idx="5">
                  <c:v>19608.703842886003</c:v>
                </c:pt>
                <c:pt idx="6">
                  <c:v>21932.332002642757</c:v>
                </c:pt>
                <c:pt idx="7">
                  <c:v>18857.945148310195</c:v>
                </c:pt>
                <c:pt idx="8">
                  <c:v>20680.739038791744</c:v>
                </c:pt>
                <c:pt idx="9">
                  <c:v>23344.458970848278</c:v>
                </c:pt>
                <c:pt idx="10">
                  <c:v>19034.888702088509</c:v>
                </c:pt>
                <c:pt idx="11">
                  <c:v>18399.877262301103</c:v>
                </c:pt>
                <c:pt idx="12">
                  <c:v>16262.998946485293</c:v>
                </c:pt>
                <c:pt idx="13">
                  <c:v>18036.055045413497</c:v>
                </c:pt>
                <c:pt idx="14">
                  <c:v>13819.458130321093</c:v>
                </c:pt>
                <c:pt idx="15">
                  <c:v>10429.392002910496</c:v>
                </c:pt>
                <c:pt idx="16">
                  <c:v>8646.8766956409472</c:v>
                </c:pt>
                <c:pt idx="17">
                  <c:v>7409.4126524964868</c:v>
                </c:pt>
                <c:pt idx="18">
                  <c:v>6504.7527710027462</c:v>
                </c:pt>
                <c:pt idx="19">
                  <c:v>4417.2259077342233</c:v>
                </c:pt>
                <c:pt idx="20">
                  <c:v>5090.6557443362981</c:v>
                </c:pt>
                <c:pt idx="21">
                  <c:v>5043.2924701689662</c:v>
                </c:pt>
                <c:pt idx="22">
                  <c:v>4951.6873012413535</c:v>
                </c:pt>
                <c:pt idx="23">
                  <c:v>5689.071990966534</c:v>
                </c:pt>
                <c:pt idx="24">
                  <c:v>5466.8634929629598</c:v>
                </c:pt>
                <c:pt idx="25">
                  <c:v>6496.5054588578096</c:v>
                </c:pt>
                <c:pt idx="26">
                  <c:v>7034.8242116502724</c:v>
                </c:pt>
                <c:pt idx="27">
                  <c:v>7385.4987370053759</c:v>
                </c:pt>
                <c:pt idx="28">
                  <c:v>8394.13630176886</c:v>
                </c:pt>
                <c:pt idx="29">
                  <c:v>9495.5808017730087</c:v>
                </c:pt>
                <c:pt idx="30">
                  <c:v>13740.921595803096</c:v>
                </c:pt>
                <c:pt idx="31">
                  <c:v>11999.005436803736</c:v>
                </c:pt>
                <c:pt idx="32">
                  <c:v>12399.501483048922</c:v>
                </c:pt>
                <c:pt idx="33">
                  <c:v>12918.322648201052</c:v>
                </c:pt>
                <c:pt idx="34">
                  <c:v>16079.737198844965</c:v>
                </c:pt>
                <c:pt idx="35">
                  <c:v>16791.704600009685</c:v>
                </c:pt>
                <c:pt idx="36">
                  <c:v>15607.301998778377</c:v>
                </c:pt>
                <c:pt idx="37">
                  <c:v>14012.673527473766</c:v>
                </c:pt>
                <c:pt idx="38">
                  <c:v>14728.363567955734</c:v>
                </c:pt>
                <c:pt idx="39">
                  <c:v>14888.30954307729</c:v>
                </c:pt>
                <c:pt idx="40">
                  <c:v>14899.498235252395</c:v>
                </c:pt>
                <c:pt idx="41">
                  <c:v>13775.505610926353</c:v>
                </c:pt>
                <c:pt idx="42">
                  <c:v>12526.244862074787</c:v>
                </c:pt>
                <c:pt idx="43">
                  <c:v>12628.85073238226</c:v>
                </c:pt>
                <c:pt idx="44">
                  <c:v>13873.725567046919</c:v>
                </c:pt>
                <c:pt idx="45">
                  <c:v>14241.347778157597</c:v>
                </c:pt>
                <c:pt idx="46">
                  <c:v>16245.345544774586</c:v>
                </c:pt>
                <c:pt idx="47">
                  <c:v>17601.255518363483</c:v>
                </c:pt>
                <c:pt idx="48">
                  <c:v>16576.047481605496</c:v>
                </c:pt>
                <c:pt idx="49">
                  <c:v>15897.55625784907</c:v>
                </c:pt>
                <c:pt idx="50">
                  <c:v>18849.903746836146</c:v>
                </c:pt>
                <c:pt idx="51">
                  <c:v>18052.458975744903</c:v>
                </c:pt>
                <c:pt idx="52">
                  <c:v>18936.63959345581</c:v>
                </c:pt>
                <c:pt idx="53">
                  <c:v>19868.060788728533</c:v>
                </c:pt>
                <c:pt idx="54">
                  <c:v>17809.028360709221</c:v>
                </c:pt>
                <c:pt idx="55">
                  <c:v>19482.344708827372</c:v>
                </c:pt>
                <c:pt idx="56">
                  <c:v>23617.764217860182</c:v>
                </c:pt>
                <c:pt idx="57">
                  <c:v>26304.676583710887</c:v>
                </c:pt>
                <c:pt idx="58">
                  <c:v>22311.809742334266</c:v>
                </c:pt>
                <c:pt idx="59">
                  <c:v>21282.958652788675</c:v>
                </c:pt>
                <c:pt idx="60">
                  <c:v>20821.282743569496</c:v>
                </c:pt>
                <c:pt idx="61">
                  <c:v>16201.723774947275</c:v>
                </c:pt>
                <c:pt idx="62">
                  <c:v>13554.584015929091</c:v>
                </c:pt>
                <c:pt idx="63">
                  <c:v>14511.257235394884</c:v>
                </c:pt>
                <c:pt idx="64">
                  <c:v>14041.163845967183</c:v>
                </c:pt>
                <c:pt idx="65">
                  <c:v>14040.771441532987</c:v>
                </c:pt>
                <c:pt idx="66">
                  <c:v>13396.659376465655</c:v>
                </c:pt>
                <c:pt idx="67">
                  <c:v>15902.962891827861</c:v>
                </c:pt>
                <c:pt idx="68">
                  <c:v>16389.842412946706</c:v>
                </c:pt>
                <c:pt idx="69">
                  <c:v>13749.87930778699</c:v>
                </c:pt>
                <c:pt idx="70">
                  <c:v>13651.457207983967</c:v>
                </c:pt>
                <c:pt idx="71">
                  <c:v>13230.499057861498</c:v>
                </c:pt>
                <c:pt idx="72">
                  <c:v>11780.602100330574</c:v>
                </c:pt>
                <c:pt idx="73">
                  <c:v>10773.571718773583</c:v>
                </c:pt>
                <c:pt idx="74">
                  <c:v>11888.608944114929</c:v>
                </c:pt>
                <c:pt idx="75">
                  <c:v>11823.455993624764</c:v>
                </c:pt>
                <c:pt idx="76">
                  <c:v>10727.613442296688</c:v>
                </c:pt>
                <c:pt idx="77">
                  <c:v>8894.7361285794523</c:v>
                </c:pt>
                <c:pt idx="78">
                  <c:v>7731.7506275868082</c:v>
                </c:pt>
                <c:pt idx="79">
                  <c:v>7790.0534501250113</c:v>
                </c:pt>
                <c:pt idx="80">
                  <c:v>6442.3771629544617</c:v>
                </c:pt>
                <c:pt idx="81">
                  <c:v>5451.6717891156741</c:v>
                </c:pt>
                <c:pt idx="82">
                  <c:v>5244.3765590441326</c:v>
                </c:pt>
                <c:pt idx="83">
                  <c:v>4946.2444829084934</c:v>
                </c:pt>
                <c:pt idx="84">
                  <c:v>5890.8065739674576</c:v>
                </c:pt>
                <c:pt idx="85">
                  <c:v>6244.288696843164</c:v>
                </c:pt>
                <c:pt idx="86">
                  <c:v>7843.6694642434632</c:v>
                </c:pt>
                <c:pt idx="87">
                  <c:v>11147.589600692343</c:v>
                </c:pt>
                <c:pt idx="88">
                  <c:v>10555.583088930187</c:v>
                </c:pt>
                <c:pt idx="89">
                  <c:v>10955.412049656321</c:v>
                </c:pt>
                <c:pt idx="90">
                  <c:v>12346.333263513698</c:v>
                </c:pt>
                <c:pt idx="91">
                  <c:v>12642.930143081223</c:v>
                </c:pt>
                <c:pt idx="92">
                  <c:v>13985.357312787773</c:v>
                </c:pt>
                <c:pt idx="93">
                  <c:v>14017.77575704998</c:v>
                </c:pt>
                <c:pt idx="94">
                  <c:v>13429.347062205134</c:v>
                </c:pt>
                <c:pt idx="95">
                  <c:v>14494.0758905487</c:v>
                </c:pt>
                <c:pt idx="96">
                  <c:v>17934.652700056635</c:v>
                </c:pt>
                <c:pt idx="97">
                  <c:v>15342.809192678735</c:v>
                </c:pt>
                <c:pt idx="98">
                  <c:v>14512.832981381389</c:v>
                </c:pt>
                <c:pt idx="99">
                  <c:v>15231.879092726524</c:v>
                </c:pt>
                <c:pt idx="100">
                  <c:v>12807.569246703939</c:v>
                </c:pt>
                <c:pt idx="101">
                  <c:v>16379.370186464312</c:v>
                </c:pt>
                <c:pt idx="102">
                  <c:v>15530.380818196463</c:v>
                </c:pt>
                <c:pt idx="103">
                  <c:v>15004.986188150157</c:v>
                </c:pt>
                <c:pt idx="104">
                  <c:v>13958.210619185513</c:v>
                </c:pt>
                <c:pt idx="105">
                  <c:v>13949.465177515502</c:v>
                </c:pt>
                <c:pt idx="106">
                  <c:v>15405.557244512765</c:v>
                </c:pt>
                <c:pt idx="107">
                  <c:v>17790.687744044622</c:v>
                </c:pt>
                <c:pt idx="108">
                  <c:v>17207.003617768441</c:v>
                </c:pt>
                <c:pt idx="109">
                  <c:v>17116.335635725762</c:v>
                </c:pt>
                <c:pt idx="110">
                  <c:v>17670.360682242379</c:v>
                </c:pt>
                <c:pt idx="111">
                  <c:v>20601.612330193751</c:v>
                </c:pt>
                <c:pt idx="112">
                  <c:v>20480.349939073596</c:v>
                </c:pt>
                <c:pt idx="113">
                  <c:v>20727.938787380306</c:v>
                </c:pt>
                <c:pt idx="114">
                  <c:v>19418.975443181469</c:v>
                </c:pt>
                <c:pt idx="115">
                  <c:v>15933.760397834718</c:v>
                </c:pt>
                <c:pt idx="116">
                  <c:v>13471.306256859454</c:v>
                </c:pt>
                <c:pt idx="117">
                  <c:v>12513.961067434982</c:v>
                </c:pt>
                <c:pt idx="118">
                  <c:v>10765.710584601655</c:v>
                </c:pt>
                <c:pt idx="119">
                  <c:v>11059.732446435655</c:v>
                </c:pt>
                <c:pt idx="120">
                  <c:v>15597.873958751856</c:v>
                </c:pt>
                <c:pt idx="121">
                  <c:v>14710.184503926417</c:v>
                </c:pt>
                <c:pt idx="122">
                  <c:v>11283.968028925467</c:v>
                </c:pt>
                <c:pt idx="123">
                  <c:v>9777.7457241276152</c:v>
                </c:pt>
                <c:pt idx="124">
                  <c:v>9727.2827846167947</c:v>
                </c:pt>
                <c:pt idx="125">
                  <c:v>8534.6097073251985</c:v>
                </c:pt>
                <c:pt idx="126">
                  <c:v>9351.7644752842771</c:v>
                </c:pt>
                <c:pt idx="127">
                  <c:v>10767.738249133075</c:v>
                </c:pt>
                <c:pt idx="128">
                  <c:v>12773.001830291798</c:v>
                </c:pt>
                <c:pt idx="129">
                  <c:v>16022.355598109292</c:v>
                </c:pt>
                <c:pt idx="130">
                  <c:v>15069.187862282894</c:v>
                </c:pt>
                <c:pt idx="131">
                  <c:v>13086.632269837508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data'!$BY$10:$BY$497</c:f>
              <c:numCache>
                <c:formatCode>General</c:formatCode>
                <c:ptCount val="488"/>
                <c:pt idx="0">
                  <c:v>13086.632269837508</c:v>
                </c:pt>
                <c:pt idx="1">
                  <c:v>14718.215938807709</c:v>
                </c:pt>
                <c:pt idx="2">
                  <c:v>17201.348837696565</c:v>
                </c:pt>
                <c:pt idx="3">
                  <c:v>19328.543766041104</c:v>
                </c:pt>
                <c:pt idx="4">
                  <c:v>19966.165452075868</c:v>
                </c:pt>
                <c:pt idx="5">
                  <c:v>19262.944798821485</c:v>
                </c:pt>
                <c:pt idx="6">
                  <c:v>18707.018980723147</c:v>
                </c:pt>
                <c:pt idx="7">
                  <c:v>24884.422695171605</c:v>
                </c:pt>
                <c:pt idx="8">
                  <c:v>23142.26861930314</c:v>
                </c:pt>
                <c:pt idx="9">
                  <c:v>23414.640915475957</c:v>
                </c:pt>
                <c:pt idx="10">
                  <c:v>22927.367469586818</c:v>
                </c:pt>
                <c:pt idx="11">
                  <c:v>20236.945337306221</c:v>
                </c:pt>
                <c:pt idx="12">
                  <c:v>21772.549063450482</c:v>
                </c:pt>
                <c:pt idx="13">
                  <c:v>19522.648425658452</c:v>
                </c:pt>
                <c:pt idx="14">
                  <c:v>17653.63135100951</c:v>
                </c:pt>
                <c:pt idx="15">
                  <c:v>14897.717110512087</c:v>
                </c:pt>
                <c:pt idx="16">
                  <c:v>13110.177101508936</c:v>
                </c:pt>
                <c:pt idx="17">
                  <c:v>11538.269414731958</c:v>
                </c:pt>
                <c:pt idx="18">
                  <c:v>9571.1581971883079</c:v>
                </c:pt>
                <c:pt idx="19">
                  <c:v>8796.3173045636358</c:v>
                </c:pt>
                <c:pt idx="20">
                  <c:v>7593.339471637134</c:v>
                </c:pt>
                <c:pt idx="21">
                  <c:v>7050.8958153964722</c:v>
                </c:pt>
                <c:pt idx="22">
                  <c:v>5749.0038210072398</c:v>
                </c:pt>
                <c:pt idx="23">
                  <c:v>4392.4357231052254</c:v>
                </c:pt>
                <c:pt idx="24">
                  <c:v>4827.5164119487345</c:v>
                </c:pt>
                <c:pt idx="25">
                  <c:v>5158.1778312540118</c:v>
                </c:pt>
                <c:pt idx="26">
                  <c:v>5780.7435907840299</c:v>
                </c:pt>
                <c:pt idx="27">
                  <c:v>6857.280528842537</c:v>
                </c:pt>
                <c:pt idx="28">
                  <c:v>8146.4715809442532</c:v>
                </c:pt>
                <c:pt idx="29">
                  <c:v>9638.9760991788062</c:v>
                </c:pt>
                <c:pt idx="30">
                  <c:v>12162.692254492222</c:v>
                </c:pt>
                <c:pt idx="31">
                  <c:v>13998.36820338888</c:v>
                </c:pt>
                <c:pt idx="32">
                  <c:v>13742.207057021613</c:v>
                </c:pt>
                <c:pt idx="33">
                  <c:v>12573.276892491824</c:v>
                </c:pt>
                <c:pt idx="34">
                  <c:v>12708.689250612219</c:v>
                </c:pt>
                <c:pt idx="35">
                  <c:v>13902.819958257804</c:v>
                </c:pt>
                <c:pt idx="36">
                  <c:v>15333.32900247794</c:v>
                </c:pt>
                <c:pt idx="37">
                  <c:v>16653.439979845221</c:v>
                </c:pt>
                <c:pt idx="38">
                  <c:v>16521.402811155454</c:v>
                </c:pt>
                <c:pt idx="39">
                  <c:v>16658.225245517227</c:v>
                </c:pt>
                <c:pt idx="40">
                  <c:v>17309.005758830546</c:v>
                </c:pt>
                <c:pt idx="41">
                  <c:v>16254.28005468176</c:v>
                </c:pt>
                <c:pt idx="42">
                  <c:v>18808.369664095619</c:v>
                </c:pt>
                <c:pt idx="43">
                  <c:v>21923.302306273468</c:v>
                </c:pt>
                <c:pt idx="44">
                  <c:v>18501.004107332592</c:v>
                </c:pt>
                <c:pt idx="45">
                  <c:v>16096.356778780653</c:v>
                </c:pt>
                <c:pt idx="46">
                  <c:v>17108.934446119696</c:v>
                </c:pt>
                <c:pt idx="47">
                  <c:v>16111.769678763207</c:v>
                </c:pt>
                <c:pt idx="48">
                  <c:v>14342.813853298243</c:v>
                </c:pt>
                <c:pt idx="49">
                  <c:v>14893.198687003571</c:v>
                </c:pt>
                <c:pt idx="50">
                  <c:v>16200.005554186975</c:v>
                </c:pt>
                <c:pt idx="51">
                  <c:v>18241.891953779086</c:v>
                </c:pt>
                <c:pt idx="52">
                  <c:v>18071.076172846246</c:v>
                </c:pt>
                <c:pt idx="53">
                  <c:v>22129.293094899327</c:v>
                </c:pt>
                <c:pt idx="54">
                  <c:v>21055.085196662938</c:v>
                </c:pt>
                <c:pt idx="55">
                  <c:v>20087.47614152003</c:v>
                </c:pt>
                <c:pt idx="56">
                  <c:v>20946.518066121873</c:v>
                </c:pt>
                <c:pt idx="57">
                  <c:v>21911.217454530619</c:v>
                </c:pt>
                <c:pt idx="58">
                  <c:v>19855.637219915458</c:v>
                </c:pt>
                <c:pt idx="59">
                  <c:v>20692.296678651252</c:v>
                </c:pt>
                <c:pt idx="60">
                  <c:v>15769.257275012042</c:v>
                </c:pt>
                <c:pt idx="61">
                  <c:v>11816.863598241878</c:v>
                </c:pt>
                <c:pt idx="62">
                  <c:v>11321.125000275757</c:v>
                </c:pt>
                <c:pt idx="63">
                  <c:v>14710.225457230199</c:v>
                </c:pt>
                <c:pt idx="64">
                  <c:v>14618.155843454613</c:v>
                </c:pt>
                <c:pt idx="65">
                  <c:v>13149.92333031763</c:v>
                </c:pt>
                <c:pt idx="66">
                  <c:v>15489.421879899661</c:v>
                </c:pt>
                <c:pt idx="67">
                  <c:v>15658.648971970333</c:v>
                </c:pt>
                <c:pt idx="68">
                  <c:v>11583.631582315091</c:v>
                </c:pt>
                <c:pt idx="69">
                  <c:v>14013.090827932174</c:v>
                </c:pt>
                <c:pt idx="70">
                  <c:v>13317.913747374552</c:v>
                </c:pt>
                <c:pt idx="71">
                  <c:v>11947.575495183946</c:v>
                </c:pt>
                <c:pt idx="72">
                  <c:v>10927.426306334914</c:v>
                </c:pt>
                <c:pt idx="73">
                  <c:v>9329.8446506390392</c:v>
                </c:pt>
                <c:pt idx="74">
                  <c:v>8601.2952146675416</c:v>
                </c:pt>
                <c:pt idx="75">
                  <c:v>8753.2557989670167</c:v>
                </c:pt>
                <c:pt idx="76">
                  <c:v>8237.1926391461875</c:v>
                </c:pt>
                <c:pt idx="77">
                  <c:v>8939.1437440971367</c:v>
                </c:pt>
                <c:pt idx="78">
                  <c:v>8561.4467798057212</c:v>
                </c:pt>
                <c:pt idx="79">
                  <c:v>7762.202448225662</c:v>
                </c:pt>
                <c:pt idx="80">
                  <c:v>6310.3288045018753</c:v>
                </c:pt>
                <c:pt idx="81">
                  <c:v>6607.7970947184558</c:v>
                </c:pt>
                <c:pt idx="82">
                  <c:v>7423.9668661274991</c:v>
                </c:pt>
                <c:pt idx="83">
                  <c:v>8470.3252340878025</c:v>
                </c:pt>
                <c:pt idx="84">
                  <c:v>8988.4739134654938</c:v>
                </c:pt>
                <c:pt idx="85">
                  <c:v>9302.5696957165219</c:v>
                </c:pt>
                <c:pt idx="86">
                  <c:v>16134.311707344874</c:v>
                </c:pt>
                <c:pt idx="87">
                  <c:v>14349.447801394019</c:v>
                </c:pt>
                <c:pt idx="88">
                  <c:v>12200.854918362284</c:v>
                </c:pt>
                <c:pt idx="89">
                  <c:v>12893.100945853876</c:v>
                </c:pt>
                <c:pt idx="90">
                  <c:v>13025.379992036618</c:v>
                </c:pt>
                <c:pt idx="91">
                  <c:v>13549.571768797516</c:v>
                </c:pt>
                <c:pt idx="92">
                  <c:v>15515.83353101668</c:v>
                </c:pt>
                <c:pt idx="93">
                  <c:v>15320.586658080932</c:v>
                </c:pt>
                <c:pt idx="94">
                  <c:v>13591.167637679304</c:v>
                </c:pt>
                <c:pt idx="95">
                  <c:v>13628.369983698662</c:v>
                </c:pt>
                <c:pt idx="96">
                  <c:v>13516.229750299917</c:v>
                </c:pt>
                <c:pt idx="97">
                  <c:v>14124.379235178149</c:v>
                </c:pt>
                <c:pt idx="98">
                  <c:v>12698.011207055557</c:v>
                </c:pt>
                <c:pt idx="99">
                  <c:v>10971.849741803027</c:v>
                </c:pt>
                <c:pt idx="100">
                  <c:v>10762.656916783655</c:v>
                </c:pt>
                <c:pt idx="101">
                  <c:v>15237.335224414774</c:v>
                </c:pt>
                <c:pt idx="102">
                  <c:v>16085.412701750292</c:v>
                </c:pt>
                <c:pt idx="103">
                  <c:v>15700.401939076599</c:v>
                </c:pt>
                <c:pt idx="104">
                  <c:v>17406.902540338331</c:v>
                </c:pt>
                <c:pt idx="105">
                  <c:v>16237.385186223153</c:v>
                </c:pt>
                <c:pt idx="106">
                  <c:v>18769.940117284528</c:v>
                </c:pt>
                <c:pt idx="107">
                  <c:v>17444.228366302184</c:v>
                </c:pt>
                <c:pt idx="108">
                  <c:v>19026.195318646864</c:v>
                </c:pt>
                <c:pt idx="109">
                  <c:v>17886.222600950325</c:v>
                </c:pt>
                <c:pt idx="110">
                  <c:v>16092.283976879153</c:v>
                </c:pt>
                <c:pt idx="111">
                  <c:v>19221.996545515853</c:v>
                </c:pt>
                <c:pt idx="112">
                  <c:v>21472.102557663831</c:v>
                </c:pt>
                <c:pt idx="113">
                  <c:v>22380.435681048595</c:v>
                </c:pt>
                <c:pt idx="114">
                  <c:v>23124.5630032763</c:v>
                </c:pt>
                <c:pt idx="115">
                  <c:v>20016.587636043609</c:v>
                </c:pt>
                <c:pt idx="116">
                  <c:v>17614.49816696579</c:v>
                </c:pt>
                <c:pt idx="117">
                  <c:v>13422.77708308772</c:v>
                </c:pt>
                <c:pt idx="118">
                  <c:v>12855.282837629897</c:v>
                </c:pt>
                <c:pt idx="119">
                  <c:v>14588.953615519589</c:v>
                </c:pt>
                <c:pt idx="120">
                  <c:v>12572.664373392077</c:v>
                </c:pt>
                <c:pt idx="121">
                  <c:v>10367.551862712347</c:v>
                </c:pt>
                <c:pt idx="122">
                  <c:v>11026.102266942327</c:v>
                </c:pt>
                <c:pt idx="123">
                  <c:v>13181.913882453538</c:v>
                </c:pt>
                <c:pt idx="124">
                  <c:v>12100.828195164337</c:v>
                </c:pt>
                <c:pt idx="125">
                  <c:v>13589.873572939257</c:v>
                </c:pt>
                <c:pt idx="126">
                  <c:v>12897.416404542011</c:v>
                </c:pt>
                <c:pt idx="127">
                  <c:v>12093.253262787926</c:v>
                </c:pt>
                <c:pt idx="128">
                  <c:v>13129.774763829839</c:v>
                </c:pt>
                <c:pt idx="129">
                  <c:v>13476.08449566299</c:v>
                </c:pt>
                <c:pt idx="130">
                  <c:v>13402.937127014935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data'!$BY$10:$BY$497</c:f>
              <c:numCache>
                <c:formatCode>General</c:formatCode>
                <c:ptCount val="488"/>
                <c:pt idx="0">
                  <c:v>13402.937127014935</c:v>
                </c:pt>
                <c:pt idx="1">
                  <c:v>15049.436792095506</c:v>
                </c:pt>
                <c:pt idx="2">
                  <c:v>15481.633779165175</c:v>
                </c:pt>
                <c:pt idx="3">
                  <c:v>15433.458036542039</c:v>
                </c:pt>
                <c:pt idx="4">
                  <c:v>14700.369253647794</c:v>
                </c:pt>
                <c:pt idx="5">
                  <c:v>12986.531167812527</c:v>
                </c:pt>
                <c:pt idx="6">
                  <c:v>14205.849766219919</c:v>
                </c:pt>
                <c:pt idx="7">
                  <c:v>17728.269360366481</c:v>
                </c:pt>
                <c:pt idx="8">
                  <c:v>23172.974978678401</c:v>
                </c:pt>
                <c:pt idx="9">
                  <c:v>22776.477935770694</c:v>
                </c:pt>
                <c:pt idx="10">
                  <c:v>26181.483480244562</c:v>
                </c:pt>
                <c:pt idx="11">
                  <c:v>24768.382215304635</c:v>
                </c:pt>
                <c:pt idx="12">
                  <c:v>22375.574064059234</c:v>
                </c:pt>
                <c:pt idx="13">
                  <c:v>19323.739049286025</c:v>
                </c:pt>
                <c:pt idx="14">
                  <c:v>16733.461651307596</c:v>
                </c:pt>
                <c:pt idx="15">
                  <c:v>13259.23464036664</c:v>
                </c:pt>
                <c:pt idx="16">
                  <c:v>9437.5027493139605</c:v>
                </c:pt>
                <c:pt idx="17">
                  <c:v>7215.2971299865039</c:v>
                </c:pt>
                <c:pt idx="18">
                  <c:v>7671.1124545493285</c:v>
                </c:pt>
                <c:pt idx="19">
                  <c:v>6245.3953480963</c:v>
                </c:pt>
                <c:pt idx="20">
                  <c:v>5580.3675090842562</c:v>
                </c:pt>
                <c:pt idx="21">
                  <c:v>4474.7740624051285</c:v>
                </c:pt>
                <c:pt idx="22">
                  <c:v>4142.4884735729038</c:v>
                </c:pt>
                <c:pt idx="23">
                  <c:v>5035.2453959267204</c:v>
                </c:pt>
                <c:pt idx="24">
                  <c:v>6014.3790845980802</c:v>
                </c:pt>
                <c:pt idx="25">
                  <c:v>5646.2680776000952</c:v>
                </c:pt>
                <c:pt idx="26">
                  <c:v>6973.056673941931</c:v>
                </c:pt>
                <c:pt idx="27">
                  <c:v>7393.4919194357753</c:v>
                </c:pt>
                <c:pt idx="28">
                  <c:v>7987.1554494693119</c:v>
                </c:pt>
                <c:pt idx="29">
                  <c:v>7208.5533899508155</c:v>
                </c:pt>
                <c:pt idx="30">
                  <c:v>9074.5364217213428</c:v>
                </c:pt>
                <c:pt idx="31">
                  <c:v>9305.0894124299994</c:v>
                </c:pt>
                <c:pt idx="32">
                  <c:v>10461.730963768701</c:v>
                </c:pt>
                <c:pt idx="33">
                  <c:v>13235.139053393712</c:v>
                </c:pt>
                <c:pt idx="34">
                  <c:v>15516.708515965802</c:v>
                </c:pt>
                <c:pt idx="35">
                  <c:v>16054.448845510151</c:v>
                </c:pt>
                <c:pt idx="36">
                  <c:v>15975.378910950079</c:v>
                </c:pt>
                <c:pt idx="37">
                  <c:v>18028.993104640223</c:v>
                </c:pt>
                <c:pt idx="38">
                  <c:v>18691.883059773274</c:v>
                </c:pt>
                <c:pt idx="39">
                  <c:v>18074.295527357888</c:v>
                </c:pt>
                <c:pt idx="40">
                  <c:v>18064.218205599322</c:v>
                </c:pt>
                <c:pt idx="41">
                  <c:v>15278.316472066901</c:v>
                </c:pt>
                <c:pt idx="42">
                  <c:v>17309.790160766897</c:v>
                </c:pt>
                <c:pt idx="43">
                  <c:v>15986.449451221664</c:v>
                </c:pt>
                <c:pt idx="44">
                  <c:v>16477.040530144626</c:v>
                </c:pt>
                <c:pt idx="45">
                  <c:v>16563.090320641619</c:v>
                </c:pt>
                <c:pt idx="46">
                  <c:v>16273.725393729701</c:v>
                </c:pt>
                <c:pt idx="47">
                  <c:v>17081.881190360818</c:v>
                </c:pt>
                <c:pt idx="48">
                  <c:v>16216.422815952577</c:v>
                </c:pt>
                <c:pt idx="49">
                  <c:v>15890.232088748455</c:v>
                </c:pt>
                <c:pt idx="50">
                  <c:v>16260.7825778837</c:v>
                </c:pt>
                <c:pt idx="51">
                  <c:v>17122.552486730037</c:v>
                </c:pt>
                <c:pt idx="52">
                  <c:v>21121.321095392759</c:v>
                </c:pt>
                <c:pt idx="53">
                  <c:v>20675.615398406113</c:v>
                </c:pt>
                <c:pt idx="54">
                  <c:v>21741.580085507969</c:v>
                </c:pt>
                <c:pt idx="55">
                  <c:v>22564.827974147647</c:v>
                </c:pt>
                <c:pt idx="56">
                  <c:v>20420.80693203304</c:v>
                </c:pt>
                <c:pt idx="57">
                  <c:v>18891.45722562632</c:v>
                </c:pt>
                <c:pt idx="58">
                  <c:v>18392.734272494952</c:v>
                </c:pt>
                <c:pt idx="59">
                  <c:v>18257.245183858828</c:v>
                </c:pt>
                <c:pt idx="60">
                  <c:v>16446.549061578942</c:v>
                </c:pt>
                <c:pt idx="61">
                  <c:v>15245.21984731528</c:v>
                </c:pt>
                <c:pt idx="62">
                  <c:v>13572.114117298608</c:v>
                </c:pt>
                <c:pt idx="63">
                  <c:v>14004.468727371781</c:v>
                </c:pt>
                <c:pt idx="64">
                  <c:v>16377.004718236889</c:v>
                </c:pt>
                <c:pt idx="65">
                  <c:v>15901.312040136219</c:v>
                </c:pt>
                <c:pt idx="66">
                  <c:v>16586.85102246486</c:v>
                </c:pt>
                <c:pt idx="67">
                  <c:v>19715.508454523137</c:v>
                </c:pt>
                <c:pt idx="68">
                  <c:v>19055.031685269627</c:v>
                </c:pt>
                <c:pt idx="69">
                  <c:v>17931.234373700401</c:v>
                </c:pt>
                <c:pt idx="70">
                  <c:v>15742.135734866892</c:v>
                </c:pt>
                <c:pt idx="71">
                  <c:v>14133.628734112217</c:v>
                </c:pt>
                <c:pt idx="72">
                  <c:v>11063.448576772902</c:v>
                </c:pt>
                <c:pt idx="73">
                  <c:v>8559.7493980889612</c:v>
                </c:pt>
                <c:pt idx="74">
                  <c:v>8415.6304687648244</c:v>
                </c:pt>
                <c:pt idx="75">
                  <c:v>7996.4678829999602</c:v>
                </c:pt>
                <c:pt idx="76">
                  <c:v>7536.0418061097598</c:v>
                </c:pt>
                <c:pt idx="77">
                  <c:v>7117.5023381716637</c:v>
                </c:pt>
                <c:pt idx="78">
                  <c:v>6009.3771058330212</c:v>
                </c:pt>
                <c:pt idx="79">
                  <c:v>7812.9266205604317</c:v>
                </c:pt>
                <c:pt idx="80">
                  <c:v>7563.0978882278996</c:v>
                </c:pt>
                <c:pt idx="81">
                  <c:v>8064.7426042083844</c:v>
                </c:pt>
                <c:pt idx="82">
                  <c:v>8116.2642626362795</c:v>
                </c:pt>
                <c:pt idx="83">
                  <c:v>7680.3956503470836</c:v>
                </c:pt>
                <c:pt idx="84">
                  <c:v>10015.784423178293</c:v>
                </c:pt>
                <c:pt idx="85">
                  <c:v>9505.2583248743522</c:v>
                </c:pt>
                <c:pt idx="86">
                  <c:v>7572.5837575083524</c:v>
                </c:pt>
                <c:pt idx="87">
                  <c:v>7578.6430031341588</c:v>
                </c:pt>
                <c:pt idx="88">
                  <c:v>10235.223877638924</c:v>
                </c:pt>
                <c:pt idx="89">
                  <c:v>13815.752382335701</c:v>
                </c:pt>
                <c:pt idx="90">
                  <c:v>14283.178191738742</c:v>
                </c:pt>
                <c:pt idx="91">
                  <c:v>12732.732364291278</c:v>
                </c:pt>
                <c:pt idx="92">
                  <c:v>13452.972129437567</c:v>
                </c:pt>
                <c:pt idx="93">
                  <c:v>12115.13606075234</c:v>
                </c:pt>
                <c:pt idx="94">
                  <c:v>11722.896320262769</c:v>
                </c:pt>
                <c:pt idx="95">
                  <c:v>13876.38682967712</c:v>
                </c:pt>
                <c:pt idx="96">
                  <c:v>14317.003382705778</c:v>
                </c:pt>
                <c:pt idx="97">
                  <c:v>15875.314705558618</c:v>
                </c:pt>
                <c:pt idx="98">
                  <c:v>16263.226711538664</c:v>
                </c:pt>
                <c:pt idx="99">
                  <c:v>15102.047550689118</c:v>
                </c:pt>
                <c:pt idx="100">
                  <c:v>13228.937428087369</c:v>
                </c:pt>
                <c:pt idx="101">
                  <c:v>13083.86110211712</c:v>
                </c:pt>
                <c:pt idx="102">
                  <c:v>13933.081198659003</c:v>
                </c:pt>
                <c:pt idx="103">
                  <c:v>15259.727917253857</c:v>
                </c:pt>
                <c:pt idx="104">
                  <c:v>15083.825312216781</c:v>
                </c:pt>
                <c:pt idx="105">
                  <c:v>13723.22581710912</c:v>
                </c:pt>
                <c:pt idx="106">
                  <c:v>13614.890416296625</c:v>
                </c:pt>
                <c:pt idx="107">
                  <c:v>14227.098112482625</c:v>
                </c:pt>
                <c:pt idx="108">
                  <c:v>13224.726793317815</c:v>
                </c:pt>
                <c:pt idx="109">
                  <c:v>17763.419337287614</c:v>
                </c:pt>
                <c:pt idx="110">
                  <c:v>20211.392487358018</c:v>
                </c:pt>
                <c:pt idx="111">
                  <c:v>22263.327892950059</c:v>
                </c:pt>
                <c:pt idx="112">
                  <c:v>22795.615569433212</c:v>
                </c:pt>
                <c:pt idx="113">
                  <c:v>23388.683011986323</c:v>
                </c:pt>
                <c:pt idx="114">
                  <c:v>21425.822247825501</c:v>
                </c:pt>
                <c:pt idx="115">
                  <c:v>17420.273004939838</c:v>
                </c:pt>
                <c:pt idx="116">
                  <c:v>15984.435024427761</c:v>
                </c:pt>
                <c:pt idx="117">
                  <c:v>10938.992732445282</c:v>
                </c:pt>
                <c:pt idx="118">
                  <c:v>9237.5268318315357</c:v>
                </c:pt>
                <c:pt idx="119">
                  <c:v>12862.857058220403</c:v>
                </c:pt>
                <c:pt idx="120">
                  <c:v>13258.129202377273</c:v>
                </c:pt>
                <c:pt idx="121">
                  <c:v>14498.612512462878</c:v>
                </c:pt>
                <c:pt idx="122">
                  <c:v>14199.960511752481</c:v>
                </c:pt>
                <c:pt idx="123">
                  <c:v>14027.348760839153</c:v>
                </c:pt>
                <c:pt idx="124">
                  <c:v>13149.780459667003</c:v>
                </c:pt>
                <c:pt idx="125">
                  <c:v>13122.492963261184</c:v>
                </c:pt>
                <c:pt idx="126">
                  <c:v>13360.419600791034</c:v>
                </c:pt>
                <c:pt idx="127">
                  <c:v>11607.262535721997</c:v>
                </c:pt>
                <c:pt idx="128">
                  <c:v>11665.047564633063</c:v>
                </c:pt>
                <c:pt idx="129">
                  <c:v>12476.180769004799</c:v>
                </c:pt>
                <c:pt idx="130">
                  <c:v>14643.749308800181</c:v>
                </c:pt>
                <c:pt idx="131">
                  <c:v>15256.106838154561</c:v>
                </c:pt>
                <c:pt idx="132">
                  <c:v>13045.941528647472</c:v>
                </c:pt>
                <c:pt idx="133">
                  <c:v>10846.416815149329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733824"/>
        <c:axId val="136735744"/>
      </c:scatterChart>
      <c:valAx>
        <c:axId val="136733824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6735744"/>
        <c:crosses val="autoZero"/>
        <c:crossBetween val="midCat"/>
      </c:valAx>
      <c:valAx>
        <c:axId val="136735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(g/hr)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67338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data'!$BZ$10:$BZ$497</c:f>
              <c:numCache>
                <c:formatCode>General</c:formatCode>
                <c:ptCount val="488"/>
                <c:pt idx="0">
                  <c:v>9.1715497196201987</c:v>
                </c:pt>
                <c:pt idx="1">
                  <c:v>9.8796535660151985</c:v>
                </c:pt>
                <c:pt idx="2">
                  <c:v>12.200034694793398</c:v>
                </c:pt>
                <c:pt idx="3">
                  <c:v>13.910420562292799</c:v>
                </c:pt>
                <c:pt idx="4">
                  <c:v>14.250548410019999</c:v>
                </c:pt>
                <c:pt idx="5">
                  <c:v>15.425515156984197</c:v>
                </c:pt>
                <c:pt idx="6">
                  <c:v>17.742861769462198</c:v>
                </c:pt>
                <c:pt idx="7">
                  <c:v>14.9507873438976</c:v>
                </c:pt>
                <c:pt idx="8">
                  <c:v>15.2435966942448</c:v>
                </c:pt>
                <c:pt idx="9">
                  <c:v>16.791924735277195</c:v>
                </c:pt>
                <c:pt idx="10">
                  <c:v>11.603555723322</c:v>
                </c:pt>
                <c:pt idx="11">
                  <c:v>8.5563804857039987</c:v>
                </c:pt>
                <c:pt idx="12">
                  <c:v>6.9581390504075999</c:v>
                </c:pt>
                <c:pt idx="13">
                  <c:v>8.8662663005364006</c:v>
                </c:pt>
                <c:pt idx="14">
                  <c:v>7.0458478312949993</c:v>
                </c:pt>
                <c:pt idx="15">
                  <c:v>6.1774724416643991</c:v>
                </c:pt>
                <c:pt idx="16">
                  <c:v>4.0832624464145999</c:v>
                </c:pt>
                <c:pt idx="17">
                  <c:v>2.7975671156735995</c:v>
                </c:pt>
                <c:pt idx="18">
                  <c:v>2.734273422972</c:v>
                </c:pt>
                <c:pt idx="19">
                  <c:v>2.3462483438159998</c:v>
                </c:pt>
                <c:pt idx="20">
                  <c:v>2.7074934530351999</c:v>
                </c:pt>
                <c:pt idx="21">
                  <c:v>2.6535776545980001</c:v>
                </c:pt>
                <c:pt idx="22">
                  <c:v>2.3341818593519998</c:v>
                </c:pt>
                <c:pt idx="23">
                  <c:v>2.1594115553417996</c:v>
                </c:pt>
                <c:pt idx="24">
                  <c:v>1.9976209490574002</c:v>
                </c:pt>
                <c:pt idx="25">
                  <c:v>2.5927358777585998</c:v>
                </c:pt>
                <c:pt idx="26">
                  <c:v>2.2876195753151998</c:v>
                </c:pt>
                <c:pt idx="27">
                  <c:v>3.6442350331811997</c:v>
                </c:pt>
                <c:pt idx="28">
                  <c:v>4.3311997331639995</c:v>
                </c:pt>
                <c:pt idx="29">
                  <c:v>4.8120359333327993</c:v>
                </c:pt>
                <c:pt idx="30">
                  <c:v>6.9561941919209991</c:v>
                </c:pt>
                <c:pt idx="31">
                  <c:v>6.1042441098816003</c:v>
                </c:pt>
                <c:pt idx="32">
                  <c:v>6.5584172515607992</c:v>
                </c:pt>
                <c:pt idx="33">
                  <c:v>8.5331041587791994</c:v>
                </c:pt>
                <c:pt idx="34">
                  <c:v>11.474628666883198</c:v>
                </c:pt>
                <c:pt idx="35">
                  <c:v>11.612589437375998</c:v>
                </c:pt>
                <c:pt idx="36">
                  <c:v>9.9604484054729987</c:v>
                </c:pt>
                <c:pt idx="37">
                  <c:v>8.5238726984856008</c:v>
                </c:pt>
                <c:pt idx="38">
                  <c:v>8.964216732213</c:v>
                </c:pt>
                <c:pt idx="39">
                  <c:v>9.0942235596864016</c:v>
                </c:pt>
                <c:pt idx="40">
                  <c:v>9.1427113725479998</c:v>
                </c:pt>
                <c:pt idx="41">
                  <c:v>8.8790180008391992</c:v>
                </c:pt>
                <c:pt idx="42">
                  <c:v>8.4011929869132</c:v>
                </c:pt>
                <c:pt idx="43">
                  <c:v>8.4103194661361993</c:v>
                </c:pt>
                <c:pt idx="44">
                  <c:v>9.1279236216419992</c:v>
                </c:pt>
                <c:pt idx="45">
                  <c:v>8.7602353004519991</c:v>
                </c:pt>
                <c:pt idx="46">
                  <c:v>10.406061025685998</c:v>
                </c:pt>
                <c:pt idx="47">
                  <c:v>12.900654367502399</c:v>
                </c:pt>
                <c:pt idx="48">
                  <c:v>13.293240669702</c:v>
                </c:pt>
                <c:pt idx="49">
                  <c:v>12.780651829697998</c:v>
                </c:pt>
                <c:pt idx="50">
                  <c:v>15.1718852829312</c:v>
                </c:pt>
                <c:pt idx="51">
                  <c:v>14.533431865203601</c:v>
                </c:pt>
                <c:pt idx="52">
                  <c:v>15.341395448188804</c:v>
                </c:pt>
                <c:pt idx="53">
                  <c:v>16.782788724087602</c:v>
                </c:pt>
                <c:pt idx="54">
                  <c:v>15.4495300426704</c:v>
                </c:pt>
                <c:pt idx="55">
                  <c:v>16.239265577171999</c:v>
                </c:pt>
                <c:pt idx="56">
                  <c:v>18.347004366701398</c:v>
                </c:pt>
                <c:pt idx="57">
                  <c:v>19.430584119781198</c:v>
                </c:pt>
                <c:pt idx="58">
                  <c:v>17.124579445049999</c:v>
                </c:pt>
                <c:pt idx="59">
                  <c:v>16.378798012793997</c:v>
                </c:pt>
                <c:pt idx="60">
                  <c:v>13.702217823097198</c:v>
                </c:pt>
                <c:pt idx="61">
                  <c:v>8.1153375339834</c:v>
                </c:pt>
                <c:pt idx="62">
                  <c:v>5.4030458439827997</c:v>
                </c:pt>
                <c:pt idx="63">
                  <c:v>6.4053104945076003</c:v>
                </c:pt>
                <c:pt idx="64">
                  <c:v>6.2907776517708003</c:v>
                </c:pt>
                <c:pt idx="65">
                  <c:v>6.2905541473691988</c:v>
                </c:pt>
                <c:pt idx="66">
                  <c:v>6.2464047368868005</c:v>
                </c:pt>
                <c:pt idx="67">
                  <c:v>7.9147426685633997</c:v>
                </c:pt>
                <c:pt idx="68">
                  <c:v>8.0407553926463979</c:v>
                </c:pt>
                <c:pt idx="69">
                  <c:v>6.1755516304739997</c:v>
                </c:pt>
                <c:pt idx="70">
                  <c:v>6.134119056608399</c:v>
                </c:pt>
                <c:pt idx="71">
                  <c:v>6.8597248004999996</c:v>
                </c:pt>
                <c:pt idx="72">
                  <c:v>7.0578277339193987</c:v>
                </c:pt>
                <c:pt idx="73">
                  <c:v>6.9487386887519991</c:v>
                </c:pt>
                <c:pt idx="74">
                  <c:v>8.1699406390637996</c:v>
                </c:pt>
                <c:pt idx="75">
                  <c:v>7.9224689499372003</c:v>
                </c:pt>
                <c:pt idx="76">
                  <c:v>5.9997165352128006</c:v>
                </c:pt>
                <c:pt idx="77">
                  <c:v>4.4545090707611994</c:v>
                </c:pt>
                <c:pt idx="78">
                  <c:v>3.6890470756170002</c:v>
                </c:pt>
                <c:pt idx="79">
                  <c:v>3.7205449768998</c:v>
                </c:pt>
                <c:pt idx="80">
                  <c:v>3.0443659076519998</c:v>
                </c:pt>
                <c:pt idx="81">
                  <c:v>2.3136062304095999</c:v>
                </c:pt>
                <c:pt idx="82">
                  <c:v>1.9784583947609999</c:v>
                </c:pt>
                <c:pt idx="83">
                  <c:v>1.7877063412979999</c:v>
                </c:pt>
                <c:pt idx="84">
                  <c:v>2.2458027365748001</c:v>
                </c:pt>
                <c:pt idx="85">
                  <c:v>2.5784606000663994</c:v>
                </c:pt>
                <c:pt idx="86">
                  <c:v>3.3098586716159999</c:v>
                </c:pt>
                <c:pt idx="87">
                  <c:v>6.9401284516727992</c:v>
                </c:pt>
                <c:pt idx="88">
                  <c:v>6.1164804147173992</c:v>
                </c:pt>
                <c:pt idx="89">
                  <c:v>6.0498046844819999</c:v>
                </c:pt>
                <c:pt idx="90">
                  <c:v>7.1752194151344</c:v>
                </c:pt>
                <c:pt idx="91">
                  <c:v>8.1661251867623985</c:v>
                </c:pt>
                <c:pt idx="92">
                  <c:v>10.2331635212664</c:v>
                </c:pt>
                <c:pt idx="93">
                  <c:v>10.255848972857999</c:v>
                </c:pt>
                <c:pt idx="94">
                  <c:v>9.7695206818019997</c:v>
                </c:pt>
                <c:pt idx="95">
                  <c:v>9.9956803357026018</c:v>
                </c:pt>
                <c:pt idx="96">
                  <c:v>11.046106577259</c:v>
                </c:pt>
                <c:pt idx="97">
                  <c:v>8.9071414153919992</c:v>
                </c:pt>
                <c:pt idx="98">
                  <c:v>10.1294616422592</c:v>
                </c:pt>
                <c:pt idx="99">
                  <c:v>10.0189783115136</c:v>
                </c:pt>
                <c:pt idx="100">
                  <c:v>8.3350026133919997</c:v>
                </c:pt>
                <c:pt idx="101">
                  <c:v>10.6635926468322</c:v>
                </c:pt>
                <c:pt idx="102">
                  <c:v>10.111591989323999</c:v>
                </c:pt>
                <c:pt idx="103">
                  <c:v>9.8031278582874002</c:v>
                </c:pt>
                <c:pt idx="104">
                  <c:v>9.1346562874367994</c:v>
                </c:pt>
                <c:pt idx="105">
                  <c:v>9.1227398924250007</c:v>
                </c:pt>
                <c:pt idx="106">
                  <c:v>10.0672777616292</c:v>
                </c:pt>
                <c:pt idx="107">
                  <c:v>11.642736199334401</c:v>
                </c:pt>
                <c:pt idx="108">
                  <c:v>11.649388203936001</c:v>
                </c:pt>
                <c:pt idx="109">
                  <c:v>13.02375701241</c:v>
                </c:pt>
                <c:pt idx="110">
                  <c:v>16.864671561506999</c:v>
                </c:pt>
                <c:pt idx="111">
                  <c:v>19.245609794892598</c:v>
                </c:pt>
                <c:pt idx="112">
                  <c:v>17.486032532202</c:v>
                </c:pt>
                <c:pt idx="113">
                  <c:v>16.978037153678997</c:v>
                </c:pt>
                <c:pt idx="114">
                  <c:v>13.5670292947764</c:v>
                </c:pt>
                <c:pt idx="115">
                  <c:v>8.2120977459413993</c:v>
                </c:pt>
                <c:pt idx="116">
                  <c:v>6.6300234876467998</c:v>
                </c:pt>
                <c:pt idx="117">
                  <c:v>6.4128752631449988</c:v>
                </c:pt>
                <c:pt idx="118">
                  <c:v>6.8040409071545991</c:v>
                </c:pt>
                <c:pt idx="119">
                  <c:v>7.0278250730022007</c:v>
                </c:pt>
                <c:pt idx="120">
                  <c:v>8.7014272039775999</c:v>
                </c:pt>
                <c:pt idx="121">
                  <c:v>7.2470534316443995</c:v>
                </c:pt>
                <c:pt idx="122">
                  <c:v>5.5604884542480004</c:v>
                </c:pt>
                <c:pt idx="123">
                  <c:v>4.8177966651749999</c:v>
                </c:pt>
                <c:pt idx="124">
                  <c:v>4.8793100044284001</c:v>
                </c:pt>
                <c:pt idx="125">
                  <c:v>4.9026978734076003</c:v>
                </c:pt>
                <c:pt idx="126">
                  <c:v>6.0232030625970001</c:v>
                </c:pt>
                <c:pt idx="127">
                  <c:v>7.0445370743423998</c:v>
                </c:pt>
                <c:pt idx="128">
                  <c:v>7.6617860358113985</c:v>
                </c:pt>
                <c:pt idx="129">
                  <c:v>8.939460460687199</c:v>
                </c:pt>
                <c:pt idx="130">
                  <c:v>8.8547782638347989</c:v>
                </c:pt>
                <c:pt idx="131">
                  <c:v>8.2560384277505996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data'!$BZ$10:$BZ$497</c:f>
              <c:numCache>
                <c:formatCode>General</c:formatCode>
                <c:ptCount val="488"/>
                <c:pt idx="0">
                  <c:v>8.2560384277505996</c:v>
                </c:pt>
                <c:pt idx="1">
                  <c:v>9.6488385000839987</c:v>
                </c:pt>
                <c:pt idx="2">
                  <c:v>11.522650705477201</c:v>
                </c:pt>
                <c:pt idx="3">
                  <c:v>13.862667437996398</c:v>
                </c:pt>
                <c:pt idx="4">
                  <c:v>15.976774693619998</c:v>
                </c:pt>
                <c:pt idx="5">
                  <c:v>16.411334033485801</c:v>
                </c:pt>
                <c:pt idx="6">
                  <c:v>16.160432467302002</c:v>
                </c:pt>
                <c:pt idx="7">
                  <c:v>21.569043035924995</c:v>
                </c:pt>
                <c:pt idx="8">
                  <c:v>20.041815765983401</c:v>
                </c:pt>
                <c:pt idx="9">
                  <c:v>19.254259896591599</c:v>
                </c:pt>
                <c:pt idx="10">
                  <c:v>18.050333783354997</c:v>
                </c:pt>
                <c:pt idx="11">
                  <c:v>14.502362619938399</c:v>
                </c:pt>
                <c:pt idx="12">
                  <c:v>14.373040572021599</c:v>
                </c:pt>
                <c:pt idx="13">
                  <c:v>12.426880400549997</c:v>
                </c:pt>
                <c:pt idx="14">
                  <c:v>10.310724557872199</c:v>
                </c:pt>
                <c:pt idx="15">
                  <c:v>5.9518444513031996</c:v>
                </c:pt>
                <c:pt idx="16">
                  <c:v>6.3471136415778</c:v>
                </c:pt>
                <c:pt idx="17">
                  <c:v>5.8787393536331995</c:v>
                </c:pt>
                <c:pt idx="18">
                  <c:v>5.3246353385231995</c:v>
                </c:pt>
                <c:pt idx="19">
                  <c:v>4.8241894397255995</c:v>
                </c:pt>
                <c:pt idx="20">
                  <c:v>3.3385264772705994</c:v>
                </c:pt>
                <c:pt idx="21">
                  <c:v>3.1705371849096005</c:v>
                </c:pt>
                <c:pt idx="22">
                  <c:v>2.8634926346820002</c:v>
                </c:pt>
                <c:pt idx="23">
                  <c:v>2.0016580068287997</c:v>
                </c:pt>
                <c:pt idx="24">
                  <c:v>1.9077086529666001</c:v>
                </c:pt>
                <c:pt idx="25">
                  <c:v>1.7709571493748002</c:v>
                </c:pt>
                <c:pt idx="26">
                  <c:v>1.7787600679428002</c:v>
                </c:pt>
                <c:pt idx="27">
                  <c:v>2.1237762940199998</c:v>
                </c:pt>
                <c:pt idx="28">
                  <c:v>3.204954761292</c:v>
                </c:pt>
                <c:pt idx="29">
                  <c:v>4.2895011215699999</c:v>
                </c:pt>
                <c:pt idx="30">
                  <c:v>6.9380190295199995</c:v>
                </c:pt>
                <c:pt idx="31">
                  <c:v>10.111365419525999</c:v>
                </c:pt>
                <c:pt idx="32">
                  <c:v>10.872433280095201</c:v>
                </c:pt>
                <c:pt idx="33">
                  <c:v>9.7879175753039984</c:v>
                </c:pt>
                <c:pt idx="34">
                  <c:v>9.2271123630611989</c:v>
                </c:pt>
                <c:pt idx="35">
                  <c:v>9.9044816109120006</c:v>
                </c:pt>
                <c:pt idx="36">
                  <c:v>11.2719483961506</c:v>
                </c:pt>
                <c:pt idx="37">
                  <c:v>12.195629690472002</c:v>
                </c:pt>
                <c:pt idx="38">
                  <c:v>11.545823202568201</c:v>
                </c:pt>
                <c:pt idx="39">
                  <c:v>11.644247458794601</c:v>
                </c:pt>
                <c:pt idx="40">
                  <c:v>12.141891626398198</c:v>
                </c:pt>
                <c:pt idx="41">
                  <c:v>11.444660246123998</c:v>
                </c:pt>
                <c:pt idx="42">
                  <c:v>13.737333061162799</c:v>
                </c:pt>
                <c:pt idx="43">
                  <c:v>16.541794401051597</c:v>
                </c:pt>
                <c:pt idx="44">
                  <c:v>13.621754075383798</c:v>
                </c:pt>
                <c:pt idx="45">
                  <c:v>11.178516020705999</c:v>
                </c:pt>
                <c:pt idx="46">
                  <c:v>11.882948971157999</c:v>
                </c:pt>
                <c:pt idx="47">
                  <c:v>11.187395950233601</c:v>
                </c:pt>
                <c:pt idx="48">
                  <c:v>10.008842905719</c:v>
                </c:pt>
                <c:pt idx="49">
                  <c:v>11.143045357313399</c:v>
                </c:pt>
                <c:pt idx="50">
                  <c:v>13.447444636134001</c:v>
                </c:pt>
                <c:pt idx="51">
                  <c:v>16.667884819151997</c:v>
                </c:pt>
                <c:pt idx="52">
                  <c:v>16.446309631552801</c:v>
                </c:pt>
                <c:pt idx="53">
                  <c:v>19.882359982900798</c:v>
                </c:pt>
                <c:pt idx="54">
                  <c:v>18.033357667582798</c:v>
                </c:pt>
                <c:pt idx="55">
                  <c:v>16.720883400124798</c:v>
                </c:pt>
                <c:pt idx="56">
                  <c:v>17.598031091585998</c:v>
                </c:pt>
                <c:pt idx="57">
                  <c:v>19.2835291937796</c:v>
                </c:pt>
                <c:pt idx="58">
                  <c:v>16.449697799117995</c:v>
                </c:pt>
                <c:pt idx="59">
                  <c:v>13.465017055259997</c:v>
                </c:pt>
                <c:pt idx="60">
                  <c:v>9.2133441693935989</c:v>
                </c:pt>
                <c:pt idx="61">
                  <c:v>7.2776029239503996</c:v>
                </c:pt>
                <c:pt idx="62">
                  <c:v>7.3453353441407989</c:v>
                </c:pt>
                <c:pt idx="63">
                  <c:v>9.5400637897697997</c:v>
                </c:pt>
                <c:pt idx="64">
                  <c:v>9.4773775275216003</c:v>
                </c:pt>
                <c:pt idx="65">
                  <c:v>8.5240149767351987</c:v>
                </c:pt>
                <c:pt idx="66">
                  <c:v>10.002251883927599</c:v>
                </c:pt>
                <c:pt idx="67">
                  <c:v>9.7028337612707993</c:v>
                </c:pt>
                <c:pt idx="68">
                  <c:v>6.8063854625711997</c:v>
                </c:pt>
                <c:pt idx="69">
                  <c:v>8.2976090259239985</c:v>
                </c:pt>
                <c:pt idx="70">
                  <c:v>6.2633600672003995</c:v>
                </c:pt>
                <c:pt idx="71">
                  <c:v>4.8708317925864</c:v>
                </c:pt>
                <c:pt idx="72">
                  <c:v>3.9646752156810003</c:v>
                </c:pt>
                <c:pt idx="73">
                  <c:v>3.1635575536949991</c:v>
                </c:pt>
                <c:pt idx="74">
                  <c:v>2.9136910072607995</c:v>
                </c:pt>
                <c:pt idx="75">
                  <c:v>3.0457754509248001</c:v>
                </c:pt>
                <c:pt idx="76">
                  <c:v>3.6128716491978001</c:v>
                </c:pt>
                <c:pt idx="77">
                  <c:v>4.4658689714567998</c:v>
                </c:pt>
                <c:pt idx="78">
                  <c:v>4.0397569648560001</c:v>
                </c:pt>
                <c:pt idx="79">
                  <c:v>3.6294695143937998</c:v>
                </c:pt>
                <c:pt idx="80">
                  <c:v>3.1943281969151998</c:v>
                </c:pt>
                <c:pt idx="81">
                  <c:v>2.6742155218992001</c:v>
                </c:pt>
                <c:pt idx="82">
                  <c:v>2.3554955924999996</c:v>
                </c:pt>
                <c:pt idx="83">
                  <c:v>2.5648107667901998</c:v>
                </c:pt>
                <c:pt idx="84">
                  <c:v>3.1906945486601996</c:v>
                </c:pt>
                <c:pt idx="85">
                  <c:v>4.6565334174743995</c:v>
                </c:pt>
                <c:pt idx="86">
                  <c:v>11.103463388228398</c:v>
                </c:pt>
                <c:pt idx="87">
                  <c:v>9.3707434240200005</c:v>
                </c:pt>
                <c:pt idx="88">
                  <c:v>8.0400914807795996</c:v>
                </c:pt>
                <c:pt idx="89">
                  <c:v>8.1259012775304011</c:v>
                </c:pt>
                <c:pt idx="90">
                  <c:v>8.4539301503328002</c:v>
                </c:pt>
                <c:pt idx="91">
                  <c:v>9.4862134724939988</c:v>
                </c:pt>
                <c:pt idx="92">
                  <c:v>11.143016111178</c:v>
                </c:pt>
                <c:pt idx="93">
                  <c:v>10.163303805058201</c:v>
                </c:pt>
                <c:pt idx="94">
                  <c:v>8.3417475750354004</c:v>
                </c:pt>
                <c:pt idx="95">
                  <c:v>7.7248754578368004</c:v>
                </c:pt>
                <c:pt idx="96">
                  <c:v>7.4837586567581988</c:v>
                </c:pt>
                <c:pt idx="97">
                  <c:v>8.5178220734915993</c:v>
                </c:pt>
                <c:pt idx="98">
                  <c:v>8.5048290063432006</c:v>
                </c:pt>
                <c:pt idx="99">
                  <c:v>7.4847613086323994</c:v>
                </c:pt>
                <c:pt idx="100">
                  <c:v>7.8435062056259994</c:v>
                </c:pt>
                <c:pt idx="101">
                  <c:v>11.616347346110999</c:v>
                </c:pt>
                <c:pt idx="102">
                  <c:v>11.7887210020008</c:v>
                </c:pt>
                <c:pt idx="103">
                  <c:v>11.129090479025399</c:v>
                </c:pt>
                <c:pt idx="104">
                  <c:v>12.488195599919997</c:v>
                </c:pt>
                <c:pt idx="105">
                  <c:v>12.3644960798472</c:v>
                </c:pt>
                <c:pt idx="106">
                  <c:v>18.305945743024804</c:v>
                </c:pt>
                <c:pt idx="107">
                  <c:v>17.893855397105998</c:v>
                </c:pt>
                <c:pt idx="108">
                  <c:v>19.433725506185397</c:v>
                </c:pt>
                <c:pt idx="109">
                  <c:v>17.291205526089598</c:v>
                </c:pt>
                <c:pt idx="110">
                  <c:v>14.804949280523401</c:v>
                </c:pt>
                <c:pt idx="111">
                  <c:v>18.340891245234001</c:v>
                </c:pt>
                <c:pt idx="112">
                  <c:v>19.442748815708399</c:v>
                </c:pt>
                <c:pt idx="113">
                  <c:v>20.055835737118798</c:v>
                </c:pt>
                <c:pt idx="114">
                  <c:v>20.135980475744397</c:v>
                </c:pt>
                <c:pt idx="115">
                  <c:v>14.208308901388799</c:v>
                </c:pt>
                <c:pt idx="116">
                  <c:v>8.5736547482039995</c:v>
                </c:pt>
                <c:pt idx="117">
                  <c:v>6.6719519080343996</c:v>
                </c:pt>
                <c:pt idx="118">
                  <c:v>7.5112369637399992</c:v>
                </c:pt>
                <c:pt idx="119">
                  <c:v>8.6441128913106002</c:v>
                </c:pt>
                <c:pt idx="120">
                  <c:v>6.7371801354</c:v>
                </c:pt>
                <c:pt idx="121">
                  <c:v>5.6288590806797991</c:v>
                </c:pt>
                <c:pt idx="122">
                  <c:v>7.1105584064039995</c:v>
                </c:pt>
                <c:pt idx="123">
                  <c:v>9.6797492827812004</c:v>
                </c:pt>
                <c:pt idx="124">
                  <c:v>8.8118958305663995</c:v>
                </c:pt>
                <c:pt idx="125">
                  <c:v>9.4076351780778005</c:v>
                </c:pt>
                <c:pt idx="126">
                  <c:v>9.1719105569783999</c:v>
                </c:pt>
                <c:pt idx="127">
                  <c:v>8.9195021322264001</c:v>
                </c:pt>
                <c:pt idx="128">
                  <c:v>9.6909577014240007</c:v>
                </c:pt>
                <c:pt idx="129">
                  <c:v>9.9580942823039997</c:v>
                </c:pt>
                <c:pt idx="130">
                  <c:v>9.9190965735089982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data'!$BZ$10:$BZ$497</c:f>
              <c:numCache>
                <c:formatCode>General</c:formatCode>
                <c:ptCount val="488"/>
                <c:pt idx="0">
                  <c:v>9.9190965735089982</c:v>
                </c:pt>
                <c:pt idx="1">
                  <c:v>11.136756210808</c:v>
                </c:pt>
                <c:pt idx="2">
                  <c:v>11.378905169296001</c:v>
                </c:pt>
                <c:pt idx="3">
                  <c:v>11.070024913719999</c:v>
                </c:pt>
                <c:pt idx="4">
                  <c:v>10.517085686736001</c:v>
                </c:pt>
                <c:pt idx="5">
                  <c:v>9.2890730530560006</c:v>
                </c:pt>
                <c:pt idx="6">
                  <c:v>11.907547726640001</c:v>
                </c:pt>
                <c:pt idx="7">
                  <c:v>15.870370916160002</c:v>
                </c:pt>
                <c:pt idx="8">
                  <c:v>21.415793441760002</c:v>
                </c:pt>
                <c:pt idx="9">
                  <c:v>20.409980548536002</c:v>
                </c:pt>
                <c:pt idx="10">
                  <c:v>22.034596603760001</c:v>
                </c:pt>
                <c:pt idx="11">
                  <c:v>21.837100924291999</c:v>
                </c:pt>
                <c:pt idx="12">
                  <c:v>19.448497615328002</c:v>
                </c:pt>
                <c:pt idx="13">
                  <c:v>15.422003941968004</c:v>
                </c:pt>
                <c:pt idx="14">
                  <c:v>8.7238830669239995</c:v>
                </c:pt>
                <c:pt idx="15">
                  <c:v>3.7051467433599994</c:v>
                </c:pt>
                <c:pt idx="16">
                  <c:v>3.1897634481360004</c:v>
                </c:pt>
                <c:pt idx="17">
                  <c:v>3.0879902094960001</c:v>
                </c:pt>
                <c:pt idx="18">
                  <c:v>3.3158290826239996</c:v>
                </c:pt>
                <c:pt idx="19">
                  <c:v>2.9799413998399999</c:v>
                </c:pt>
                <c:pt idx="20">
                  <c:v>2.967619040008</c:v>
                </c:pt>
                <c:pt idx="21">
                  <c:v>2.3379205655800002</c:v>
                </c:pt>
                <c:pt idx="22">
                  <c:v>1.8824268579480001</c:v>
                </c:pt>
                <c:pt idx="23">
                  <c:v>1.8215110252800002</c:v>
                </c:pt>
                <c:pt idx="24">
                  <c:v>1.91406199824</c:v>
                </c:pt>
                <c:pt idx="25">
                  <c:v>1.9290678347039996</c:v>
                </c:pt>
                <c:pt idx="26">
                  <c:v>2.4973411548679998</c:v>
                </c:pt>
                <c:pt idx="27">
                  <c:v>2.8747274035199997</c:v>
                </c:pt>
                <c:pt idx="28">
                  <c:v>3.634908821552</c:v>
                </c:pt>
                <c:pt idx="29">
                  <c:v>3.318568604912</c:v>
                </c:pt>
                <c:pt idx="30">
                  <c:v>5.2923895884160004</c:v>
                </c:pt>
                <c:pt idx="31">
                  <c:v>5.7220456650000004</c:v>
                </c:pt>
                <c:pt idx="32">
                  <c:v>7.3203729161640014</c:v>
                </c:pt>
                <c:pt idx="33">
                  <c:v>10.32784773306</c:v>
                </c:pt>
                <c:pt idx="34">
                  <c:v>11.814333034399999</c:v>
                </c:pt>
                <c:pt idx="35">
                  <c:v>11.472071356776</c:v>
                </c:pt>
                <c:pt idx="36">
                  <c:v>11.397736131432</c:v>
                </c:pt>
                <c:pt idx="37">
                  <c:v>12.735313914007998</c:v>
                </c:pt>
                <c:pt idx="38">
                  <c:v>12.511857790644001</c:v>
                </c:pt>
                <c:pt idx="39">
                  <c:v>11.638110428672</c:v>
                </c:pt>
                <c:pt idx="40">
                  <c:v>11.67899553632</c:v>
                </c:pt>
                <c:pt idx="41">
                  <c:v>9.99598668416</c:v>
                </c:pt>
                <c:pt idx="42">
                  <c:v>12.082279862848001</c:v>
                </c:pt>
                <c:pt idx="43">
                  <c:v>11.303645443072002</c:v>
                </c:pt>
                <c:pt idx="44">
                  <c:v>12.053967960992001</c:v>
                </c:pt>
                <c:pt idx="45">
                  <c:v>12.550217128908001</c:v>
                </c:pt>
                <c:pt idx="46">
                  <c:v>12.275251438579998</c:v>
                </c:pt>
                <c:pt idx="47">
                  <c:v>12.872406882959998</c:v>
                </c:pt>
                <c:pt idx="48">
                  <c:v>13.521069564408002</c:v>
                </c:pt>
                <c:pt idx="49">
                  <c:v>13.534875354664001</c:v>
                </c:pt>
                <c:pt idx="50">
                  <c:v>13.842389862724003</c:v>
                </c:pt>
                <c:pt idx="51">
                  <c:v>14.314299422359998</c:v>
                </c:pt>
                <c:pt idx="52">
                  <c:v>17.771389729676002</c:v>
                </c:pt>
                <c:pt idx="53">
                  <c:v>20.729387579952004</c:v>
                </c:pt>
                <c:pt idx="54">
                  <c:v>20.436514464912001</c:v>
                </c:pt>
                <c:pt idx="55">
                  <c:v>20.004491479559999</c:v>
                </c:pt>
                <c:pt idx="56">
                  <c:v>17.783250261351998</c:v>
                </c:pt>
                <c:pt idx="57">
                  <c:v>15.936920566280001</c:v>
                </c:pt>
                <c:pt idx="58">
                  <c:v>14.859926388864</c:v>
                </c:pt>
                <c:pt idx="59">
                  <c:v>16.060070813020001</c:v>
                </c:pt>
                <c:pt idx="60">
                  <c:v>11.695110557679998</c:v>
                </c:pt>
                <c:pt idx="61">
                  <c:v>9.4222370978480008</c:v>
                </c:pt>
                <c:pt idx="62">
                  <c:v>8.4095416818040007</c:v>
                </c:pt>
                <c:pt idx="63">
                  <c:v>9.3220270210200002</c:v>
                </c:pt>
                <c:pt idx="64">
                  <c:v>11.476974091000001</c:v>
                </c:pt>
                <c:pt idx="65">
                  <c:v>11.122970826828</c:v>
                </c:pt>
                <c:pt idx="66">
                  <c:v>11.575161613520001</c:v>
                </c:pt>
                <c:pt idx="67">
                  <c:v>13.092663165911999</c:v>
                </c:pt>
                <c:pt idx="68">
                  <c:v>12.280828589688001</c:v>
                </c:pt>
                <c:pt idx="69">
                  <c:v>11.551667677199999</c:v>
                </c:pt>
                <c:pt idx="70">
                  <c:v>9.625845480264001</c:v>
                </c:pt>
                <c:pt idx="71">
                  <c:v>7.5811939499240015</c:v>
                </c:pt>
                <c:pt idx="72">
                  <c:v>6.3655261351000014</c:v>
                </c:pt>
                <c:pt idx="73">
                  <c:v>4.7091959238400003</c:v>
                </c:pt>
                <c:pt idx="74">
                  <c:v>4.4578648344080003</c:v>
                </c:pt>
                <c:pt idx="75">
                  <c:v>4.1092197767399998</c:v>
                </c:pt>
                <c:pt idx="76">
                  <c:v>3.59370391136</c:v>
                </c:pt>
                <c:pt idx="77">
                  <c:v>2.5794993488000002</c:v>
                </c:pt>
                <c:pt idx="78">
                  <c:v>2.6811354972240005</c:v>
                </c:pt>
                <c:pt idx="79">
                  <c:v>3.3442187804639998</c:v>
                </c:pt>
                <c:pt idx="80">
                  <c:v>3.0926637099000005</c:v>
                </c:pt>
                <c:pt idx="81">
                  <c:v>3.2845426030079996</c:v>
                </c:pt>
                <c:pt idx="82">
                  <c:v>3.2735121805439999</c:v>
                </c:pt>
                <c:pt idx="83">
                  <c:v>3.0901545508680002</c:v>
                </c:pt>
                <c:pt idx="84">
                  <c:v>4.433087754572</c:v>
                </c:pt>
                <c:pt idx="85">
                  <c:v>4.2945500848919993</c:v>
                </c:pt>
                <c:pt idx="86">
                  <c:v>3.4313029959999999</c:v>
                </c:pt>
                <c:pt idx="87">
                  <c:v>3.9178574597120002</c:v>
                </c:pt>
                <c:pt idx="88">
                  <c:v>6.7031874840240002</c:v>
                </c:pt>
                <c:pt idx="89">
                  <c:v>9.1520856365760004</c:v>
                </c:pt>
                <c:pt idx="90">
                  <c:v>10.125973621623999</c:v>
                </c:pt>
                <c:pt idx="91">
                  <c:v>8.733027000852001</c:v>
                </c:pt>
                <c:pt idx="92">
                  <c:v>8.9778433860920011</c:v>
                </c:pt>
                <c:pt idx="93">
                  <c:v>8.0474949666160001</c:v>
                </c:pt>
                <c:pt idx="94">
                  <c:v>8.1093509671320021</c:v>
                </c:pt>
                <c:pt idx="95">
                  <c:v>10.708317924079999</c:v>
                </c:pt>
                <c:pt idx="96">
                  <c:v>10.302493445808</c:v>
                </c:pt>
                <c:pt idx="97">
                  <c:v>11.128822259500001</c:v>
                </c:pt>
                <c:pt idx="98">
                  <c:v>11.382492319792</c:v>
                </c:pt>
                <c:pt idx="99">
                  <c:v>10.562530865600001</c:v>
                </c:pt>
                <c:pt idx="100">
                  <c:v>9.2473949454640021</c:v>
                </c:pt>
                <c:pt idx="101">
                  <c:v>9.1941429551999985</c:v>
                </c:pt>
                <c:pt idx="102">
                  <c:v>10.940651988000001</c:v>
                </c:pt>
                <c:pt idx="103">
                  <c:v>11.770507477568001</c:v>
                </c:pt>
                <c:pt idx="104">
                  <c:v>11.35796113508</c:v>
                </c:pt>
                <c:pt idx="105">
                  <c:v>10.590694104959999</c:v>
                </c:pt>
                <c:pt idx="106">
                  <c:v>11.001070999295999</c:v>
                </c:pt>
                <c:pt idx="107">
                  <c:v>11.543882722664002</c:v>
                </c:pt>
                <c:pt idx="108">
                  <c:v>11.298789603216001</c:v>
                </c:pt>
                <c:pt idx="109">
                  <c:v>18.116826525183999</c:v>
                </c:pt>
                <c:pt idx="110">
                  <c:v>21.633524734275998</c:v>
                </c:pt>
                <c:pt idx="111">
                  <c:v>22.598705030243998</c:v>
                </c:pt>
                <c:pt idx="112">
                  <c:v>22.245882547019999</c:v>
                </c:pt>
                <c:pt idx="113">
                  <c:v>22.392143786428001</c:v>
                </c:pt>
                <c:pt idx="114">
                  <c:v>18.559556021872002</c:v>
                </c:pt>
                <c:pt idx="115">
                  <c:v>11.162442307519999</c:v>
                </c:pt>
                <c:pt idx="116">
                  <c:v>8.6182816447199997</c:v>
                </c:pt>
                <c:pt idx="117">
                  <c:v>6.6709222520000013</c:v>
                </c:pt>
                <c:pt idx="118">
                  <c:v>6.4454669211520006</c:v>
                </c:pt>
                <c:pt idx="119">
                  <c:v>8.3944678329119995</c:v>
                </c:pt>
                <c:pt idx="120">
                  <c:v>9.1252365496560017</c:v>
                </c:pt>
                <c:pt idx="121">
                  <c:v>9.5604980796400003</c:v>
                </c:pt>
                <c:pt idx="122">
                  <c:v>9.0995967343440007</c:v>
                </c:pt>
                <c:pt idx="123">
                  <c:v>8.5760458273440001</c:v>
                </c:pt>
                <c:pt idx="124">
                  <c:v>7.5736820085560002</c:v>
                </c:pt>
                <c:pt idx="125">
                  <c:v>8.8955846036480004</c:v>
                </c:pt>
                <c:pt idx="126">
                  <c:v>9.7014004447640012</c:v>
                </c:pt>
                <c:pt idx="127">
                  <c:v>8.5534141764240008</c:v>
                </c:pt>
                <c:pt idx="128">
                  <c:v>8.597504802544</c:v>
                </c:pt>
                <c:pt idx="129">
                  <c:v>9.1938915302399984</c:v>
                </c:pt>
                <c:pt idx="130">
                  <c:v>10.794826240739999</c:v>
                </c:pt>
                <c:pt idx="131">
                  <c:v>11.09752829766</c:v>
                </c:pt>
                <c:pt idx="132">
                  <c:v>8.8785299255040009</c:v>
                </c:pt>
                <c:pt idx="133">
                  <c:v>4.6668115242559995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16128"/>
        <c:axId val="136818048"/>
      </c:scatterChart>
      <c:valAx>
        <c:axId val="136816128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6818048"/>
        <c:crosses val="autoZero"/>
        <c:crossBetween val="midCat"/>
      </c:valAx>
      <c:valAx>
        <c:axId val="136818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(g/hr)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68161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N0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data'!$CA$10:$CA$497</c:f>
              <c:numCache>
                <c:formatCode>General</c:formatCode>
                <c:ptCount val="488"/>
                <c:pt idx="0">
                  <c:v>111.9918912643674</c:v>
                </c:pt>
                <c:pt idx="1">
                  <c:v>101.7887160219336</c:v>
                </c:pt>
                <c:pt idx="2">
                  <c:v>93.295259210611803</c:v>
                </c:pt>
                <c:pt idx="3">
                  <c:v>114.93171948215159</c:v>
                </c:pt>
                <c:pt idx="4">
                  <c:v>164.50248446643599</c:v>
                </c:pt>
                <c:pt idx="5">
                  <c:v>221.89309025021458</c:v>
                </c:pt>
                <c:pt idx="6">
                  <c:v>289.59798176702276</c:v>
                </c:pt>
                <c:pt idx="7">
                  <c:v>260.28216765158396</c:v>
                </c:pt>
                <c:pt idx="8">
                  <c:v>290.803022957412</c:v>
                </c:pt>
                <c:pt idx="9">
                  <c:v>315.58646248695356</c:v>
                </c:pt>
                <c:pt idx="10">
                  <c:v>251.445974158224</c:v>
                </c:pt>
                <c:pt idx="11">
                  <c:v>250.06477096091518</c:v>
                </c:pt>
                <c:pt idx="12">
                  <c:v>248.31657711323643</c:v>
                </c:pt>
                <c:pt idx="13">
                  <c:v>298.40248774461236</c:v>
                </c:pt>
                <c:pt idx="14">
                  <c:v>247.88904971809498</c:v>
                </c:pt>
                <c:pt idx="15">
                  <c:v>168.13588042393198</c:v>
                </c:pt>
                <c:pt idx="16">
                  <c:v>118.97025377718239</c:v>
                </c:pt>
                <c:pt idx="17">
                  <c:v>83.787867461836797</c:v>
                </c:pt>
                <c:pt idx="18">
                  <c:v>62.811025115147999</c:v>
                </c:pt>
                <c:pt idx="19">
                  <c:v>39.466259431559997</c:v>
                </c:pt>
                <c:pt idx="20">
                  <c:v>32.276481542855997</c:v>
                </c:pt>
                <c:pt idx="21">
                  <c:v>20.168189012205001</c:v>
                </c:pt>
                <c:pt idx="22">
                  <c:v>11.541777387173999</c:v>
                </c:pt>
                <c:pt idx="23">
                  <c:v>8.1404750118402003</c:v>
                </c:pt>
                <c:pt idx="24">
                  <c:v>6.5404523589065988</c:v>
                </c:pt>
                <c:pt idx="25">
                  <c:v>7.3778429684195999</c:v>
                </c:pt>
                <c:pt idx="26">
                  <c:v>8.5177324612799996</c:v>
                </c:pt>
                <c:pt idx="27">
                  <c:v>11.636234775287999</c:v>
                </c:pt>
                <c:pt idx="28">
                  <c:v>18.060964510305599</c:v>
                </c:pt>
                <c:pt idx="29">
                  <c:v>25.243621164907196</c:v>
                </c:pt>
                <c:pt idx="30">
                  <c:v>43.277950835730003</c:v>
                </c:pt>
                <c:pt idx="31">
                  <c:v>40.518255459110406</c:v>
                </c:pt>
                <c:pt idx="32">
                  <c:v>55.762901793507595</c:v>
                </c:pt>
                <c:pt idx="33">
                  <c:v>71.990074546344005</c:v>
                </c:pt>
                <c:pt idx="34">
                  <c:v>93.208148718047994</c:v>
                </c:pt>
                <c:pt idx="35">
                  <c:v>90.119456005895984</c:v>
                </c:pt>
                <c:pt idx="36">
                  <c:v>72.950632972797607</c:v>
                </c:pt>
                <c:pt idx="37">
                  <c:v>65.140137780400792</c:v>
                </c:pt>
                <c:pt idx="38">
                  <c:v>78.540142805540995</c:v>
                </c:pt>
                <c:pt idx="39">
                  <c:v>100.0561011080832</c:v>
                </c:pt>
                <c:pt idx="40">
                  <c:v>108.0265418464986</c:v>
                </c:pt>
                <c:pt idx="41">
                  <c:v>98.323537104482412</c:v>
                </c:pt>
                <c:pt idx="42">
                  <c:v>88.359226977952801</c:v>
                </c:pt>
                <c:pt idx="43">
                  <c:v>86.240140617839401</c:v>
                </c:pt>
                <c:pt idx="44">
                  <c:v>83.761853504461186</c:v>
                </c:pt>
                <c:pt idx="45">
                  <c:v>81.763761863253606</c:v>
                </c:pt>
                <c:pt idx="46">
                  <c:v>104.48928424349999</c:v>
                </c:pt>
                <c:pt idx="47">
                  <c:v>134.33873670040319</c:v>
                </c:pt>
                <c:pt idx="48">
                  <c:v>150.06044642411339</c:v>
                </c:pt>
                <c:pt idx="49">
                  <c:v>156.1496476113</c:v>
                </c:pt>
                <c:pt idx="50">
                  <c:v>222.83006412055678</c:v>
                </c:pt>
                <c:pt idx="51">
                  <c:v>227.28523642249323</c:v>
                </c:pt>
                <c:pt idx="52">
                  <c:v>261.00377341560005</c:v>
                </c:pt>
                <c:pt idx="53">
                  <c:v>296.35165067422679</c:v>
                </c:pt>
                <c:pt idx="54">
                  <c:v>269.91410686800833</c:v>
                </c:pt>
                <c:pt idx="55">
                  <c:v>286.47119644357491</c:v>
                </c:pt>
                <c:pt idx="56">
                  <c:v>323.04139010303396</c:v>
                </c:pt>
                <c:pt idx="57">
                  <c:v>348.01331396654155</c:v>
                </c:pt>
                <c:pt idx="58">
                  <c:v>305.892864056934</c:v>
                </c:pt>
                <c:pt idx="59">
                  <c:v>312.99594915482999</c:v>
                </c:pt>
                <c:pt idx="60">
                  <c:v>321.43863746791254</c:v>
                </c:pt>
                <c:pt idx="61">
                  <c:v>260.16094572406558</c:v>
                </c:pt>
                <c:pt idx="62">
                  <c:v>222.15948052128118</c:v>
                </c:pt>
                <c:pt idx="63">
                  <c:v>239.29742507636161</c:v>
                </c:pt>
                <c:pt idx="64">
                  <c:v>192.39410709385558</c:v>
                </c:pt>
                <c:pt idx="65">
                  <c:v>161.98524090300597</c:v>
                </c:pt>
                <c:pt idx="66">
                  <c:v>148.4106863600592</c:v>
                </c:pt>
                <c:pt idx="67">
                  <c:v>176.25381884321038</c:v>
                </c:pt>
                <c:pt idx="68">
                  <c:v>178.73929174903557</c:v>
                </c:pt>
                <c:pt idx="69">
                  <c:v>145.32043300784997</c:v>
                </c:pt>
                <c:pt idx="70">
                  <c:v>147.61939778122681</c:v>
                </c:pt>
                <c:pt idx="71">
                  <c:v>158.27081512049998</c:v>
                </c:pt>
                <c:pt idx="72">
                  <c:v>148.84752821342397</c:v>
                </c:pt>
                <c:pt idx="73">
                  <c:v>133.91242580393998</c:v>
                </c:pt>
                <c:pt idx="74">
                  <c:v>112.2062706684288</c:v>
                </c:pt>
                <c:pt idx="75">
                  <c:v>77.313310973783999</c:v>
                </c:pt>
                <c:pt idx="76">
                  <c:v>58.345120763717404</c:v>
                </c:pt>
                <c:pt idx="77">
                  <c:v>46.652032415653196</c:v>
                </c:pt>
                <c:pt idx="78">
                  <c:v>43.483335813216001</c:v>
                </c:pt>
                <c:pt idx="79">
                  <c:v>46.279573956964803</c:v>
                </c:pt>
                <c:pt idx="80">
                  <c:v>32.205739762259995</c:v>
                </c:pt>
                <c:pt idx="81">
                  <c:v>18.693866490584398</c:v>
                </c:pt>
                <c:pt idx="82">
                  <c:v>12.579193985904</c:v>
                </c:pt>
                <c:pt idx="83">
                  <c:v>10.674089822699999</c:v>
                </c:pt>
                <c:pt idx="84">
                  <c:v>13.102133510700002</c:v>
                </c:pt>
                <c:pt idx="85">
                  <c:v>14.579723345147999</c:v>
                </c:pt>
                <c:pt idx="86">
                  <c:v>20.228925303165603</c:v>
                </c:pt>
                <c:pt idx="87">
                  <c:v>30.103312865364003</c:v>
                </c:pt>
                <c:pt idx="88">
                  <c:v>32.789487209005799</c:v>
                </c:pt>
                <c:pt idx="89">
                  <c:v>41.231912571837</c:v>
                </c:pt>
                <c:pt idx="90">
                  <c:v>61.400657401473602</c:v>
                </c:pt>
                <c:pt idx="91">
                  <c:v>72.877871048767204</c:v>
                </c:pt>
                <c:pt idx="92">
                  <c:v>100.58304685623479</c:v>
                </c:pt>
                <c:pt idx="93">
                  <c:v>96.454918653660002</c:v>
                </c:pt>
                <c:pt idx="94">
                  <c:v>81.532299132208806</c:v>
                </c:pt>
                <c:pt idx="95">
                  <c:v>77.785609958179194</c:v>
                </c:pt>
                <c:pt idx="96">
                  <c:v>89.954474772707997</c:v>
                </c:pt>
                <c:pt idx="97">
                  <c:v>76.485016028874597</c:v>
                </c:pt>
                <c:pt idx="98">
                  <c:v>83.682948472747199</c:v>
                </c:pt>
                <c:pt idx="99">
                  <c:v>105.56433625795201</c:v>
                </c:pt>
                <c:pt idx="100">
                  <c:v>105.45682240547998</c:v>
                </c:pt>
                <c:pt idx="101">
                  <c:v>148.9497971383926</c:v>
                </c:pt>
                <c:pt idx="102">
                  <c:v>141.53667591540599</c:v>
                </c:pt>
                <c:pt idx="103">
                  <c:v>134.02721600901359</c:v>
                </c:pt>
                <c:pt idx="104">
                  <c:v>117.27720007741439</c:v>
                </c:pt>
                <c:pt idx="105">
                  <c:v>113.93533846484999</c:v>
                </c:pt>
                <c:pt idx="106">
                  <c:v>120.98520023781239</c:v>
                </c:pt>
                <c:pt idx="107">
                  <c:v>138.4687516932936</c:v>
                </c:pt>
                <c:pt idx="108">
                  <c:v>154.19543518864799</c:v>
                </c:pt>
                <c:pt idx="109">
                  <c:v>165.31413564819599</c:v>
                </c:pt>
                <c:pt idx="110">
                  <c:v>204.51112265766596</c:v>
                </c:pt>
                <c:pt idx="111">
                  <c:v>266.04385374650576</c:v>
                </c:pt>
                <c:pt idx="112">
                  <c:v>271.608257831976</c:v>
                </c:pt>
                <c:pt idx="113">
                  <c:v>274.39957024918203</c:v>
                </c:pt>
                <c:pt idx="114">
                  <c:v>265.38698636088122</c:v>
                </c:pt>
                <c:pt idx="115">
                  <c:v>235.25059281799497</c:v>
                </c:pt>
                <c:pt idx="116">
                  <c:v>226.63312035636596</c:v>
                </c:pt>
                <c:pt idx="117">
                  <c:v>231.64707622562997</c:v>
                </c:pt>
                <c:pt idx="118">
                  <c:v>182.80757794626899</c:v>
                </c:pt>
                <c:pt idx="119">
                  <c:v>133.9517317624794</c:v>
                </c:pt>
                <c:pt idx="120">
                  <c:v>129.7448622512712</c:v>
                </c:pt>
                <c:pt idx="121">
                  <c:v>97.262830226172596</c:v>
                </c:pt>
                <c:pt idx="122">
                  <c:v>78.657665438419187</c:v>
                </c:pt>
                <c:pt idx="123">
                  <c:v>97.29693439127999</c:v>
                </c:pt>
                <c:pt idx="124">
                  <c:v>107.80646309390161</c:v>
                </c:pt>
                <c:pt idx="125">
                  <c:v>88.4820235248324</c:v>
                </c:pt>
                <c:pt idx="126">
                  <c:v>86.05501026914699</c:v>
                </c:pt>
                <c:pt idx="127">
                  <c:v>93.102221081820602</c:v>
                </c:pt>
                <c:pt idx="128">
                  <c:v>88.285341017375984</c:v>
                </c:pt>
                <c:pt idx="129">
                  <c:v>92.823511131095387</c:v>
                </c:pt>
                <c:pt idx="130">
                  <c:v>95.857198365677391</c:v>
                </c:pt>
                <c:pt idx="131">
                  <c:v>98.105732116898395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data'!$CA$10:$CA$497</c:f>
              <c:numCache>
                <c:formatCode>General</c:formatCode>
                <c:ptCount val="488"/>
                <c:pt idx="0">
                  <c:v>98.105732116898395</c:v>
                </c:pt>
                <c:pt idx="1">
                  <c:v>117.902205655956</c:v>
                </c:pt>
                <c:pt idx="2">
                  <c:v>138.48172381585078</c:v>
                </c:pt>
                <c:pt idx="3">
                  <c:v>152.75715784022157</c:v>
                </c:pt>
                <c:pt idx="4">
                  <c:v>163.52970089498641</c:v>
                </c:pt>
                <c:pt idx="5">
                  <c:v>190.4503204071936</c:v>
                </c:pt>
                <c:pt idx="6">
                  <c:v>221.59614791331001</c:v>
                </c:pt>
                <c:pt idx="7">
                  <c:v>322.23739456756977</c:v>
                </c:pt>
                <c:pt idx="8">
                  <c:v>299.42763104741039</c:v>
                </c:pt>
                <c:pt idx="9">
                  <c:v>306.29809591418518</c:v>
                </c:pt>
                <c:pt idx="10">
                  <c:v>307.96064233899301</c:v>
                </c:pt>
                <c:pt idx="11">
                  <c:v>289.9871597359782</c:v>
                </c:pt>
                <c:pt idx="12">
                  <c:v>339.177898955952</c:v>
                </c:pt>
                <c:pt idx="13">
                  <c:v>312.78393580202999</c:v>
                </c:pt>
                <c:pt idx="14">
                  <c:v>285.9115597473438</c:v>
                </c:pt>
                <c:pt idx="15">
                  <c:v>248.54843499489181</c:v>
                </c:pt>
                <c:pt idx="16">
                  <c:v>218.7399422862612</c:v>
                </c:pt>
                <c:pt idx="17">
                  <c:v>180.8149644273042</c:v>
                </c:pt>
                <c:pt idx="18">
                  <c:v>125.91437725582381</c:v>
                </c:pt>
                <c:pt idx="19">
                  <c:v>89.424565739510385</c:v>
                </c:pt>
                <c:pt idx="20">
                  <c:v>64.781939880781195</c:v>
                </c:pt>
                <c:pt idx="21">
                  <c:v>43.041669393673793</c:v>
                </c:pt>
                <c:pt idx="22">
                  <c:v>23.368754792838601</c:v>
                </c:pt>
                <c:pt idx="23">
                  <c:v>12.196788766646399</c:v>
                </c:pt>
                <c:pt idx="24">
                  <c:v>9.4462604442558007</c:v>
                </c:pt>
                <c:pt idx="25">
                  <c:v>7.9132211972063988</c:v>
                </c:pt>
                <c:pt idx="26">
                  <c:v>8.3757888424116</c:v>
                </c:pt>
                <c:pt idx="27">
                  <c:v>11.56780279296</c:v>
                </c:pt>
                <c:pt idx="28">
                  <c:v>19.302202419138002</c:v>
                </c:pt>
                <c:pt idx="29">
                  <c:v>27.179550069562797</c:v>
                </c:pt>
                <c:pt idx="30">
                  <c:v>40.605458192999997</c:v>
                </c:pt>
                <c:pt idx="31">
                  <c:v>54.412073730189</c:v>
                </c:pt>
                <c:pt idx="32">
                  <c:v>59.281511733629998</c:v>
                </c:pt>
                <c:pt idx="33">
                  <c:v>61.07079927811499</c:v>
                </c:pt>
                <c:pt idx="34">
                  <c:v>60.351435519595192</c:v>
                </c:pt>
                <c:pt idx="35">
                  <c:v>61.765447823604006</c:v>
                </c:pt>
                <c:pt idx="36">
                  <c:v>70.918709873313603</c:v>
                </c:pt>
                <c:pt idx="37">
                  <c:v>89.934528676899589</c:v>
                </c:pt>
                <c:pt idx="38">
                  <c:v>100.82298845697119</c:v>
                </c:pt>
                <c:pt idx="39">
                  <c:v>119.5857070308108</c:v>
                </c:pt>
                <c:pt idx="40">
                  <c:v>153.0038181769398</c:v>
                </c:pt>
                <c:pt idx="41">
                  <c:v>157.18048137557278</c:v>
                </c:pt>
                <c:pt idx="42">
                  <c:v>188.00415165006001</c:v>
                </c:pt>
                <c:pt idx="43">
                  <c:v>213.01809659176678</c:v>
                </c:pt>
                <c:pt idx="44">
                  <c:v>175.97157068876581</c:v>
                </c:pt>
                <c:pt idx="45">
                  <c:v>170.76311694148319</c:v>
                </c:pt>
                <c:pt idx="46">
                  <c:v>216.87369765983274</c:v>
                </c:pt>
                <c:pt idx="47">
                  <c:v>231.76626172945919</c:v>
                </c:pt>
                <c:pt idx="48">
                  <c:v>212.03130325803301</c:v>
                </c:pt>
                <c:pt idx="49">
                  <c:v>228.83794426779119</c:v>
                </c:pt>
                <c:pt idx="50">
                  <c:v>251.20254332016358</c:v>
                </c:pt>
                <c:pt idx="51">
                  <c:v>275.363332693281</c:v>
                </c:pt>
                <c:pt idx="52">
                  <c:v>260.74290678098396</c:v>
                </c:pt>
                <c:pt idx="53">
                  <c:v>310.95222146659432</c:v>
                </c:pt>
                <c:pt idx="54">
                  <c:v>295.65947118142981</c:v>
                </c:pt>
                <c:pt idx="55">
                  <c:v>284.55999822892801</c:v>
                </c:pt>
                <c:pt idx="56">
                  <c:v>296.53892470045793</c:v>
                </c:pt>
                <c:pt idx="57">
                  <c:v>317.82380824256398</c:v>
                </c:pt>
                <c:pt idx="58">
                  <c:v>296.73026583691859</c:v>
                </c:pt>
                <c:pt idx="59">
                  <c:v>319.54151529008999</c:v>
                </c:pt>
                <c:pt idx="60">
                  <c:v>249.01506337740841</c:v>
                </c:pt>
                <c:pt idx="61">
                  <c:v>197.86664737772637</c:v>
                </c:pt>
                <c:pt idx="62">
                  <c:v>194.102725900428</c:v>
                </c:pt>
                <c:pt idx="63">
                  <c:v>213.64019820822057</c:v>
                </c:pt>
                <c:pt idx="64">
                  <c:v>161.5830200127144</c:v>
                </c:pt>
                <c:pt idx="65">
                  <c:v>132.02684641737719</c:v>
                </c:pt>
                <c:pt idx="66">
                  <c:v>162.78435062984519</c:v>
                </c:pt>
                <c:pt idx="67">
                  <c:v>171.45976168666078</c:v>
                </c:pt>
                <c:pt idx="68">
                  <c:v>128.90117653807678</c:v>
                </c:pt>
                <c:pt idx="69">
                  <c:v>161.57237352706798</c:v>
                </c:pt>
                <c:pt idx="70">
                  <c:v>157.87880982284398</c:v>
                </c:pt>
                <c:pt idx="71">
                  <c:v>134.01678258745196</c:v>
                </c:pt>
                <c:pt idx="72">
                  <c:v>105.81469683268502</c:v>
                </c:pt>
                <c:pt idx="73">
                  <c:v>80.195722826174986</c:v>
                </c:pt>
                <c:pt idx="74">
                  <c:v>72.58435117212241</c:v>
                </c:pt>
                <c:pt idx="75">
                  <c:v>74.01580456593959</c:v>
                </c:pt>
                <c:pt idx="76">
                  <c:v>69.236301394506611</c:v>
                </c:pt>
                <c:pt idx="77">
                  <c:v>70.643801981863803</c:v>
                </c:pt>
                <c:pt idx="78">
                  <c:v>56.601734457311991</c:v>
                </c:pt>
                <c:pt idx="79">
                  <c:v>37.438016407457404</c:v>
                </c:pt>
                <c:pt idx="80">
                  <c:v>24.244451900805601</c:v>
                </c:pt>
                <c:pt idx="81">
                  <c:v>18.749996452403998</c:v>
                </c:pt>
                <c:pt idx="82">
                  <c:v>16.324587315000002</c:v>
                </c:pt>
                <c:pt idx="83">
                  <c:v>19.483072865029797</c:v>
                </c:pt>
                <c:pt idx="84">
                  <c:v>25.030806166787396</c:v>
                </c:pt>
                <c:pt idx="85">
                  <c:v>30.675450707999996</c:v>
                </c:pt>
                <c:pt idx="86">
                  <c:v>59.546713769947793</c:v>
                </c:pt>
                <c:pt idx="87">
                  <c:v>57.388704424073993</c:v>
                </c:pt>
                <c:pt idx="88">
                  <c:v>55.4959467524682</c:v>
                </c:pt>
                <c:pt idx="89">
                  <c:v>73.94952858060239</c:v>
                </c:pt>
                <c:pt idx="90">
                  <c:v>83.370872132956805</c:v>
                </c:pt>
                <c:pt idx="91">
                  <c:v>89.238356898174004</c:v>
                </c:pt>
                <c:pt idx="92">
                  <c:v>99.913493105279997</c:v>
                </c:pt>
                <c:pt idx="93">
                  <c:v>90.130462486030794</c:v>
                </c:pt>
                <c:pt idx="94">
                  <c:v>70.674010755283788</c:v>
                </c:pt>
                <c:pt idx="95">
                  <c:v>69.425015094892785</c:v>
                </c:pt>
                <c:pt idx="96">
                  <c:v>78.086937407830192</c:v>
                </c:pt>
                <c:pt idx="97">
                  <c:v>95.903504625157197</c:v>
                </c:pt>
                <c:pt idx="98">
                  <c:v>96.857062982136</c:v>
                </c:pt>
                <c:pt idx="99">
                  <c:v>84.6620922696588</c:v>
                </c:pt>
                <c:pt idx="100">
                  <c:v>74.846924149523403</c:v>
                </c:pt>
                <c:pt idx="101">
                  <c:v>96.122635352523005</c:v>
                </c:pt>
                <c:pt idx="102">
                  <c:v>86.176505506525189</c:v>
                </c:pt>
                <c:pt idx="103">
                  <c:v>78.090067628303402</c:v>
                </c:pt>
                <c:pt idx="104">
                  <c:v>93.79065522974399</c:v>
                </c:pt>
                <c:pt idx="105">
                  <c:v>103.52854711570498</c:v>
                </c:pt>
                <c:pt idx="106">
                  <c:v>158.25905294020561</c:v>
                </c:pt>
                <c:pt idx="107">
                  <c:v>177.02073812064597</c:v>
                </c:pt>
                <c:pt idx="108">
                  <c:v>230.90507997165</c:v>
                </c:pt>
                <c:pt idx="109">
                  <c:v>241.92333523968119</c:v>
                </c:pt>
                <c:pt idx="110">
                  <c:v>222.94011891101758</c:v>
                </c:pt>
                <c:pt idx="111">
                  <c:v>264.68634988407422</c:v>
                </c:pt>
                <c:pt idx="112">
                  <c:v>308.38340237879152</c:v>
                </c:pt>
                <c:pt idx="113">
                  <c:v>331.00257713228643</c:v>
                </c:pt>
                <c:pt idx="114">
                  <c:v>335.83121038336861</c:v>
                </c:pt>
                <c:pt idx="115">
                  <c:v>289.31842393343999</c:v>
                </c:pt>
                <c:pt idx="116">
                  <c:v>266.95084773930301</c:v>
                </c:pt>
                <c:pt idx="117">
                  <c:v>210.42752300929979</c:v>
                </c:pt>
                <c:pt idx="118">
                  <c:v>204.15559022833494</c:v>
                </c:pt>
                <c:pt idx="119">
                  <c:v>200.26249743519358</c:v>
                </c:pt>
                <c:pt idx="120">
                  <c:v>132.8074407860112</c:v>
                </c:pt>
                <c:pt idx="121">
                  <c:v>104.10484302160738</c:v>
                </c:pt>
                <c:pt idx="122">
                  <c:v>120.94492749543002</c:v>
                </c:pt>
                <c:pt idx="123">
                  <c:v>150.90146433561239</c:v>
                </c:pt>
                <c:pt idx="124">
                  <c:v>114.99364423095119</c:v>
                </c:pt>
                <c:pt idx="125">
                  <c:v>98.903423284727381</c:v>
                </c:pt>
                <c:pt idx="126">
                  <c:v>78.858861778621801</c:v>
                </c:pt>
                <c:pt idx="127">
                  <c:v>70.207172418240006</c:v>
                </c:pt>
                <c:pt idx="128">
                  <c:v>76.163043070511989</c:v>
                </c:pt>
                <c:pt idx="129">
                  <c:v>75.943805635981775</c:v>
                </c:pt>
                <c:pt idx="130">
                  <c:v>68.332536894275989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data'!$CA$10:$CA$497</c:f>
              <c:numCache>
                <c:formatCode>General</c:formatCode>
                <c:ptCount val="488"/>
                <c:pt idx="0">
                  <c:v>68.332536894275989</c:v>
                </c:pt>
                <c:pt idx="1">
                  <c:v>73.210642143720008</c:v>
                </c:pt>
                <c:pt idx="2">
                  <c:v>73.263193291540006</c:v>
                </c:pt>
                <c:pt idx="3">
                  <c:v>70.789092157559992</c:v>
                </c:pt>
                <c:pt idx="4">
                  <c:v>66.714883339696001</c:v>
                </c:pt>
                <c:pt idx="5">
                  <c:v>62.696958480336001</c:v>
                </c:pt>
                <c:pt idx="6">
                  <c:v>91.491221036655986</c:v>
                </c:pt>
                <c:pt idx="7">
                  <c:v>149.42843707380001</c:v>
                </c:pt>
                <c:pt idx="8">
                  <c:v>228.86359893887999</c:v>
                </c:pt>
                <c:pt idx="9">
                  <c:v>260.81759225656805</c:v>
                </c:pt>
                <c:pt idx="10">
                  <c:v>336.95038878695999</c:v>
                </c:pt>
                <c:pt idx="11">
                  <c:v>329.08535619790405</c:v>
                </c:pt>
                <c:pt idx="12">
                  <c:v>317.49136840092802</c:v>
                </c:pt>
                <c:pt idx="13">
                  <c:v>286.901572920408</c:v>
                </c:pt>
                <c:pt idx="14">
                  <c:v>255.88953405789601</c:v>
                </c:pt>
                <c:pt idx="15">
                  <c:v>228.22917469269998</c:v>
                </c:pt>
                <c:pt idx="16">
                  <c:v>179.285846517648</c:v>
                </c:pt>
                <c:pt idx="17">
                  <c:v>129.182112366768</c:v>
                </c:pt>
                <c:pt idx="18">
                  <c:v>82.35235568392001</c:v>
                </c:pt>
                <c:pt idx="19">
                  <c:v>40.889817454019997</c:v>
                </c:pt>
                <c:pt idx="20">
                  <c:v>24.449280485224001</c:v>
                </c:pt>
                <c:pt idx="21">
                  <c:v>12.872575883796003</c:v>
                </c:pt>
                <c:pt idx="22">
                  <c:v>8.9166151095840007</c:v>
                </c:pt>
                <c:pt idx="23">
                  <c:v>9.1506874457600009</c:v>
                </c:pt>
                <c:pt idx="24">
                  <c:v>9.3384826063199995</c:v>
                </c:pt>
                <c:pt idx="25">
                  <c:v>9.3644430857280003</c:v>
                </c:pt>
                <c:pt idx="26">
                  <c:v>12.953090553032</c:v>
                </c:pt>
                <c:pt idx="27">
                  <c:v>15.150787900416001</c:v>
                </c:pt>
                <c:pt idx="28">
                  <c:v>17.390182899344001</c:v>
                </c:pt>
                <c:pt idx="29">
                  <c:v>16.716368842352001</c:v>
                </c:pt>
                <c:pt idx="30">
                  <c:v>23.847166426944003</c:v>
                </c:pt>
                <c:pt idx="31">
                  <c:v>27.272527568999998</c:v>
                </c:pt>
                <c:pt idx="32">
                  <c:v>33.692352856008</c:v>
                </c:pt>
                <c:pt idx="33">
                  <c:v>50.556233913588009</c:v>
                </c:pt>
                <c:pt idx="34">
                  <c:v>66.458182749400009</c:v>
                </c:pt>
                <c:pt idx="35">
                  <c:v>70.887443693023997</c:v>
                </c:pt>
                <c:pt idx="36">
                  <c:v>76.279994562464012</c:v>
                </c:pt>
                <c:pt idx="37">
                  <c:v>98.343271807703999</c:v>
                </c:pt>
                <c:pt idx="38">
                  <c:v>115.430983727484</c:v>
                </c:pt>
                <c:pt idx="39">
                  <c:v>128.62139153572801</c:v>
                </c:pt>
                <c:pt idx="40">
                  <c:v>155.30084727709601</c:v>
                </c:pt>
                <c:pt idx="41">
                  <c:v>151.16914539896001</c:v>
                </c:pt>
                <c:pt idx="42">
                  <c:v>192.19732522848</c:v>
                </c:pt>
                <c:pt idx="43">
                  <c:v>154.57102476678401</c:v>
                </c:pt>
                <c:pt idx="44">
                  <c:v>137.19132876793603</c:v>
                </c:pt>
                <c:pt idx="45">
                  <c:v>125.130636781128</c:v>
                </c:pt>
                <c:pt idx="46">
                  <c:v>120.62165525981999</c:v>
                </c:pt>
                <c:pt idx="47">
                  <c:v>126.87549200928001</c:v>
                </c:pt>
                <c:pt idx="48">
                  <c:v>134.771943089952</c:v>
                </c:pt>
                <c:pt idx="49">
                  <c:v>150.35196098162402</c:v>
                </c:pt>
                <c:pt idx="50">
                  <c:v>184.30398724552802</c:v>
                </c:pt>
                <c:pt idx="51">
                  <c:v>215.79385619512001</c:v>
                </c:pt>
                <c:pt idx="52">
                  <c:v>298.65555976858803</c:v>
                </c:pt>
                <c:pt idx="53">
                  <c:v>305.11856555779207</c:v>
                </c:pt>
                <c:pt idx="54">
                  <c:v>330.18573669020799</c:v>
                </c:pt>
                <c:pt idx="55">
                  <c:v>318.01553605718397</c:v>
                </c:pt>
                <c:pt idx="56">
                  <c:v>280.93895172169994</c:v>
                </c:pt>
                <c:pt idx="57">
                  <c:v>272.343571727952</c:v>
                </c:pt>
                <c:pt idx="58">
                  <c:v>287.00053907903998</c:v>
                </c:pt>
                <c:pt idx="59">
                  <c:v>288.05077853341203</c:v>
                </c:pt>
                <c:pt idx="60">
                  <c:v>262.48603821035198</c:v>
                </c:pt>
                <c:pt idx="61">
                  <c:v>242.99215405650801</c:v>
                </c:pt>
                <c:pt idx="62">
                  <c:v>223.22208670657599</c:v>
                </c:pt>
                <c:pt idx="63">
                  <c:v>236.27344663034</c:v>
                </c:pt>
                <c:pt idx="64">
                  <c:v>244.47845138974401</c:v>
                </c:pt>
                <c:pt idx="65">
                  <c:v>203.48586233973603</c:v>
                </c:pt>
                <c:pt idx="66">
                  <c:v>168.25558644076</c:v>
                </c:pt>
                <c:pt idx="67">
                  <c:v>203.49887984851199</c:v>
                </c:pt>
                <c:pt idx="68">
                  <c:v>224.01513481179603</c:v>
                </c:pt>
                <c:pt idx="69">
                  <c:v>238.07200409999999</c:v>
                </c:pt>
                <c:pt idx="70">
                  <c:v>223.57505829079201</c:v>
                </c:pt>
                <c:pt idx="71">
                  <c:v>206.93351156492002</c:v>
                </c:pt>
                <c:pt idx="72">
                  <c:v>161.88864432642001</c:v>
                </c:pt>
                <c:pt idx="73">
                  <c:v>119.23379349888002</c:v>
                </c:pt>
                <c:pt idx="74">
                  <c:v>104.43387518416799</c:v>
                </c:pt>
                <c:pt idx="75">
                  <c:v>81.014098176960005</c:v>
                </c:pt>
                <c:pt idx="76">
                  <c:v>71.389785025600005</c:v>
                </c:pt>
                <c:pt idx="77">
                  <c:v>65.856963374271999</c:v>
                </c:pt>
                <c:pt idx="78">
                  <c:v>51.244538798124012</c:v>
                </c:pt>
                <c:pt idx="79">
                  <c:v>52.274335902479997</c:v>
                </c:pt>
                <c:pt idx="80">
                  <c:v>36.451564935300006</c:v>
                </c:pt>
                <c:pt idx="81">
                  <c:v>28.295962489343996</c:v>
                </c:pt>
                <c:pt idx="82">
                  <c:v>23.946918353424</c:v>
                </c:pt>
                <c:pt idx="83">
                  <c:v>22.167619746972001</c:v>
                </c:pt>
                <c:pt idx="84">
                  <c:v>29.107198674471995</c:v>
                </c:pt>
                <c:pt idx="85">
                  <c:v>29.263083072983999</c:v>
                </c:pt>
                <c:pt idx="86">
                  <c:v>24.895039045888002</c:v>
                </c:pt>
                <c:pt idx="87">
                  <c:v>26.385570647040002</c:v>
                </c:pt>
                <c:pt idx="88">
                  <c:v>36.600888759695998</c:v>
                </c:pt>
                <c:pt idx="89">
                  <c:v>50.541572521908002</c:v>
                </c:pt>
                <c:pt idx="90">
                  <c:v>63.861014655127995</c:v>
                </c:pt>
                <c:pt idx="91">
                  <c:v>69.565974103467994</c:v>
                </c:pt>
                <c:pt idx="92">
                  <c:v>80.094966600191995</c:v>
                </c:pt>
                <c:pt idx="93">
                  <c:v>71.919991014955997</c:v>
                </c:pt>
                <c:pt idx="94">
                  <c:v>70.574942847000003</c:v>
                </c:pt>
                <c:pt idx="95">
                  <c:v>84.361767587439999</c:v>
                </c:pt>
                <c:pt idx="96">
                  <c:v>86.822480299839995</c:v>
                </c:pt>
                <c:pt idx="97">
                  <c:v>88.145509388068007</c:v>
                </c:pt>
                <c:pt idx="98">
                  <c:v>89.026967498392011</c:v>
                </c:pt>
                <c:pt idx="99">
                  <c:v>98.884221740360019</c:v>
                </c:pt>
                <c:pt idx="100">
                  <c:v>105.85845171879201</c:v>
                </c:pt>
                <c:pt idx="101">
                  <c:v>111.85775612256</c:v>
                </c:pt>
                <c:pt idx="102">
                  <c:v>125.288852913</c:v>
                </c:pt>
                <c:pt idx="103">
                  <c:v>138.80942351219198</c:v>
                </c:pt>
                <c:pt idx="104">
                  <c:v>136.60411976924001</c:v>
                </c:pt>
                <c:pt idx="105">
                  <c:v>137.98691870400003</c:v>
                </c:pt>
                <c:pt idx="106">
                  <c:v>153.52515872097598</c:v>
                </c:pt>
                <c:pt idx="107">
                  <c:v>163.10783033284</c:v>
                </c:pt>
                <c:pt idx="108">
                  <c:v>158.41444387661997</c:v>
                </c:pt>
                <c:pt idx="109">
                  <c:v>241.83734008892799</c:v>
                </c:pt>
                <c:pt idx="110">
                  <c:v>286.74265829528798</c:v>
                </c:pt>
                <c:pt idx="111">
                  <c:v>317.41142418333595</c:v>
                </c:pt>
                <c:pt idx="112">
                  <c:v>323.96178126765199</c:v>
                </c:pt>
                <c:pt idx="113">
                  <c:v>327.82592845242397</c:v>
                </c:pt>
                <c:pt idx="114">
                  <c:v>314.24590241836802</c:v>
                </c:pt>
                <c:pt idx="115">
                  <c:v>261.4437118216</c:v>
                </c:pt>
                <c:pt idx="116">
                  <c:v>267.93104342575998</c:v>
                </c:pt>
                <c:pt idx="117">
                  <c:v>209.62561848528003</c:v>
                </c:pt>
                <c:pt idx="118">
                  <c:v>162.09618251848002</c:v>
                </c:pt>
                <c:pt idx="119">
                  <c:v>198.17137073563202</c:v>
                </c:pt>
                <c:pt idx="120">
                  <c:v>119.445717327984</c:v>
                </c:pt>
                <c:pt idx="121">
                  <c:v>132.06304826067998</c:v>
                </c:pt>
                <c:pt idx="122">
                  <c:v>146.90486379974399</c:v>
                </c:pt>
                <c:pt idx="123">
                  <c:v>152.39827714545601</c:v>
                </c:pt>
                <c:pt idx="124">
                  <c:v>151.90716518592001</c:v>
                </c:pt>
                <c:pt idx="125">
                  <c:v>155.45639825344</c:v>
                </c:pt>
                <c:pt idx="126">
                  <c:v>146.60971449056802</c:v>
                </c:pt>
                <c:pt idx="127">
                  <c:v>99.53202995985599</c:v>
                </c:pt>
                <c:pt idx="128">
                  <c:v>81.07978119068801</c:v>
                </c:pt>
                <c:pt idx="129">
                  <c:v>76.370208203519994</c:v>
                </c:pt>
                <c:pt idx="130">
                  <c:v>84.185154978119996</c:v>
                </c:pt>
                <c:pt idx="131">
                  <c:v>85.287398880792011</c:v>
                </c:pt>
                <c:pt idx="132">
                  <c:v>69.982947363384</c:v>
                </c:pt>
                <c:pt idx="133">
                  <c:v>66.414516837535999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065216"/>
        <c:axId val="139067392"/>
      </c:scatterChart>
      <c:valAx>
        <c:axId val="139065216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9067392"/>
        <c:crosses val="autoZero"/>
        <c:crossBetween val="midCat"/>
      </c:valAx>
      <c:valAx>
        <c:axId val="139067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 (g/hr)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90652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data'!$CB$10:$CB$497</c:f>
              <c:numCache>
                <c:formatCode>General</c:formatCode>
                <c:ptCount val="488"/>
                <c:pt idx="0">
                  <c:v>2.7695089990893598</c:v>
                </c:pt>
                <c:pt idx="1">
                  <c:v>3.1728028579156797</c:v>
                </c:pt>
                <c:pt idx="2">
                  <c:v>3.5284268026537196</c:v>
                </c:pt>
                <c:pt idx="3">
                  <c:v>6.5664698047124395</c:v>
                </c:pt>
                <c:pt idx="4">
                  <c:v>6.5248023788441998</c:v>
                </c:pt>
                <c:pt idx="5">
                  <c:v>7.9529114233616385</c:v>
                </c:pt>
                <c:pt idx="6">
                  <c:v>73.019655575237508</c:v>
                </c:pt>
                <c:pt idx="7">
                  <c:v>19.403589632094718</c:v>
                </c:pt>
                <c:pt idx="8">
                  <c:v>10.81871932049874</c:v>
                </c:pt>
                <c:pt idx="9">
                  <c:v>8.8822269159616791</c:v>
                </c:pt>
                <c:pt idx="10">
                  <c:v>6.854704737258599</c:v>
                </c:pt>
                <c:pt idx="11">
                  <c:v>3.6713547474119999</c:v>
                </c:pt>
                <c:pt idx="12">
                  <c:v>0.97188798909005991</c:v>
                </c:pt>
                <c:pt idx="13">
                  <c:v>2.0741473411315199</c:v>
                </c:pt>
                <c:pt idx="14">
                  <c:v>4.3267973107499996E-2</c:v>
                </c:pt>
                <c:pt idx="15">
                  <c:v>0</c:v>
                </c:pt>
                <c:pt idx="16">
                  <c:v>0</c:v>
                </c:pt>
                <c:pt idx="17">
                  <c:v>0.34420328386559995</c:v>
                </c:pt>
                <c:pt idx="18">
                  <c:v>3.8897936827272002</c:v>
                </c:pt>
                <c:pt idx="19">
                  <c:v>3.1508846620991999</c:v>
                </c:pt>
                <c:pt idx="20">
                  <c:v>3.75166830242736</c:v>
                </c:pt>
                <c:pt idx="21">
                  <c:v>3.4035379641315009</c:v>
                </c:pt>
                <c:pt idx="22">
                  <c:v>3.4066305413693994</c:v>
                </c:pt>
                <c:pt idx="23">
                  <c:v>2.0838040091382597</c:v>
                </c:pt>
                <c:pt idx="24">
                  <c:v>0.38043060815231999</c:v>
                </c:pt>
                <c:pt idx="25">
                  <c:v>0.58491778844232001</c:v>
                </c:pt>
                <c:pt idx="26">
                  <c:v>0.22064983137792002</c:v>
                </c:pt>
                <c:pt idx="27">
                  <c:v>0.65094752696904001</c:v>
                </c:pt>
                <c:pt idx="28">
                  <c:v>1.2592305933479999</c:v>
                </c:pt>
                <c:pt idx="29">
                  <c:v>1.4019711717283196</c:v>
                </c:pt>
                <c:pt idx="30">
                  <c:v>3.2016620173239003</c:v>
                </c:pt>
                <c:pt idx="31">
                  <c:v>1.6892496661823999</c:v>
                </c:pt>
                <c:pt idx="32">
                  <c:v>2.5689860094486594</c:v>
                </c:pt>
                <c:pt idx="33">
                  <c:v>4.3313388841915197</c:v>
                </c:pt>
                <c:pt idx="34">
                  <c:v>4.4174402639452799</c:v>
                </c:pt>
                <c:pt idx="35">
                  <c:v>5.0328608038703999</c:v>
                </c:pt>
                <c:pt idx="36">
                  <c:v>2.7992205906440395</c:v>
                </c:pt>
                <c:pt idx="37">
                  <c:v>3.68366277300606</c:v>
                </c:pt>
                <c:pt idx="38">
                  <c:v>3.9491140162291196</c:v>
                </c:pt>
                <c:pt idx="39">
                  <c:v>3.1004820494524798</c:v>
                </c:pt>
                <c:pt idx="40">
                  <c:v>4.4175025325316604</c:v>
                </c:pt>
                <c:pt idx="41">
                  <c:v>3.3262237341935994</c:v>
                </c:pt>
                <c:pt idx="42">
                  <c:v>3.3856849061377203</c:v>
                </c:pt>
                <c:pt idx="43">
                  <c:v>2.6726404009276798</c:v>
                </c:pt>
                <c:pt idx="44">
                  <c:v>2.0776892814975598</c:v>
                </c:pt>
                <c:pt idx="45">
                  <c:v>2.9451300447095998</c:v>
                </c:pt>
                <c:pt idx="46">
                  <c:v>3.3468721506917998</c:v>
                </c:pt>
                <c:pt idx="47">
                  <c:v>5.4855371385273592</c:v>
                </c:pt>
                <c:pt idx="48">
                  <c:v>4.8785646210865199</c:v>
                </c:pt>
                <c:pt idx="49">
                  <c:v>6.8800322046686393</c:v>
                </c:pt>
                <c:pt idx="50">
                  <c:v>7.7801029453324801</c:v>
                </c:pt>
                <c:pt idx="51">
                  <c:v>6.39911950801236</c:v>
                </c:pt>
                <c:pt idx="52">
                  <c:v>7.7550941538215996</c:v>
                </c:pt>
                <c:pt idx="53">
                  <c:v>7.2390942530863196</c:v>
                </c:pt>
                <c:pt idx="54">
                  <c:v>6.3985039948411204</c:v>
                </c:pt>
                <c:pt idx="55">
                  <c:v>9.5331694951250991</c:v>
                </c:pt>
                <c:pt idx="56">
                  <c:v>9.4666799836855784</c:v>
                </c:pt>
                <c:pt idx="57">
                  <c:v>12.765815592687719</c:v>
                </c:pt>
                <c:pt idx="58">
                  <c:v>8.423820004861799</c:v>
                </c:pt>
                <c:pt idx="59">
                  <c:v>8.3924651851055998</c:v>
                </c:pt>
                <c:pt idx="60">
                  <c:v>6.5233276727513392</c:v>
                </c:pt>
                <c:pt idx="61">
                  <c:v>2.3688878621252401</c:v>
                </c:pt>
                <c:pt idx="62">
                  <c:v>2.3542800253185603</c:v>
                </c:pt>
                <c:pt idx="63">
                  <c:v>1.4982399155188799</c:v>
                </c:pt>
                <c:pt idx="64">
                  <c:v>1.6803180924155998</c:v>
                </c:pt>
                <c:pt idx="65">
                  <c:v>1.6473938344729198</c:v>
                </c:pt>
                <c:pt idx="66">
                  <c:v>5.6469620742386404</c:v>
                </c:pt>
                <c:pt idx="67">
                  <c:v>3.7622564056729799</c:v>
                </c:pt>
                <c:pt idx="68">
                  <c:v>1.9264309794882</c:v>
                </c:pt>
                <c:pt idx="69">
                  <c:v>2.7005569391412001</c:v>
                </c:pt>
                <c:pt idx="70">
                  <c:v>1.62376387059744</c:v>
                </c:pt>
                <c:pt idx="71">
                  <c:v>0.79586762624999996</c:v>
                </c:pt>
                <c:pt idx="72">
                  <c:v>1.8046597496857197</c:v>
                </c:pt>
                <c:pt idx="73">
                  <c:v>1.6533450847367999</c:v>
                </c:pt>
                <c:pt idx="74">
                  <c:v>3.5672400437966996</c:v>
                </c:pt>
                <c:pt idx="75">
                  <c:v>3.4014736210463998</c:v>
                </c:pt>
                <c:pt idx="76">
                  <c:v>1.9806847217368198</c:v>
                </c:pt>
                <c:pt idx="77">
                  <c:v>3.5307413135308803</c:v>
                </c:pt>
                <c:pt idx="78">
                  <c:v>1.8312664232313001</c:v>
                </c:pt>
                <c:pt idx="79">
                  <c:v>0.84758585015501997</c:v>
                </c:pt>
                <c:pt idx="80">
                  <c:v>0.21505876321139997</c:v>
                </c:pt>
                <c:pt idx="81">
                  <c:v>0</c:v>
                </c:pt>
                <c:pt idx="82">
                  <c:v>1.002188531844E-2</c:v>
                </c:pt>
                <c:pt idx="83">
                  <c:v>0</c:v>
                </c:pt>
                <c:pt idx="84">
                  <c:v>0.1572256021284</c:v>
                </c:pt>
                <c:pt idx="85">
                  <c:v>0.36258959116655992</c:v>
                </c:pt>
                <c:pt idx="86">
                  <c:v>1.2241305430804799</c:v>
                </c:pt>
                <c:pt idx="87">
                  <c:v>3.254909210244</c:v>
                </c:pt>
                <c:pt idx="88">
                  <c:v>1.9077013473336002</c:v>
                </c:pt>
                <c:pt idx="89">
                  <c:v>3.1091081063678998</c:v>
                </c:pt>
                <c:pt idx="90">
                  <c:v>2.9458307178820804</c:v>
                </c:pt>
                <c:pt idx="91">
                  <c:v>3.44537079508908</c:v>
                </c:pt>
                <c:pt idx="92">
                  <c:v>3.43812148604496</c:v>
                </c:pt>
                <c:pt idx="93">
                  <c:v>2.982426775245</c:v>
                </c:pt>
                <c:pt idx="94">
                  <c:v>3.6096274373986796</c:v>
                </c:pt>
                <c:pt idx="95">
                  <c:v>2.3849090958785402</c:v>
                </c:pt>
                <c:pt idx="96">
                  <c:v>4.6769937061185001</c:v>
                </c:pt>
                <c:pt idx="97">
                  <c:v>3.6645801698212197</c:v>
                </c:pt>
                <c:pt idx="98">
                  <c:v>2.5448118190099196</c:v>
                </c:pt>
                <c:pt idx="99">
                  <c:v>49.072205360486876</c:v>
                </c:pt>
                <c:pt idx="100">
                  <c:v>8.93326117660704</c:v>
                </c:pt>
                <c:pt idx="101">
                  <c:v>5.28369395415264</c:v>
                </c:pt>
                <c:pt idx="102">
                  <c:v>2.7850418260362</c:v>
                </c:pt>
                <c:pt idx="103">
                  <c:v>2.2021160509529998</c:v>
                </c:pt>
                <c:pt idx="104">
                  <c:v>2.8729967355647994</c:v>
                </c:pt>
                <c:pt idx="105">
                  <c:v>2.0610123408000001</c:v>
                </c:pt>
                <c:pt idx="106">
                  <c:v>3.4988999186681999</c:v>
                </c:pt>
                <c:pt idx="107">
                  <c:v>3.6630019836817196</c:v>
                </c:pt>
                <c:pt idx="108">
                  <c:v>4.7471824640016003</c:v>
                </c:pt>
                <c:pt idx="109">
                  <c:v>7.055429666549399</c:v>
                </c:pt>
                <c:pt idx="110">
                  <c:v>5.7267547810209001</c:v>
                </c:pt>
                <c:pt idx="111">
                  <c:v>8.2145895466004983</c:v>
                </c:pt>
                <c:pt idx="112">
                  <c:v>7.5935091004109996</c:v>
                </c:pt>
                <c:pt idx="113">
                  <c:v>7.6206135325824</c:v>
                </c:pt>
                <c:pt idx="114">
                  <c:v>5.4620590779111602</c:v>
                </c:pt>
                <c:pt idx="115">
                  <c:v>1.8536328117518401</c:v>
                </c:pt>
                <c:pt idx="116">
                  <c:v>0.77712934382999999</c:v>
                </c:pt>
                <c:pt idx="117">
                  <c:v>0</c:v>
                </c:pt>
                <c:pt idx="118">
                  <c:v>0.94873246451873994</c:v>
                </c:pt>
                <c:pt idx="119">
                  <c:v>1.4733997558344001</c:v>
                </c:pt>
                <c:pt idx="120">
                  <c:v>1.3504697303572799</c:v>
                </c:pt>
                <c:pt idx="121">
                  <c:v>2.5083342232284598</c:v>
                </c:pt>
                <c:pt idx="122">
                  <c:v>0.35371401471503994</c:v>
                </c:pt>
                <c:pt idx="123">
                  <c:v>0</c:v>
                </c:pt>
                <c:pt idx="124">
                  <c:v>1.3144001983020001E-2</c:v>
                </c:pt>
                <c:pt idx="125">
                  <c:v>0</c:v>
                </c:pt>
                <c:pt idx="126">
                  <c:v>1.6728035540975998</c:v>
                </c:pt>
                <c:pt idx="127">
                  <c:v>1.2807280860460202</c:v>
                </c:pt>
                <c:pt idx="128">
                  <c:v>1.8200427411072599</c:v>
                </c:pt>
                <c:pt idx="129">
                  <c:v>2.3426458441304399</c:v>
                </c:pt>
                <c:pt idx="130">
                  <c:v>1.9885983508342797</c:v>
                </c:pt>
                <c:pt idx="131">
                  <c:v>1.9520157767232598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data'!$CB$10:$CB$497</c:f>
              <c:numCache>
                <c:formatCode>General</c:formatCode>
                <c:ptCount val="488"/>
                <c:pt idx="0">
                  <c:v>1.9520157767232598</c:v>
                </c:pt>
                <c:pt idx="1">
                  <c:v>1.7302871857544997</c:v>
                </c:pt>
                <c:pt idx="2">
                  <c:v>3.0324258011213998</c:v>
                </c:pt>
                <c:pt idx="3">
                  <c:v>4.5503217496569599</c:v>
                </c:pt>
                <c:pt idx="4">
                  <c:v>5.3108775589802395</c:v>
                </c:pt>
                <c:pt idx="5">
                  <c:v>6.8417649825767999</c:v>
                </c:pt>
                <c:pt idx="6">
                  <c:v>6.6018793850946</c:v>
                </c:pt>
                <c:pt idx="7">
                  <c:v>10.72864742552658</c:v>
                </c:pt>
                <c:pt idx="8">
                  <c:v>8.6272261461577795</c:v>
                </c:pt>
                <c:pt idx="9">
                  <c:v>7.9722375180026406</c:v>
                </c:pt>
                <c:pt idx="10">
                  <c:v>7.9807450627034999</c:v>
                </c:pt>
                <c:pt idx="11">
                  <c:v>4.7012493189220192</c:v>
                </c:pt>
                <c:pt idx="12">
                  <c:v>4.9986001669514399</c:v>
                </c:pt>
                <c:pt idx="13">
                  <c:v>2.8362905784674997</c:v>
                </c:pt>
                <c:pt idx="14">
                  <c:v>2.5150948667424</c:v>
                </c:pt>
                <c:pt idx="15">
                  <c:v>1.4314873412168998</c:v>
                </c:pt>
                <c:pt idx="16">
                  <c:v>1.7714884908419999E-2</c:v>
                </c:pt>
                <c:pt idx="17">
                  <c:v>0</c:v>
                </c:pt>
                <c:pt idx="18">
                  <c:v>0.28799716019381999</c:v>
                </c:pt>
                <c:pt idx="19">
                  <c:v>4.29387691828284</c:v>
                </c:pt>
                <c:pt idx="20">
                  <c:v>2.9661042063252592</c:v>
                </c:pt>
                <c:pt idx="21">
                  <c:v>1.7098586167298397</c:v>
                </c:pt>
                <c:pt idx="22">
                  <c:v>2.3717683696667398</c:v>
                </c:pt>
                <c:pt idx="23">
                  <c:v>1.2825384696431998</c:v>
                </c:pt>
                <c:pt idx="24">
                  <c:v>0.59840635894973992</c:v>
                </c:pt>
                <c:pt idx="25">
                  <c:v>0.16213945494276</c:v>
                </c:pt>
                <c:pt idx="26">
                  <c:v>0</c:v>
                </c:pt>
                <c:pt idx="27">
                  <c:v>0.19995127874549998</c:v>
                </c:pt>
                <c:pt idx="28">
                  <c:v>0</c:v>
                </c:pt>
                <c:pt idx="29">
                  <c:v>1.16579108259558</c:v>
                </c:pt>
                <c:pt idx="30">
                  <c:v>1.8475984779768</c:v>
                </c:pt>
                <c:pt idx="31">
                  <c:v>2.7416113178605199</c:v>
                </c:pt>
                <c:pt idx="32">
                  <c:v>3.5772935187635997</c:v>
                </c:pt>
                <c:pt idx="33">
                  <c:v>2.29103630025336</c:v>
                </c:pt>
                <c:pt idx="34">
                  <c:v>2.6214054341763595</c:v>
                </c:pt>
                <c:pt idx="35">
                  <c:v>2.11524878107116</c:v>
                </c:pt>
                <c:pt idx="36">
                  <c:v>1.8093778089469201</c:v>
                </c:pt>
                <c:pt idx="37">
                  <c:v>2.95716552359508</c:v>
                </c:pt>
                <c:pt idx="38">
                  <c:v>1.9511841853891796</c:v>
                </c:pt>
                <c:pt idx="39">
                  <c:v>3.28720567713588</c:v>
                </c:pt>
                <c:pt idx="40">
                  <c:v>2.0767372701850801</c:v>
                </c:pt>
                <c:pt idx="41">
                  <c:v>1.8724214632183198</c:v>
                </c:pt>
                <c:pt idx="42">
                  <c:v>3.8692867646527205</c:v>
                </c:pt>
                <c:pt idx="43">
                  <c:v>4.8417477796519197</c:v>
                </c:pt>
                <c:pt idx="44">
                  <c:v>5.8425174696256201</c:v>
                </c:pt>
                <c:pt idx="45">
                  <c:v>3.7582117757024398</c:v>
                </c:pt>
                <c:pt idx="46">
                  <c:v>4.5731006943159604</c:v>
                </c:pt>
                <c:pt idx="47">
                  <c:v>5.4192937036492799</c:v>
                </c:pt>
                <c:pt idx="48">
                  <c:v>3.77118057284514</c:v>
                </c:pt>
                <c:pt idx="49">
                  <c:v>5.2480941896795406</c:v>
                </c:pt>
                <c:pt idx="50">
                  <c:v>5.2789908903598795</c:v>
                </c:pt>
                <c:pt idx="51">
                  <c:v>5.9409447841674003</c:v>
                </c:pt>
                <c:pt idx="52">
                  <c:v>5.8901291730849605</c:v>
                </c:pt>
                <c:pt idx="53">
                  <c:v>6.4570191862175985</c:v>
                </c:pt>
                <c:pt idx="54">
                  <c:v>8.3965649155383595</c:v>
                </c:pt>
                <c:pt idx="55">
                  <c:v>5.7919761056102406</c:v>
                </c:pt>
                <c:pt idx="56">
                  <c:v>7.1491569137881195</c:v>
                </c:pt>
                <c:pt idx="57">
                  <c:v>6.9336800769531601</c:v>
                </c:pt>
                <c:pt idx="58">
                  <c:v>5.6584338963181189</c:v>
                </c:pt>
                <c:pt idx="59">
                  <c:v>5.9582017659329995</c:v>
                </c:pt>
                <c:pt idx="60">
                  <c:v>1.14334897452012</c:v>
                </c:pt>
                <c:pt idx="61">
                  <c:v>0.65802309092891997</c:v>
                </c:pt>
                <c:pt idx="62">
                  <c:v>0.33778091902679996</c:v>
                </c:pt>
                <c:pt idx="63">
                  <c:v>0.77649426168893987</c:v>
                </c:pt>
                <c:pt idx="64">
                  <c:v>1.7065064317104</c:v>
                </c:pt>
                <c:pt idx="65">
                  <c:v>0.78476434933319983</c:v>
                </c:pt>
                <c:pt idx="66">
                  <c:v>2.2078515139088397</c:v>
                </c:pt>
                <c:pt idx="67">
                  <c:v>1.8269625251397599</c:v>
                </c:pt>
                <c:pt idx="68">
                  <c:v>1.0759589140327199</c:v>
                </c:pt>
                <c:pt idx="69">
                  <c:v>0.86579728923059984</c:v>
                </c:pt>
                <c:pt idx="70">
                  <c:v>0</c:v>
                </c:pt>
                <c:pt idx="71">
                  <c:v>0.32879099004119999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0.30846654223812003</c:v>
                </c:pt>
                <c:pt idx="80">
                  <c:v>0.20879593162127999</c:v>
                </c:pt>
                <c:pt idx="81">
                  <c:v>0.38763058867920003</c:v>
                </c:pt>
                <c:pt idx="82">
                  <c:v>7.8271920000000002E-3</c:v>
                </c:pt>
                <c:pt idx="83">
                  <c:v>0.21936248777988002</c:v>
                </c:pt>
                <c:pt idx="84">
                  <c:v>0.98416780785971991</c:v>
                </c:pt>
                <c:pt idx="85">
                  <c:v>1.6288664325947999</c:v>
                </c:pt>
                <c:pt idx="86">
                  <c:v>3.7595283754102202</c:v>
                </c:pt>
                <c:pt idx="87">
                  <c:v>2.4122565268803005</c:v>
                </c:pt>
                <c:pt idx="88">
                  <c:v>2.13919551110232</c:v>
                </c:pt>
                <c:pt idx="89">
                  <c:v>2.3752634503550398</c:v>
                </c:pt>
                <c:pt idx="90">
                  <c:v>2.3579076521939402</c:v>
                </c:pt>
                <c:pt idx="91">
                  <c:v>4.1150139026535006</c:v>
                </c:pt>
                <c:pt idx="92">
                  <c:v>3.7482915471821991</c:v>
                </c:pt>
                <c:pt idx="93">
                  <c:v>3.6367545589855199</c:v>
                </c:pt>
                <c:pt idx="94">
                  <c:v>2.4191516207665797</c:v>
                </c:pt>
                <c:pt idx="95">
                  <c:v>1.8056166137049596</c:v>
                </c:pt>
                <c:pt idx="96">
                  <c:v>2.3819658285715195</c:v>
                </c:pt>
                <c:pt idx="97">
                  <c:v>1.7333698063168801</c:v>
                </c:pt>
                <c:pt idx="98">
                  <c:v>1.84752858572064</c:v>
                </c:pt>
                <c:pt idx="99">
                  <c:v>1.0331792313897601</c:v>
                </c:pt>
                <c:pt idx="100">
                  <c:v>1.31919966363402</c:v>
                </c:pt>
                <c:pt idx="101">
                  <c:v>3.2355875321037004</c:v>
                </c:pt>
                <c:pt idx="102">
                  <c:v>2.3763132928875601</c:v>
                </c:pt>
                <c:pt idx="103">
                  <c:v>2.7820136832631199</c:v>
                </c:pt>
                <c:pt idx="104">
                  <c:v>3.0821440910515201</c:v>
                </c:pt>
                <c:pt idx="105">
                  <c:v>3.8014932488126401</c:v>
                </c:pt>
                <c:pt idx="106">
                  <c:v>6.6444262104506402</c:v>
                </c:pt>
                <c:pt idx="107">
                  <c:v>5.7321384862373996</c:v>
                </c:pt>
                <c:pt idx="108">
                  <c:v>7.8488877796077601</c:v>
                </c:pt>
                <c:pt idx="109">
                  <c:v>6.2916838686802796</c:v>
                </c:pt>
                <c:pt idx="110">
                  <c:v>5.2244950187997006</c:v>
                </c:pt>
                <c:pt idx="111">
                  <c:v>6.8077072798486205</c:v>
                </c:pt>
                <c:pt idx="112">
                  <c:v>6.8769066354357582</c:v>
                </c:pt>
                <c:pt idx="113">
                  <c:v>9.049512322651319</c:v>
                </c:pt>
                <c:pt idx="114">
                  <c:v>7.2445258034605802</c:v>
                </c:pt>
                <c:pt idx="115">
                  <c:v>5.6952133587993599</c:v>
                </c:pt>
                <c:pt idx="116">
                  <c:v>3.0594471245792993</c:v>
                </c:pt>
                <c:pt idx="117">
                  <c:v>0.43845519501738001</c:v>
                </c:pt>
                <c:pt idx="118">
                  <c:v>1.4772381951824998</c:v>
                </c:pt>
                <c:pt idx="119">
                  <c:v>1.2636663642444601</c:v>
                </c:pt>
                <c:pt idx="120">
                  <c:v>1.7732258116372801</c:v>
                </c:pt>
                <c:pt idx="121">
                  <c:v>0.68284519995131998</c:v>
                </c:pt>
                <c:pt idx="122">
                  <c:v>0.98442700227720004</c:v>
                </c:pt>
                <c:pt idx="123">
                  <c:v>3.1343950058529599</c:v>
                </c:pt>
                <c:pt idx="124">
                  <c:v>1.8398025262187998</c:v>
                </c:pt>
                <c:pt idx="125">
                  <c:v>2.2768359554375999</c:v>
                </c:pt>
                <c:pt idx="126">
                  <c:v>2.7626339126631598</c:v>
                </c:pt>
                <c:pt idx="127">
                  <c:v>2.5916818136437803</c:v>
                </c:pt>
                <c:pt idx="128">
                  <c:v>3.9946500207792002</c:v>
                </c:pt>
                <c:pt idx="129">
                  <c:v>3.3048425399396391</c:v>
                </c:pt>
                <c:pt idx="130">
                  <c:v>4.0967681969231995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data'!$CB$10:$CB$497</c:f>
              <c:numCache>
                <c:formatCode>General</c:formatCode>
                <c:ptCount val="488"/>
                <c:pt idx="0">
                  <c:v>4.0967681969231995</c:v>
                </c:pt>
                <c:pt idx="1">
                  <c:v>4.2153838711440006</c:v>
                </c:pt>
                <c:pt idx="2">
                  <c:v>3.7849670650651999</c:v>
                </c:pt>
                <c:pt idx="3">
                  <c:v>4.1861395959380001</c:v>
                </c:pt>
                <c:pt idx="4">
                  <c:v>2.6392114980592005</c:v>
                </c:pt>
                <c:pt idx="5">
                  <c:v>3.3955675251600006</c:v>
                </c:pt>
                <c:pt idx="6">
                  <c:v>3.8872986515472001</c:v>
                </c:pt>
                <c:pt idx="7">
                  <c:v>5.7149720636880001</c:v>
                </c:pt>
                <c:pt idx="8">
                  <c:v>8.8693060942080013</c:v>
                </c:pt>
                <c:pt idx="9">
                  <c:v>8.4670586218115993</c:v>
                </c:pt>
                <c:pt idx="10">
                  <c:v>10.48566719512</c:v>
                </c:pt>
                <c:pt idx="11">
                  <c:v>7.1602145224616018</c:v>
                </c:pt>
                <c:pt idx="12">
                  <c:v>6.9351289065823991</c:v>
                </c:pt>
                <c:pt idx="13">
                  <c:v>5.5169699792400007</c:v>
                </c:pt>
                <c:pt idx="14">
                  <c:v>2.4229329884164001</c:v>
                </c:pt>
                <c:pt idx="15">
                  <c:v>1.579056642748</c:v>
                </c:pt>
                <c:pt idx="16">
                  <c:v>7.4614349663999985E-3</c:v>
                </c:pt>
                <c:pt idx="17">
                  <c:v>1.4263234224000002E-2</c:v>
                </c:pt>
                <c:pt idx="18">
                  <c:v>1.08674276336E-2</c:v>
                </c:pt>
                <c:pt idx="19">
                  <c:v>0.38628107786599997</c:v>
                </c:pt>
                <c:pt idx="20">
                  <c:v>1.2606401526432001</c:v>
                </c:pt>
                <c:pt idx="21">
                  <c:v>0.58927398482600002</c:v>
                </c:pt>
                <c:pt idx="22">
                  <c:v>0.13555111457159999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0.76977492430719996</c:v>
                </c:pt>
                <c:pt idx="31">
                  <c:v>1.0805922162000001</c:v>
                </c:pt>
                <c:pt idx="32">
                  <c:v>2.8118377250348003</c:v>
                </c:pt>
                <c:pt idx="33">
                  <c:v>3.6127815769812002</c:v>
                </c:pt>
                <c:pt idx="34">
                  <c:v>3.2504772430000006</c:v>
                </c:pt>
                <c:pt idx="35">
                  <c:v>3.8446798697524001</c:v>
                </c:pt>
                <c:pt idx="36">
                  <c:v>2.8728829120928001</c:v>
                </c:pt>
                <c:pt idx="37">
                  <c:v>4.6372959959648004</c:v>
                </c:pt>
                <c:pt idx="38">
                  <c:v>4.3338263456207997</c:v>
                </c:pt>
                <c:pt idx="39">
                  <c:v>3.7913291094224006</c:v>
                </c:pt>
                <c:pt idx="40">
                  <c:v>3.6848422651328003</c:v>
                </c:pt>
                <c:pt idx="41">
                  <c:v>1.8112687565300001</c:v>
                </c:pt>
                <c:pt idx="42">
                  <c:v>3.4984937958255999</c:v>
                </c:pt>
                <c:pt idx="43">
                  <c:v>1.9454501718720001</c:v>
                </c:pt>
                <c:pt idx="44">
                  <c:v>2.393946297032</c:v>
                </c:pt>
                <c:pt idx="45">
                  <c:v>2.9280197472276002</c:v>
                </c:pt>
                <c:pt idx="46">
                  <c:v>1.9430000090799999</c:v>
                </c:pt>
                <c:pt idx="47">
                  <c:v>3.9564052678799997</c:v>
                </c:pt>
                <c:pt idx="48">
                  <c:v>3.3505713340848002</c:v>
                </c:pt>
                <c:pt idx="49">
                  <c:v>4.1585262131920002</c:v>
                </c:pt>
                <c:pt idx="50">
                  <c:v>5.2680518225140007</c:v>
                </c:pt>
                <c:pt idx="51">
                  <c:v>5.0097222415799996</c:v>
                </c:pt>
                <c:pt idx="52">
                  <c:v>7.4125310163167999</c:v>
                </c:pt>
                <c:pt idx="53">
                  <c:v>6.130765862467201</c:v>
                </c:pt>
                <c:pt idx="54">
                  <c:v>7.4122742664096002</c:v>
                </c:pt>
                <c:pt idx="55">
                  <c:v>8.3638890632976004</c:v>
                </c:pt>
                <c:pt idx="56">
                  <c:v>6.3933413752336001</c:v>
                </c:pt>
                <c:pt idx="57">
                  <c:v>7.5131196955319997</c:v>
                </c:pt>
                <c:pt idx="58">
                  <c:v>5.3454457426608002</c:v>
                </c:pt>
                <c:pt idx="59">
                  <c:v>5.2073197709308001</c:v>
                </c:pt>
                <c:pt idx="60">
                  <c:v>4.2699364207807999</c:v>
                </c:pt>
                <c:pt idx="61">
                  <c:v>2.0739982939499999</c:v>
                </c:pt>
                <c:pt idx="62">
                  <c:v>1.5780757833976002</c:v>
                </c:pt>
                <c:pt idx="63">
                  <c:v>0.43447386957799999</c:v>
                </c:pt>
                <c:pt idx="64">
                  <c:v>1.7941886084848</c:v>
                </c:pt>
                <c:pt idx="65">
                  <c:v>1.8810983666116003</c:v>
                </c:pt>
                <c:pt idx="66">
                  <c:v>1.9342992185920003</c:v>
                </c:pt>
                <c:pt idx="67">
                  <c:v>4.5164159475456005</c:v>
                </c:pt>
                <c:pt idx="68">
                  <c:v>3.3115499405868007</c:v>
                </c:pt>
                <c:pt idx="69">
                  <c:v>3.637621926</c:v>
                </c:pt>
                <c:pt idx="70">
                  <c:v>2.2725094750332002</c:v>
                </c:pt>
                <c:pt idx="71">
                  <c:v>0.84339035337200008</c:v>
                </c:pt>
                <c:pt idx="72">
                  <c:v>0.91050734860800009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0.26440084076039999</c:v>
                </c:pt>
                <c:pt idx="85">
                  <c:v>3.4456638171999998E-3</c:v>
                </c:pt>
                <c:pt idx="86">
                  <c:v>0</c:v>
                </c:pt>
                <c:pt idx="87">
                  <c:v>0.89201218948799987</c:v>
                </c:pt>
                <c:pt idx="88">
                  <c:v>1.2052911634164001</c:v>
                </c:pt>
                <c:pt idx="89">
                  <c:v>3.596113330308</c:v>
                </c:pt>
                <c:pt idx="90">
                  <c:v>3.4161614125999997</c:v>
                </c:pt>
                <c:pt idx="91">
                  <c:v>3.3390491404412002</c:v>
                </c:pt>
                <c:pt idx="92">
                  <c:v>3.3235328283955998</c:v>
                </c:pt>
                <c:pt idx="93">
                  <c:v>2.1721044011183999</c:v>
                </c:pt>
                <c:pt idx="94">
                  <c:v>2.8287983941140005</c:v>
                </c:pt>
                <c:pt idx="95">
                  <c:v>3.3292384755839994</c:v>
                </c:pt>
                <c:pt idx="96">
                  <c:v>3.7964759204016003</c:v>
                </c:pt>
                <c:pt idx="97">
                  <c:v>3.3575002120308</c:v>
                </c:pt>
                <c:pt idx="98">
                  <c:v>2.3993349739128003</c:v>
                </c:pt>
                <c:pt idx="99">
                  <c:v>3.4965963025839999</c:v>
                </c:pt>
                <c:pt idx="100">
                  <c:v>2.7266504775488003</c:v>
                </c:pt>
                <c:pt idx="101">
                  <c:v>3.0625560688799998</c:v>
                </c:pt>
                <c:pt idx="102">
                  <c:v>2.9406449902200005</c:v>
                </c:pt>
                <c:pt idx="103">
                  <c:v>3.1334319307264002</c:v>
                </c:pt>
                <c:pt idx="104">
                  <c:v>4.0280446742420004</c:v>
                </c:pt>
                <c:pt idx="105">
                  <c:v>3.2310899159040005</c:v>
                </c:pt>
                <c:pt idx="106">
                  <c:v>4.7406167472048004</c:v>
                </c:pt>
                <c:pt idx="107">
                  <c:v>5.4713683368200003</c:v>
                </c:pt>
                <c:pt idx="108">
                  <c:v>5.0953699172771998</c:v>
                </c:pt>
                <c:pt idx="109">
                  <c:v>7.8686164946815991</c:v>
                </c:pt>
                <c:pt idx="110">
                  <c:v>7.6868766072175987</c:v>
                </c:pt>
                <c:pt idx="111">
                  <c:v>10.1388983485836</c:v>
                </c:pt>
                <c:pt idx="112">
                  <c:v>9.1543124119039998</c:v>
                </c:pt>
                <c:pt idx="113">
                  <c:v>9.2048008797123995</c:v>
                </c:pt>
                <c:pt idx="114">
                  <c:v>8.9358990850255999</c:v>
                </c:pt>
                <c:pt idx="115">
                  <c:v>4.4057734442400003</c:v>
                </c:pt>
                <c:pt idx="116">
                  <c:v>2.4015223959231999</c:v>
                </c:pt>
                <c:pt idx="117">
                  <c:v>0.34220028200800001</c:v>
                </c:pt>
                <c:pt idx="118">
                  <c:v>0.71795678323040002</c:v>
                </c:pt>
                <c:pt idx="119">
                  <c:v>1.5071017791984003</c:v>
                </c:pt>
                <c:pt idx="120">
                  <c:v>1.5176663183448</c:v>
                </c:pt>
                <c:pt idx="121">
                  <c:v>2.877236440576</c:v>
                </c:pt>
                <c:pt idx="122">
                  <c:v>2.0746893223440002</c:v>
                </c:pt>
                <c:pt idx="123">
                  <c:v>1.6199197673872001</c:v>
                </c:pt>
                <c:pt idx="124">
                  <c:v>1.196529040848</c:v>
                </c:pt>
                <c:pt idx="125">
                  <c:v>1.1945870180288001</c:v>
                </c:pt>
                <c:pt idx="126">
                  <c:v>3.6178598296511999</c:v>
                </c:pt>
                <c:pt idx="127">
                  <c:v>2.4840891305568005</c:v>
                </c:pt>
                <c:pt idx="128">
                  <c:v>3.1726870900704003</c:v>
                </c:pt>
                <c:pt idx="129">
                  <c:v>2.7478788606719999</c:v>
                </c:pt>
                <c:pt idx="130">
                  <c:v>2.6849413455155999</c:v>
                </c:pt>
                <c:pt idx="131">
                  <c:v>3.6760247930208005</c:v>
                </c:pt>
                <c:pt idx="132">
                  <c:v>1.1941278620736</c:v>
                </c:pt>
                <c:pt idx="133">
                  <c:v>1.1048837084991998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409664"/>
        <c:axId val="139424128"/>
      </c:scatterChart>
      <c:valAx>
        <c:axId val="139409664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9424128"/>
        <c:crosses val="autoZero"/>
        <c:crossBetween val="midCat"/>
      </c:valAx>
      <c:valAx>
        <c:axId val="139424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(g/hr)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94096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Lap1</c:v>
          </c:tx>
          <c:marker>
            <c:symbol val="none"/>
          </c:marker>
          <c:xVal>
            <c:numRef>
              <c:f>'Lap 1 data'!$AQ$10:$AQ$500</c:f>
              <c:numCache>
                <c:formatCode>General</c:formatCode>
                <c:ptCount val="491"/>
                <c:pt idx="0">
                  <c:v>47.159326</c:v>
                </c:pt>
                <c:pt idx="1">
                  <c:v>47.159320999999998</c:v>
                </c:pt>
                <c:pt idx="2">
                  <c:v>47.159300000000002</c:v>
                </c:pt>
                <c:pt idx="3">
                  <c:v>47.159278</c:v>
                </c:pt>
                <c:pt idx="4">
                  <c:v>47.159241999999999</c:v>
                </c:pt>
                <c:pt idx="5">
                  <c:v>47.159210000000002</c:v>
                </c:pt>
                <c:pt idx="6">
                  <c:v>47.159201000000003</c:v>
                </c:pt>
                <c:pt idx="7">
                  <c:v>47.159132999999997</c:v>
                </c:pt>
                <c:pt idx="8">
                  <c:v>47.159097000000003</c:v>
                </c:pt>
                <c:pt idx="9">
                  <c:v>47.159055000000002</c:v>
                </c:pt>
                <c:pt idx="10">
                  <c:v>47.159019000000001</c:v>
                </c:pt>
                <c:pt idx="11">
                  <c:v>47.158988000000001</c:v>
                </c:pt>
                <c:pt idx="12">
                  <c:v>47.158954999999999</c:v>
                </c:pt>
                <c:pt idx="13">
                  <c:v>47.158932999999998</c:v>
                </c:pt>
                <c:pt idx="14">
                  <c:v>47.158918</c:v>
                </c:pt>
                <c:pt idx="15">
                  <c:v>47.158915999999998</c:v>
                </c:pt>
                <c:pt idx="16">
                  <c:v>47.158903000000002</c:v>
                </c:pt>
                <c:pt idx="17">
                  <c:v>47.158903000000002</c:v>
                </c:pt>
                <c:pt idx="18">
                  <c:v>47.158903000000002</c:v>
                </c:pt>
                <c:pt idx="19">
                  <c:v>47.158903000000002</c:v>
                </c:pt>
                <c:pt idx="20">
                  <c:v>47.158903000000002</c:v>
                </c:pt>
                <c:pt idx="21">
                  <c:v>47.158901999999998</c:v>
                </c:pt>
                <c:pt idx="22">
                  <c:v>47.158904999999997</c:v>
                </c:pt>
                <c:pt idx="23">
                  <c:v>47.158903000000002</c:v>
                </c:pt>
                <c:pt idx="24">
                  <c:v>47.158903000000002</c:v>
                </c:pt>
                <c:pt idx="25">
                  <c:v>47.158903000000002</c:v>
                </c:pt>
                <c:pt idx="26">
                  <c:v>47.158904999999997</c:v>
                </c:pt>
                <c:pt idx="27">
                  <c:v>47.158903000000002</c:v>
                </c:pt>
                <c:pt idx="28">
                  <c:v>47.158901999999998</c:v>
                </c:pt>
                <c:pt idx="29">
                  <c:v>47.158895999999999</c:v>
                </c:pt>
                <c:pt idx="30">
                  <c:v>47.158881999999998</c:v>
                </c:pt>
                <c:pt idx="31">
                  <c:v>47.158862999999997</c:v>
                </c:pt>
                <c:pt idx="32">
                  <c:v>47.158844000000002</c:v>
                </c:pt>
                <c:pt idx="33">
                  <c:v>47.158819000000001</c:v>
                </c:pt>
                <c:pt idx="34">
                  <c:v>47.158793000000003</c:v>
                </c:pt>
                <c:pt idx="35">
                  <c:v>47.158763</c:v>
                </c:pt>
                <c:pt idx="36">
                  <c:v>47.158735</c:v>
                </c:pt>
                <c:pt idx="37">
                  <c:v>47.158710999999997</c:v>
                </c:pt>
                <c:pt idx="38">
                  <c:v>47.158692000000002</c:v>
                </c:pt>
                <c:pt idx="39">
                  <c:v>47.158669000000003</c:v>
                </c:pt>
                <c:pt idx="40">
                  <c:v>47.158644000000002</c:v>
                </c:pt>
                <c:pt idx="41">
                  <c:v>47.158617</c:v>
                </c:pt>
                <c:pt idx="42">
                  <c:v>47.158591999999999</c:v>
                </c:pt>
                <c:pt idx="43">
                  <c:v>47.158569999999997</c:v>
                </c:pt>
                <c:pt idx="44">
                  <c:v>47.158551000000003</c:v>
                </c:pt>
                <c:pt idx="45">
                  <c:v>47.158537000000003</c:v>
                </c:pt>
                <c:pt idx="46">
                  <c:v>47.158531000000004</c:v>
                </c:pt>
                <c:pt idx="47">
                  <c:v>47.158526999999999</c:v>
                </c:pt>
                <c:pt idx="48">
                  <c:v>47.158524999999997</c:v>
                </c:pt>
                <c:pt idx="49">
                  <c:v>47.158529000000001</c:v>
                </c:pt>
                <c:pt idx="50">
                  <c:v>47.158534000000003</c:v>
                </c:pt>
                <c:pt idx="51">
                  <c:v>47.158538999999998</c:v>
                </c:pt>
                <c:pt idx="52">
                  <c:v>47.158543999999999</c:v>
                </c:pt>
                <c:pt idx="53">
                  <c:v>47.158549999999998</c:v>
                </c:pt>
                <c:pt idx="54">
                  <c:v>47.158554000000002</c:v>
                </c:pt>
                <c:pt idx="55">
                  <c:v>47.158560999999999</c:v>
                </c:pt>
                <c:pt idx="56">
                  <c:v>47.158566</c:v>
                </c:pt>
                <c:pt idx="57">
                  <c:v>47.158571999999999</c:v>
                </c:pt>
                <c:pt idx="58">
                  <c:v>47.158591999999999</c:v>
                </c:pt>
                <c:pt idx="59">
                  <c:v>47.158625999999998</c:v>
                </c:pt>
                <c:pt idx="60">
                  <c:v>47.158673</c:v>
                </c:pt>
                <c:pt idx="61">
                  <c:v>47.158726999999999</c:v>
                </c:pt>
                <c:pt idx="62">
                  <c:v>47.158743999999999</c:v>
                </c:pt>
                <c:pt idx="63">
                  <c:v>47.158875000000002</c:v>
                </c:pt>
                <c:pt idx="64">
                  <c:v>47.158973000000003</c:v>
                </c:pt>
                <c:pt idx="65">
                  <c:v>47.159058999999999</c:v>
                </c:pt>
                <c:pt idx="66">
                  <c:v>47.159153000000003</c:v>
                </c:pt>
                <c:pt idx="67">
                  <c:v>47.159244000000001</c:v>
                </c:pt>
                <c:pt idx="68">
                  <c:v>47.159337000000001</c:v>
                </c:pt>
                <c:pt idx="69">
                  <c:v>47.159427999999998</c:v>
                </c:pt>
                <c:pt idx="70">
                  <c:v>47.159517999999998</c:v>
                </c:pt>
                <c:pt idx="71">
                  <c:v>47.159605999999997</c:v>
                </c:pt>
                <c:pt idx="72">
                  <c:v>47.159691000000002</c:v>
                </c:pt>
                <c:pt idx="73">
                  <c:v>47.159779</c:v>
                </c:pt>
                <c:pt idx="74">
                  <c:v>47.159866000000001</c:v>
                </c:pt>
                <c:pt idx="75">
                  <c:v>47.159951</c:v>
                </c:pt>
                <c:pt idx="76">
                  <c:v>47.160038999999998</c:v>
                </c:pt>
                <c:pt idx="77">
                  <c:v>47.160125999999998</c:v>
                </c:pt>
                <c:pt idx="78">
                  <c:v>47.160214000000003</c:v>
                </c:pt>
                <c:pt idx="79">
                  <c:v>47.160302999999999</c:v>
                </c:pt>
                <c:pt idx="80">
                  <c:v>47.160389000000002</c:v>
                </c:pt>
                <c:pt idx="81">
                  <c:v>47.160474999999998</c:v>
                </c:pt>
                <c:pt idx="82">
                  <c:v>47.160555000000002</c:v>
                </c:pt>
                <c:pt idx="83">
                  <c:v>47.160615</c:v>
                </c:pt>
                <c:pt idx="84">
                  <c:v>47.160674999999998</c:v>
                </c:pt>
                <c:pt idx="85">
                  <c:v>47.160722999999997</c:v>
                </c:pt>
                <c:pt idx="86">
                  <c:v>47.160730000000001</c:v>
                </c:pt>
                <c:pt idx="87">
                  <c:v>47.160786999999999</c:v>
                </c:pt>
                <c:pt idx="88">
                  <c:v>47.160850000000003</c:v>
                </c:pt>
                <c:pt idx="89">
                  <c:v>47.160961999999998</c:v>
                </c:pt>
                <c:pt idx="90">
                  <c:v>47.161039000000002</c:v>
                </c:pt>
                <c:pt idx="91">
                  <c:v>47.161110999999998</c:v>
                </c:pt>
                <c:pt idx="92">
                  <c:v>47.161178</c:v>
                </c:pt>
                <c:pt idx="93">
                  <c:v>47.161239000000002</c:v>
                </c:pt>
                <c:pt idx="94">
                  <c:v>47.161296999999998</c:v>
                </c:pt>
                <c:pt idx="95">
                  <c:v>47.161355</c:v>
                </c:pt>
                <c:pt idx="96">
                  <c:v>47.161411999999999</c:v>
                </c:pt>
                <c:pt idx="97">
                  <c:v>47.161464000000002</c:v>
                </c:pt>
                <c:pt idx="98">
                  <c:v>47.161507</c:v>
                </c:pt>
                <c:pt idx="99">
                  <c:v>47.161534000000003</c:v>
                </c:pt>
                <c:pt idx="100">
                  <c:v>47.161552</c:v>
                </c:pt>
                <c:pt idx="101">
                  <c:v>47.161563000000001</c:v>
                </c:pt>
                <c:pt idx="102">
                  <c:v>47.161566999999998</c:v>
                </c:pt>
                <c:pt idx="103">
                  <c:v>47.161563999999998</c:v>
                </c:pt>
                <c:pt idx="104">
                  <c:v>47.161557999999999</c:v>
                </c:pt>
                <c:pt idx="105">
                  <c:v>47.161557999999999</c:v>
                </c:pt>
                <c:pt idx="106">
                  <c:v>47.161557999999999</c:v>
                </c:pt>
                <c:pt idx="107">
                  <c:v>47.161557999999999</c:v>
                </c:pt>
                <c:pt idx="108">
                  <c:v>47.161557999999999</c:v>
                </c:pt>
                <c:pt idx="109">
                  <c:v>47.161557999999999</c:v>
                </c:pt>
                <c:pt idx="110">
                  <c:v>47.161557000000002</c:v>
                </c:pt>
                <c:pt idx="111">
                  <c:v>47.161557000000002</c:v>
                </c:pt>
                <c:pt idx="112">
                  <c:v>47.161557000000002</c:v>
                </c:pt>
                <c:pt idx="113">
                  <c:v>47.161557000000002</c:v>
                </c:pt>
                <c:pt idx="114">
                  <c:v>47.161557000000002</c:v>
                </c:pt>
                <c:pt idx="115">
                  <c:v>47.161555</c:v>
                </c:pt>
                <c:pt idx="116">
                  <c:v>47.161555</c:v>
                </c:pt>
                <c:pt idx="117">
                  <c:v>47.161555</c:v>
                </c:pt>
                <c:pt idx="118">
                  <c:v>47.161552999999998</c:v>
                </c:pt>
                <c:pt idx="119">
                  <c:v>47.161552999999998</c:v>
                </c:pt>
                <c:pt idx="120">
                  <c:v>47.161552999999998</c:v>
                </c:pt>
                <c:pt idx="121">
                  <c:v>47.161552999999998</c:v>
                </c:pt>
                <c:pt idx="122">
                  <c:v>47.161552</c:v>
                </c:pt>
                <c:pt idx="123">
                  <c:v>47.161552</c:v>
                </c:pt>
                <c:pt idx="124">
                  <c:v>47.161552</c:v>
                </c:pt>
                <c:pt idx="125">
                  <c:v>47.161549999999998</c:v>
                </c:pt>
                <c:pt idx="126">
                  <c:v>47.161549999999998</c:v>
                </c:pt>
                <c:pt idx="127">
                  <c:v>47.161549999999998</c:v>
                </c:pt>
                <c:pt idx="128">
                  <c:v>47.161549999999998</c:v>
                </c:pt>
                <c:pt idx="129">
                  <c:v>47.161551000000003</c:v>
                </c:pt>
                <c:pt idx="130">
                  <c:v>47.161560999999999</c:v>
                </c:pt>
                <c:pt idx="131">
                  <c:v>47.161591000000001</c:v>
                </c:pt>
                <c:pt idx="132">
                  <c:v>47.161636000000001</c:v>
                </c:pt>
                <c:pt idx="133">
                  <c:v>47.161687000000001</c:v>
                </c:pt>
                <c:pt idx="134">
                  <c:v>47.161741999999997</c:v>
                </c:pt>
                <c:pt idx="135">
                  <c:v>47.161799999999999</c:v>
                </c:pt>
                <c:pt idx="136">
                  <c:v>47.161859999999997</c:v>
                </c:pt>
                <c:pt idx="137">
                  <c:v>47.161923999999999</c:v>
                </c:pt>
                <c:pt idx="138">
                  <c:v>47.161991999999998</c:v>
                </c:pt>
                <c:pt idx="139">
                  <c:v>47.162064000000001</c:v>
                </c:pt>
                <c:pt idx="140">
                  <c:v>47.162139000000003</c:v>
                </c:pt>
                <c:pt idx="141">
                  <c:v>47.162210999999999</c:v>
                </c:pt>
                <c:pt idx="142">
                  <c:v>47.162284</c:v>
                </c:pt>
                <c:pt idx="143">
                  <c:v>47.162357</c:v>
                </c:pt>
                <c:pt idx="144">
                  <c:v>47.162429000000003</c:v>
                </c:pt>
                <c:pt idx="145">
                  <c:v>47.162500999999999</c:v>
                </c:pt>
                <c:pt idx="146">
                  <c:v>47.162568</c:v>
                </c:pt>
                <c:pt idx="147">
                  <c:v>47.162635000000002</c:v>
                </c:pt>
                <c:pt idx="148">
                  <c:v>47.162700999999998</c:v>
                </c:pt>
                <c:pt idx="149">
                  <c:v>47.162768</c:v>
                </c:pt>
                <c:pt idx="150">
                  <c:v>47.162835999999999</c:v>
                </c:pt>
                <c:pt idx="151">
                  <c:v>47.162906999999997</c:v>
                </c:pt>
                <c:pt idx="152">
                  <c:v>47.162976</c:v>
                </c:pt>
                <c:pt idx="153">
                  <c:v>47.163046999999999</c:v>
                </c:pt>
                <c:pt idx="154">
                  <c:v>47.163122000000001</c:v>
                </c:pt>
                <c:pt idx="155">
                  <c:v>47.163190999999998</c:v>
                </c:pt>
                <c:pt idx="156">
                  <c:v>47.163260999999999</c:v>
                </c:pt>
                <c:pt idx="157">
                  <c:v>47.163333999999999</c:v>
                </c:pt>
                <c:pt idx="158">
                  <c:v>47.163406999999999</c:v>
                </c:pt>
                <c:pt idx="159">
                  <c:v>47.163487000000003</c:v>
                </c:pt>
                <c:pt idx="160">
                  <c:v>47.163564999999998</c:v>
                </c:pt>
                <c:pt idx="161">
                  <c:v>47.163640999999998</c:v>
                </c:pt>
                <c:pt idx="162">
                  <c:v>47.163718000000003</c:v>
                </c:pt>
                <c:pt idx="163">
                  <c:v>47.163794000000003</c:v>
                </c:pt>
                <c:pt idx="164">
                  <c:v>47.163867000000003</c:v>
                </c:pt>
                <c:pt idx="165">
                  <c:v>47.163936999999997</c:v>
                </c:pt>
                <c:pt idx="166">
                  <c:v>47.163995</c:v>
                </c:pt>
                <c:pt idx="167">
                  <c:v>47.164056000000002</c:v>
                </c:pt>
                <c:pt idx="168">
                  <c:v>47.164119999999997</c:v>
                </c:pt>
                <c:pt idx="169">
                  <c:v>47.164180000000002</c:v>
                </c:pt>
                <c:pt idx="170">
                  <c:v>47.164233000000003</c:v>
                </c:pt>
                <c:pt idx="171">
                  <c:v>47.164282999999998</c:v>
                </c:pt>
                <c:pt idx="172">
                  <c:v>47.164332999999999</c:v>
                </c:pt>
                <c:pt idx="173">
                  <c:v>47.164372999999998</c:v>
                </c:pt>
                <c:pt idx="174">
                  <c:v>47.164397999999998</c:v>
                </c:pt>
                <c:pt idx="175">
                  <c:v>47.164403</c:v>
                </c:pt>
                <c:pt idx="176">
                  <c:v>47.164403999999998</c:v>
                </c:pt>
                <c:pt idx="177">
                  <c:v>47.164371000000003</c:v>
                </c:pt>
                <c:pt idx="178">
                  <c:v>47.164338000000001</c:v>
                </c:pt>
                <c:pt idx="179">
                  <c:v>47.164295000000003</c:v>
                </c:pt>
                <c:pt idx="180">
                  <c:v>47.164256999999999</c:v>
                </c:pt>
                <c:pt idx="181">
                  <c:v>47.164214999999999</c:v>
                </c:pt>
                <c:pt idx="182">
                  <c:v>47.164180000000002</c:v>
                </c:pt>
                <c:pt idx="183">
                  <c:v>47.164177000000002</c:v>
                </c:pt>
                <c:pt idx="184">
                  <c:v>47.164155000000001</c:v>
                </c:pt>
                <c:pt idx="185">
                  <c:v>47.164169999999999</c:v>
                </c:pt>
                <c:pt idx="186">
                  <c:v>47.164192</c:v>
                </c:pt>
                <c:pt idx="187">
                  <c:v>47.164212999999997</c:v>
                </c:pt>
                <c:pt idx="188">
                  <c:v>47.164237</c:v>
                </c:pt>
                <c:pt idx="189">
                  <c:v>47.164245999999999</c:v>
                </c:pt>
                <c:pt idx="190">
                  <c:v>47.164231000000001</c:v>
                </c:pt>
                <c:pt idx="191">
                  <c:v>47.164197999999999</c:v>
                </c:pt>
                <c:pt idx="192">
                  <c:v>47.164161</c:v>
                </c:pt>
                <c:pt idx="193">
                  <c:v>47.164088</c:v>
                </c:pt>
                <c:pt idx="194">
                  <c:v>47.163988000000003</c:v>
                </c:pt>
                <c:pt idx="195">
                  <c:v>47.163882000000001</c:v>
                </c:pt>
                <c:pt idx="196">
                  <c:v>47.163795</c:v>
                </c:pt>
                <c:pt idx="197">
                  <c:v>47.163721000000002</c:v>
                </c:pt>
                <c:pt idx="198">
                  <c:v>47.163673000000003</c:v>
                </c:pt>
                <c:pt idx="199">
                  <c:v>47.163642000000003</c:v>
                </c:pt>
                <c:pt idx="200">
                  <c:v>47.163615999999998</c:v>
                </c:pt>
                <c:pt idx="201">
                  <c:v>47.163578999999999</c:v>
                </c:pt>
                <c:pt idx="202">
                  <c:v>47.163527999999999</c:v>
                </c:pt>
                <c:pt idx="203">
                  <c:v>47.163454999999999</c:v>
                </c:pt>
                <c:pt idx="204">
                  <c:v>47.163353000000001</c:v>
                </c:pt>
                <c:pt idx="205">
                  <c:v>47.163252</c:v>
                </c:pt>
                <c:pt idx="206">
                  <c:v>47.163221</c:v>
                </c:pt>
                <c:pt idx="207">
                  <c:v>47.163007999999998</c:v>
                </c:pt>
                <c:pt idx="208">
                  <c:v>47.162973999999998</c:v>
                </c:pt>
                <c:pt idx="209">
                  <c:v>47.162719000000003</c:v>
                </c:pt>
                <c:pt idx="210">
                  <c:v>47.162565000000001</c:v>
                </c:pt>
                <c:pt idx="211">
                  <c:v>47.162418000000002</c:v>
                </c:pt>
                <c:pt idx="212">
                  <c:v>47.162266000000002</c:v>
                </c:pt>
                <c:pt idx="213">
                  <c:v>47.162112</c:v>
                </c:pt>
                <c:pt idx="214">
                  <c:v>47.161952999999997</c:v>
                </c:pt>
                <c:pt idx="215">
                  <c:v>47.161796000000002</c:v>
                </c:pt>
                <c:pt idx="216">
                  <c:v>47.161641000000003</c:v>
                </c:pt>
                <c:pt idx="217">
                  <c:v>47.161490000000001</c:v>
                </c:pt>
                <c:pt idx="218">
                  <c:v>47.161346000000002</c:v>
                </c:pt>
                <c:pt idx="219">
                  <c:v>47.161206</c:v>
                </c:pt>
                <c:pt idx="220">
                  <c:v>47.161073000000002</c:v>
                </c:pt>
                <c:pt idx="221">
                  <c:v>47.160933999999997</c:v>
                </c:pt>
                <c:pt idx="222">
                  <c:v>47.160787999999997</c:v>
                </c:pt>
                <c:pt idx="223">
                  <c:v>47.160632</c:v>
                </c:pt>
                <c:pt idx="224">
                  <c:v>47.160471000000001</c:v>
                </c:pt>
                <c:pt idx="225">
                  <c:v>47.160316999999999</c:v>
                </c:pt>
                <c:pt idx="226">
                  <c:v>47.160169000000003</c:v>
                </c:pt>
                <c:pt idx="227">
                  <c:v>47.160027999999997</c:v>
                </c:pt>
                <c:pt idx="228">
                  <c:v>47.159892999999997</c:v>
                </c:pt>
                <c:pt idx="229">
                  <c:v>47.159770999999999</c:v>
                </c:pt>
                <c:pt idx="230">
                  <c:v>47.159666000000001</c:v>
                </c:pt>
                <c:pt idx="231">
                  <c:v>47.159573999999999</c:v>
                </c:pt>
                <c:pt idx="232">
                  <c:v>47.159472999999998</c:v>
                </c:pt>
                <c:pt idx="233">
                  <c:v>47.159388</c:v>
                </c:pt>
              </c:numCache>
            </c:numRef>
          </c:xVal>
          <c:yVal>
            <c:numRef>
              <c:f>'Lap 1 data'!$AR$10:$AR$500</c:f>
              <c:numCache>
                <c:formatCode>General</c:formatCode>
                <c:ptCount val="491"/>
                <c:pt idx="0">
                  <c:v>-88.489709000000005</c:v>
                </c:pt>
                <c:pt idx="1">
                  <c:v>-88.489700999999997</c:v>
                </c:pt>
                <c:pt idx="2">
                  <c:v>-88.489666</c:v>
                </c:pt>
                <c:pt idx="3">
                  <c:v>-88.489610999999996</c:v>
                </c:pt>
                <c:pt idx="4">
                  <c:v>-88.489559999999997</c:v>
                </c:pt>
                <c:pt idx="5">
                  <c:v>-88.489509999999996</c:v>
                </c:pt>
                <c:pt idx="6">
                  <c:v>-88.489491999999998</c:v>
                </c:pt>
                <c:pt idx="7">
                  <c:v>-88.489360000000005</c:v>
                </c:pt>
                <c:pt idx="8">
                  <c:v>-88.489292000000006</c:v>
                </c:pt>
                <c:pt idx="9">
                  <c:v>-88.489200999999994</c:v>
                </c:pt>
                <c:pt idx="10">
                  <c:v>-88.489103</c:v>
                </c:pt>
                <c:pt idx="11">
                  <c:v>-88.488996</c:v>
                </c:pt>
                <c:pt idx="12">
                  <c:v>-88.488895999999997</c:v>
                </c:pt>
                <c:pt idx="13">
                  <c:v>-88.488770000000002</c:v>
                </c:pt>
                <c:pt idx="14">
                  <c:v>-88.488664999999997</c:v>
                </c:pt>
                <c:pt idx="15">
                  <c:v>-88.488631999999996</c:v>
                </c:pt>
                <c:pt idx="16">
                  <c:v>-88.488403000000005</c:v>
                </c:pt>
                <c:pt idx="17">
                  <c:v>-88.488366999999997</c:v>
                </c:pt>
                <c:pt idx="18">
                  <c:v>-88.488118</c:v>
                </c:pt>
                <c:pt idx="19">
                  <c:v>-88.488083000000003</c:v>
                </c:pt>
                <c:pt idx="20">
                  <c:v>-88.487819000000002</c:v>
                </c:pt>
                <c:pt idx="21">
                  <c:v>-88.487674999999996</c:v>
                </c:pt>
                <c:pt idx="22">
                  <c:v>-88.487534999999994</c:v>
                </c:pt>
                <c:pt idx="23">
                  <c:v>-88.487393999999995</c:v>
                </c:pt>
                <c:pt idx="24">
                  <c:v>-88.487255000000005</c:v>
                </c:pt>
                <c:pt idx="25">
                  <c:v>-88.487115000000003</c:v>
                </c:pt>
                <c:pt idx="26">
                  <c:v>-88.486975999999999</c:v>
                </c:pt>
                <c:pt idx="27">
                  <c:v>-88.486836999999994</c:v>
                </c:pt>
                <c:pt idx="28">
                  <c:v>-88.486698000000004</c:v>
                </c:pt>
                <c:pt idx="29">
                  <c:v>-88.486575000000002</c:v>
                </c:pt>
                <c:pt idx="30">
                  <c:v>-88.486458999999996</c:v>
                </c:pt>
                <c:pt idx="31">
                  <c:v>-88.486357999999996</c:v>
                </c:pt>
                <c:pt idx="32">
                  <c:v>-88.486265000000003</c:v>
                </c:pt>
                <c:pt idx="33">
                  <c:v>-88.486165999999997</c:v>
                </c:pt>
                <c:pt idx="34">
                  <c:v>-88.486069999999998</c:v>
                </c:pt>
                <c:pt idx="35">
                  <c:v>-88.485973000000001</c:v>
                </c:pt>
                <c:pt idx="36">
                  <c:v>-88.485881000000006</c:v>
                </c:pt>
                <c:pt idx="37">
                  <c:v>-88.485810000000001</c:v>
                </c:pt>
                <c:pt idx="38">
                  <c:v>-88.485747000000003</c:v>
                </c:pt>
                <c:pt idx="39">
                  <c:v>-88.485667000000007</c:v>
                </c:pt>
                <c:pt idx="40">
                  <c:v>-88.485579999999999</c:v>
                </c:pt>
                <c:pt idx="41">
                  <c:v>-88.485484999999997</c:v>
                </c:pt>
                <c:pt idx="42">
                  <c:v>-88.485383999999996</c:v>
                </c:pt>
                <c:pt idx="43">
                  <c:v>-88.485281000000001</c:v>
                </c:pt>
                <c:pt idx="44">
                  <c:v>-88.485168999999999</c:v>
                </c:pt>
                <c:pt idx="45">
                  <c:v>-88.485056999999998</c:v>
                </c:pt>
                <c:pt idx="46">
                  <c:v>-88.484956999999994</c:v>
                </c:pt>
                <c:pt idx="47">
                  <c:v>-88.484858000000003</c:v>
                </c:pt>
                <c:pt idx="48">
                  <c:v>-88.484780000000001</c:v>
                </c:pt>
                <c:pt idx="49">
                  <c:v>-88.484719999999996</c:v>
                </c:pt>
                <c:pt idx="50">
                  <c:v>-88.484669999999994</c:v>
                </c:pt>
                <c:pt idx="51">
                  <c:v>-88.484629999999996</c:v>
                </c:pt>
                <c:pt idx="52">
                  <c:v>-88.484600999999998</c:v>
                </c:pt>
                <c:pt idx="53">
                  <c:v>-88.484568999999993</c:v>
                </c:pt>
                <c:pt idx="54">
                  <c:v>-88.484543000000002</c:v>
                </c:pt>
                <c:pt idx="55">
                  <c:v>-88.484509000000003</c:v>
                </c:pt>
                <c:pt idx="56">
                  <c:v>-88.484487000000001</c:v>
                </c:pt>
                <c:pt idx="57">
                  <c:v>-88.484459999999999</c:v>
                </c:pt>
                <c:pt idx="58">
                  <c:v>-88.484393999999995</c:v>
                </c:pt>
                <c:pt idx="59">
                  <c:v>-88.484324999999998</c:v>
                </c:pt>
                <c:pt idx="60">
                  <c:v>-88.484257999999997</c:v>
                </c:pt>
                <c:pt idx="61">
                  <c:v>-88.484206999999998</c:v>
                </c:pt>
                <c:pt idx="62">
                  <c:v>-88.484195</c:v>
                </c:pt>
                <c:pt idx="63">
                  <c:v>-88.484108000000006</c:v>
                </c:pt>
                <c:pt idx="64">
                  <c:v>-88.484108000000006</c:v>
                </c:pt>
                <c:pt idx="65">
                  <c:v>-88.484108000000006</c:v>
                </c:pt>
                <c:pt idx="66">
                  <c:v>-88.484110000000001</c:v>
                </c:pt>
                <c:pt idx="67">
                  <c:v>-88.484127000000001</c:v>
                </c:pt>
                <c:pt idx="68">
                  <c:v>-88.484127000000001</c:v>
                </c:pt>
                <c:pt idx="69">
                  <c:v>-88.484128999999996</c:v>
                </c:pt>
                <c:pt idx="70">
                  <c:v>-88.484138999999999</c:v>
                </c:pt>
                <c:pt idx="71">
                  <c:v>-88.484143000000003</c:v>
                </c:pt>
                <c:pt idx="72">
                  <c:v>-88.484145999999996</c:v>
                </c:pt>
                <c:pt idx="73">
                  <c:v>-88.48415</c:v>
                </c:pt>
                <c:pt idx="74">
                  <c:v>-88.484153000000006</c:v>
                </c:pt>
                <c:pt idx="75">
                  <c:v>-88.484151999999995</c:v>
                </c:pt>
                <c:pt idx="76">
                  <c:v>-88.484155000000001</c:v>
                </c:pt>
                <c:pt idx="77">
                  <c:v>-88.484156999999996</c:v>
                </c:pt>
                <c:pt idx="78">
                  <c:v>-88.484155000000001</c:v>
                </c:pt>
                <c:pt idx="79">
                  <c:v>-88.484155000000001</c:v>
                </c:pt>
                <c:pt idx="80">
                  <c:v>-88.484150999999997</c:v>
                </c:pt>
                <c:pt idx="81">
                  <c:v>-88.484146999999993</c:v>
                </c:pt>
                <c:pt idx="82">
                  <c:v>-88.484134999999995</c:v>
                </c:pt>
                <c:pt idx="83">
                  <c:v>-88.484110999999999</c:v>
                </c:pt>
                <c:pt idx="84">
                  <c:v>-88.484077999999997</c:v>
                </c:pt>
                <c:pt idx="85">
                  <c:v>-88.484052000000005</c:v>
                </c:pt>
                <c:pt idx="86">
                  <c:v>-88.484048000000001</c:v>
                </c:pt>
                <c:pt idx="87">
                  <c:v>-88.484020000000001</c:v>
                </c:pt>
                <c:pt idx="88">
                  <c:v>-88.483993999999996</c:v>
                </c:pt>
                <c:pt idx="89">
                  <c:v>-88.483952000000002</c:v>
                </c:pt>
                <c:pt idx="90">
                  <c:v>-88.483941999999999</c:v>
                </c:pt>
                <c:pt idx="91">
                  <c:v>-88.483939000000007</c:v>
                </c:pt>
                <c:pt idx="92">
                  <c:v>-88.483942999999996</c:v>
                </c:pt>
                <c:pt idx="93">
                  <c:v>-88.483947000000001</c:v>
                </c:pt>
                <c:pt idx="94">
                  <c:v>-88.483947999999998</c:v>
                </c:pt>
                <c:pt idx="95">
                  <c:v>-88.483949999999993</c:v>
                </c:pt>
                <c:pt idx="96">
                  <c:v>-88.483952000000002</c:v>
                </c:pt>
                <c:pt idx="97">
                  <c:v>-88.483949999999993</c:v>
                </c:pt>
                <c:pt idx="98">
                  <c:v>-88.483952000000002</c:v>
                </c:pt>
                <c:pt idx="99">
                  <c:v>-88.483954999999995</c:v>
                </c:pt>
                <c:pt idx="100">
                  <c:v>-88.483957000000004</c:v>
                </c:pt>
                <c:pt idx="101">
                  <c:v>-88.483958000000001</c:v>
                </c:pt>
                <c:pt idx="102">
                  <c:v>-88.483958000000001</c:v>
                </c:pt>
                <c:pt idx="103">
                  <c:v>-88.483958000000001</c:v>
                </c:pt>
                <c:pt idx="104">
                  <c:v>-88.483958000000001</c:v>
                </c:pt>
                <c:pt idx="105">
                  <c:v>-88.483958000000001</c:v>
                </c:pt>
                <c:pt idx="106">
                  <c:v>-88.483958000000001</c:v>
                </c:pt>
                <c:pt idx="107">
                  <c:v>-88.483958000000001</c:v>
                </c:pt>
                <c:pt idx="108">
                  <c:v>-88.483958000000001</c:v>
                </c:pt>
                <c:pt idx="109">
                  <c:v>-88.483958000000001</c:v>
                </c:pt>
                <c:pt idx="110">
                  <c:v>-88.483958000000001</c:v>
                </c:pt>
                <c:pt idx="111">
                  <c:v>-88.483958000000001</c:v>
                </c:pt>
                <c:pt idx="112">
                  <c:v>-88.483957000000004</c:v>
                </c:pt>
                <c:pt idx="113">
                  <c:v>-88.483957000000004</c:v>
                </c:pt>
                <c:pt idx="114">
                  <c:v>-88.483957000000004</c:v>
                </c:pt>
                <c:pt idx="115">
                  <c:v>-88.483957000000004</c:v>
                </c:pt>
                <c:pt idx="116">
                  <c:v>-88.483957000000004</c:v>
                </c:pt>
                <c:pt idx="117">
                  <c:v>-88.483957000000004</c:v>
                </c:pt>
                <c:pt idx="118">
                  <c:v>-88.483957000000004</c:v>
                </c:pt>
                <c:pt idx="119">
                  <c:v>-88.483957000000004</c:v>
                </c:pt>
                <c:pt idx="120">
                  <c:v>-88.483957000000004</c:v>
                </c:pt>
                <c:pt idx="121">
                  <c:v>-88.483957000000004</c:v>
                </c:pt>
                <c:pt idx="122">
                  <c:v>-88.483954999999995</c:v>
                </c:pt>
                <c:pt idx="123">
                  <c:v>-88.483954999999995</c:v>
                </c:pt>
                <c:pt idx="124">
                  <c:v>-88.483954999999995</c:v>
                </c:pt>
                <c:pt idx="125">
                  <c:v>-88.483954999999995</c:v>
                </c:pt>
                <c:pt idx="126">
                  <c:v>-88.483954999999995</c:v>
                </c:pt>
                <c:pt idx="127">
                  <c:v>-88.483954999999995</c:v>
                </c:pt>
                <c:pt idx="128">
                  <c:v>-88.483953</c:v>
                </c:pt>
                <c:pt idx="129">
                  <c:v>-88.483953</c:v>
                </c:pt>
                <c:pt idx="130">
                  <c:v>-88.483954999999995</c:v>
                </c:pt>
                <c:pt idx="131">
                  <c:v>-88.483953</c:v>
                </c:pt>
                <c:pt idx="132">
                  <c:v>-88.483964</c:v>
                </c:pt>
                <c:pt idx="133">
                  <c:v>-88.483985000000004</c:v>
                </c:pt>
                <c:pt idx="134">
                  <c:v>-88.484009</c:v>
                </c:pt>
                <c:pt idx="135">
                  <c:v>-88.484042000000002</c:v>
                </c:pt>
                <c:pt idx="136">
                  <c:v>-88.484077999999997</c:v>
                </c:pt>
                <c:pt idx="137">
                  <c:v>-88.484116</c:v>
                </c:pt>
                <c:pt idx="138">
                  <c:v>-88.484146999999993</c:v>
                </c:pt>
                <c:pt idx="139">
                  <c:v>-88.484164000000007</c:v>
                </c:pt>
                <c:pt idx="140">
                  <c:v>-88.484170000000006</c:v>
                </c:pt>
                <c:pt idx="141">
                  <c:v>-88.484168999999994</c:v>
                </c:pt>
                <c:pt idx="142">
                  <c:v>-88.484164000000007</c:v>
                </c:pt>
                <c:pt idx="143">
                  <c:v>-88.484155999999999</c:v>
                </c:pt>
                <c:pt idx="144">
                  <c:v>-88.484146999999993</c:v>
                </c:pt>
                <c:pt idx="145">
                  <c:v>-88.484140999999994</c:v>
                </c:pt>
                <c:pt idx="146">
                  <c:v>-88.484136000000007</c:v>
                </c:pt>
                <c:pt idx="147">
                  <c:v>-88.484131000000005</c:v>
                </c:pt>
                <c:pt idx="148">
                  <c:v>-88.484127000000001</c:v>
                </c:pt>
                <c:pt idx="149">
                  <c:v>-88.484126000000003</c:v>
                </c:pt>
                <c:pt idx="150">
                  <c:v>-88.484131000000005</c:v>
                </c:pt>
                <c:pt idx="151">
                  <c:v>-88.484143000000003</c:v>
                </c:pt>
                <c:pt idx="152">
                  <c:v>-88.484154000000004</c:v>
                </c:pt>
                <c:pt idx="153">
                  <c:v>-88.484173999999996</c:v>
                </c:pt>
                <c:pt idx="154">
                  <c:v>-88.484228000000002</c:v>
                </c:pt>
                <c:pt idx="155">
                  <c:v>-88.484279999999998</c:v>
                </c:pt>
                <c:pt idx="156">
                  <c:v>-88.484337999999994</c:v>
                </c:pt>
                <c:pt idx="157">
                  <c:v>-88.484398999999996</c:v>
                </c:pt>
                <c:pt idx="158">
                  <c:v>-88.484458000000004</c:v>
                </c:pt>
                <c:pt idx="159">
                  <c:v>-88.484525000000005</c:v>
                </c:pt>
                <c:pt idx="160">
                  <c:v>-88.484588000000002</c:v>
                </c:pt>
                <c:pt idx="161">
                  <c:v>-88.484657999999996</c:v>
                </c:pt>
                <c:pt idx="162">
                  <c:v>-88.484742999999995</c:v>
                </c:pt>
                <c:pt idx="163">
                  <c:v>-88.484821999999994</c:v>
                </c:pt>
                <c:pt idx="164">
                  <c:v>-88.484905999999995</c:v>
                </c:pt>
                <c:pt idx="165">
                  <c:v>-88.484998000000004</c:v>
                </c:pt>
                <c:pt idx="166">
                  <c:v>-88.485123999999999</c:v>
                </c:pt>
                <c:pt idx="167">
                  <c:v>-88.485251000000005</c:v>
                </c:pt>
                <c:pt idx="168">
                  <c:v>-88.485393999999999</c:v>
                </c:pt>
                <c:pt idx="169">
                  <c:v>-88.485562000000002</c:v>
                </c:pt>
                <c:pt idx="170">
                  <c:v>-88.485741000000004</c:v>
                </c:pt>
                <c:pt idx="171">
                  <c:v>-88.485923</c:v>
                </c:pt>
                <c:pt idx="172">
                  <c:v>-88.486112000000006</c:v>
                </c:pt>
                <c:pt idx="173">
                  <c:v>-88.486312999999996</c:v>
                </c:pt>
                <c:pt idx="174">
                  <c:v>-88.486524000000003</c:v>
                </c:pt>
                <c:pt idx="175">
                  <c:v>-88.486738000000003</c:v>
                </c:pt>
                <c:pt idx="176">
                  <c:v>-88.486948999999996</c:v>
                </c:pt>
                <c:pt idx="177">
                  <c:v>-88.487160000000003</c:v>
                </c:pt>
                <c:pt idx="178">
                  <c:v>-88.487359999999995</c:v>
                </c:pt>
                <c:pt idx="179">
                  <c:v>-88.487540999999993</c:v>
                </c:pt>
                <c:pt idx="180">
                  <c:v>-88.487723000000003</c:v>
                </c:pt>
                <c:pt idx="181">
                  <c:v>-88.487893</c:v>
                </c:pt>
                <c:pt idx="182">
                  <c:v>-88.488039999999998</c:v>
                </c:pt>
                <c:pt idx="183">
                  <c:v>-88.488077000000004</c:v>
                </c:pt>
                <c:pt idx="184">
                  <c:v>-88.488348999999999</c:v>
                </c:pt>
                <c:pt idx="185">
                  <c:v>-88.488480999999993</c:v>
                </c:pt>
                <c:pt idx="186">
                  <c:v>-88.488608999999997</c:v>
                </c:pt>
                <c:pt idx="187">
                  <c:v>-88.488742999999999</c:v>
                </c:pt>
                <c:pt idx="188">
                  <c:v>-88.488883999999999</c:v>
                </c:pt>
                <c:pt idx="189">
                  <c:v>-88.489034000000004</c:v>
                </c:pt>
                <c:pt idx="190">
                  <c:v>-88.489204000000001</c:v>
                </c:pt>
                <c:pt idx="191">
                  <c:v>-88.489373000000001</c:v>
                </c:pt>
                <c:pt idx="192">
                  <c:v>-88.489542</c:v>
                </c:pt>
                <c:pt idx="193">
                  <c:v>-88.489699999999999</c:v>
                </c:pt>
                <c:pt idx="194">
                  <c:v>-88.489844000000005</c:v>
                </c:pt>
                <c:pt idx="195">
                  <c:v>-88.489981999999998</c:v>
                </c:pt>
                <c:pt idx="196">
                  <c:v>-88.490145999999996</c:v>
                </c:pt>
                <c:pt idx="197">
                  <c:v>-88.490320999999994</c:v>
                </c:pt>
                <c:pt idx="198">
                  <c:v>-88.490514000000005</c:v>
                </c:pt>
                <c:pt idx="199">
                  <c:v>-88.490724999999998</c:v>
                </c:pt>
                <c:pt idx="200">
                  <c:v>-88.490939999999995</c:v>
                </c:pt>
                <c:pt idx="201">
                  <c:v>-88.491152999999997</c:v>
                </c:pt>
                <c:pt idx="202">
                  <c:v>-88.49136</c:v>
                </c:pt>
                <c:pt idx="203">
                  <c:v>-88.491552999999996</c:v>
                </c:pt>
                <c:pt idx="204">
                  <c:v>-88.491713000000004</c:v>
                </c:pt>
                <c:pt idx="205">
                  <c:v>-88.491827000000001</c:v>
                </c:pt>
                <c:pt idx="206">
                  <c:v>-88.491853000000006</c:v>
                </c:pt>
                <c:pt idx="207">
                  <c:v>-88.492036999999996</c:v>
                </c:pt>
                <c:pt idx="208">
                  <c:v>-88.492047999999997</c:v>
                </c:pt>
                <c:pt idx="209">
                  <c:v>-88.492119000000002</c:v>
                </c:pt>
                <c:pt idx="210">
                  <c:v>-88.492059999999995</c:v>
                </c:pt>
                <c:pt idx="211">
                  <c:v>-88.492016000000007</c:v>
                </c:pt>
                <c:pt idx="212">
                  <c:v>-88.491941999999995</c:v>
                </c:pt>
                <c:pt idx="213">
                  <c:v>-88.491855000000001</c:v>
                </c:pt>
                <c:pt idx="214">
                  <c:v>-88.491761999999994</c:v>
                </c:pt>
                <c:pt idx="215">
                  <c:v>-88.491667000000007</c:v>
                </c:pt>
                <c:pt idx="216">
                  <c:v>-88.491541999999995</c:v>
                </c:pt>
                <c:pt idx="217">
                  <c:v>-88.491392000000005</c:v>
                </c:pt>
                <c:pt idx="218">
                  <c:v>-88.491226999999995</c:v>
                </c:pt>
                <c:pt idx="219">
                  <c:v>-88.491061000000002</c:v>
                </c:pt>
                <c:pt idx="220">
                  <c:v>-88.490938999999997</c:v>
                </c:pt>
                <c:pt idx="221">
                  <c:v>-88.490853000000001</c:v>
                </c:pt>
                <c:pt idx="222">
                  <c:v>-88.490797999999998</c:v>
                </c:pt>
                <c:pt idx="223">
                  <c:v>-88.490769999999998</c:v>
                </c:pt>
                <c:pt idx="224">
                  <c:v>-88.490773000000004</c:v>
                </c:pt>
                <c:pt idx="225">
                  <c:v>-88.490770999999995</c:v>
                </c:pt>
                <c:pt idx="226">
                  <c:v>-88.490750000000006</c:v>
                </c:pt>
                <c:pt idx="227">
                  <c:v>-88.490685999999997</c:v>
                </c:pt>
                <c:pt idx="228">
                  <c:v>-88.490587000000005</c:v>
                </c:pt>
                <c:pt idx="229">
                  <c:v>-88.490453000000002</c:v>
                </c:pt>
                <c:pt idx="230">
                  <c:v>-88.490295000000003</c:v>
                </c:pt>
                <c:pt idx="231">
                  <c:v>-88.490114000000005</c:v>
                </c:pt>
                <c:pt idx="232">
                  <c:v>-88.489958000000001</c:v>
                </c:pt>
                <c:pt idx="233">
                  <c:v>-88.489783000000003</c:v>
                </c:pt>
              </c:numCache>
            </c:numRef>
          </c:yVal>
          <c:smooth val="1"/>
        </c:ser>
        <c:ser>
          <c:idx val="1"/>
          <c:order val="1"/>
          <c:tx>
            <c:v>Lap2</c:v>
          </c:tx>
          <c:marker>
            <c:symbol val="none"/>
          </c:marker>
          <c:xVal>
            <c:numRef>
              <c:f>'Lap 2 data'!$AQ$10:$AQ$497</c:f>
              <c:numCache>
                <c:formatCode>General</c:formatCode>
                <c:ptCount val="488"/>
                <c:pt idx="0">
                  <c:v>47.159388</c:v>
                </c:pt>
                <c:pt idx="1">
                  <c:v>47.159289000000001</c:v>
                </c:pt>
                <c:pt idx="2">
                  <c:v>47.159185999999998</c:v>
                </c:pt>
                <c:pt idx="3">
                  <c:v>47.159092000000001</c:v>
                </c:pt>
                <c:pt idx="4">
                  <c:v>47.159025</c:v>
                </c:pt>
                <c:pt idx="5">
                  <c:v>47.159018000000003</c:v>
                </c:pt>
                <c:pt idx="6">
                  <c:v>47.158959000000003</c:v>
                </c:pt>
                <c:pt idx="7">
                  <c:v>47.158892000000002</c:v>
                </c:pt>
                <c:pt idx="8">
                  <c:v>47.158845999999997</c:v>
                </c:pt>
                <c:pt idx="9">
                  <c:v>47.158799999999999</c:v>
                </c:pt>
                <c:pt idx="10">
                  <c:v>47.158822999999998</c:v>
                </c:pt>
                <c:pt idx="11">
                  <c:v>47.158824000000003</c:v>
                </c:pt>
                <c:pt idx="12">
                  <c:v>47.158833999999999</c:v>
                </c:pt>
                <c:pt idx="13">
                  <c:v>47.158838000000003</c:v>
                </c:pt>
                <c:pt idx="14">
                  <c:v>47.158831999999997</c:v>
                </c:pt>
                <c:pt idx="15">
                  <c:v>47.158802000000001</c:v>
                </c:pt>
                <c:pt idx="16">
                  <c:v>47.158754000000002</c:v>
                </c:pt>
                <c:pt idx="17">
                  <c:v>47.158692000000002</c:v>
                </c:pt>
                <c:pt idx="18">
                  <c:v>47.158625999999998</c:v>
                </c:pt>
                <c:pt idx="19">
                  <c:v>47.158572999999997</c:v>
                </c:pt>
                <c:pt idx="20">
                  <c:v>47.158537000000003</c:v>
                </c:pt>
                <c:pt idx="21">
                  <c:v>47.158532000000001</c:v>
                </c:pt>
                <c:pt idx="22">
                  <c:v>47.158493999999997</c:v>
                </c:pt>
                <c:pt idx="23">
                  <c:v>47.158484999999999</c:v>
                </c:pt>
                <c:pt idx="24">
                  <c:v>47.158486000000003</c:v>
                </c:pt>
                <c:pt idx="25">
                  <c:v>47.158493</c:v>
                </c:pt>
                <c:pt idx="26">
                  <c:v>47.158521999999998</c:v>
                </c:pt>
                <c:pt idx="27">
                  <c:v>47.158563000000001</c:v>
                </c:pt>
                <c:pt idx="28">
                  <c:v>47.158617</c:v>
                </c:pt>
                <c:pt idx="29">
                  <c:v>47.158681999999999</c:v>
                </c:pt>
                <c:pt idx="30">
                  <c:v>47.158701999999998</c:v>
                </c:pt>
                <c:pt idx="31">
                  <c:v>47.158858000000002</c:v>
                </c:pt>
                <c:pt idx="32">
                  <c:v>47.158976000000003</c:v>
                </c:pt>
                <c:pt idx="33">
                  <c:v>47.159089000000002</c:v>
                </c:pt>
                <c:pt idx="34">
                  <c:v>47.159213000000001</c:v>
                </c:pt>
                <c:pt idx="35">
                  <c:v>47.159340999999998</c:v>
                </c:pt>
                <c:pt idx="36">
                  <c:v>47.159474000000003</c:v>
                </c:pt>
                <c:pt idx="37">
                  <c:v>47.159610000000001</c:v>
                </c:pt>
                <c:pt idx="38">
                  <c:v>47.159748999999998</c:v>
                </c:pt>
                <c:pt idx="39">
                  <c:v>47.159875</c:v>
                </c:pt>
                <c:pt idx="40">
                  <c:v>47.159942999999998</c:v>
                </c:pt>
                <c:pt idx="41">
                  <c:v>47.160086</c:v>
                </c:pt>
                <c:pt idx="42">
                  <c:v>47.160232999999998</c:v>
                </c:pt>
                <c:pt idx="43">
                  <c:v>47.160359999999997</c:v>
                </c:pt>
                <c:pt idx="44">
                  <c:v>47.160395000000001</c:v>
                </c:pt>
                <c:pt idx="45">
                  <c:v>47.160637999999999</c:v>
                </c:pt>
                <c:pt idx="46">
                  <c:v>47.160674</c:v>
                </c:pt>
                <c:pt idx="47">
                  <c:v>47.160941999999999</c:v>
                </c:pt>
                <c:pt idx="48">
                  <c:v>47.161102</c:v>
                </c:pt>
                <c:pt idx="49">
                  <c:v>47.161262000000001</c:v>
                </c:pt>
                <c:pt idx="50">
                  <c:v>47.16142</c:v>
                </c:pt>
                <c:pt idx="51">
                  <c:v>47.161582000000003</c:v>
                </c:pt>
                <c:pt idx="52">
                  <c:v>47.161745000000003</c:v>
                </c:pt>
                <c:pt idx="53">
                  <c:v>47.161909000000001</c:v>
                </c:pt>
                <c:pt idx="54">
                  <c:v>47.162075999999999</c:v>
                </c:pt>
                <c:pt idx="55">
                  <c:v>47.162241999999999</c:v>
                </c:pt>
                <c:pt idx="56">
                  <c:v>47.162419</c:v>
                </c:pt>
                <c:pt idx="57">
                  <c:v>47.162599999999998</c:v>
                </c:pt>
                <c:pt idx="58">
                  <c:v>47.162781000000003</c:v>
                </c:pt>
                <c:pt idx="59">
                  <c:v>47.162962999999998</c:v>
                </c:pt>
                <c:pt idx="60">
                  <c:v>47.163133000000002</c:v>
                </c:pt>
                <c:pt idx="61">
                  <c:v>47.163296000000003</c:v>
                </c:pt>
                <c:pt idx="62">
                  <c:v>47.163457999999999</c:v>
                </c:pt>
                <c:pt idx="63">
                  <c:v>47.163598</c:v>
                </c:pt>
                <c:pt idx="64">
                  <c:v>47.163722</c:v>
                </c:pt>
                <c:pt idx="65">
                  <c:v>47.163837000000001</c:v>
                </c:pt>
                <c:pt idx="66">
                  <c:v>47.163946000000003</c:v>
                </c:pt>
                <c:pt idx="67">
                  <c:v>47.164039000000002</c:v>
                </c:pt>
                <c:pt idx="68">
                  <c:v>47.16413</c:v>
                </c:pt>
                <c:pt idx="69">
                  <c:v>47.164194999999999</c:v>
                </c:pt>
                <c:pt idx="70">
                  <c:v>47.164256999999999</c:v>
                </c:pt>
                <c:pt idx="71">
                  <c:v>47.164313</c:v>
                </c:pt>
                <c:pt idx="72">
                  <c:v>47.164357000000003</c:v>
                </c:pt>
                <c:pt idx="73">
                  <c:v>47.164397999999998</c:v>
                </c:pt>
                <c:pt idx="74">
                  <c:v>47.164434</c:v>
                </c:pt>
                <c:pt idx="75">
                  <c:v>47.164414999999998</c:v>
                </c:pt>
                <c:pt idx="76">
                  <c:v>47.164335999999999</c:v>
                </c:pt>
                <c:pt idx="77">
                  <c:v>47.164276999999998</c:v>
                </c:pt>
                <c:pt idx="78">
                  <c:v>47.164233000000003</c:v>
                </c:pt>
                <c:pt idx="79">
                  <c:v>47.164192999999997</c:v>
                </c:pt>
                <c:pt idx="80">
                  <c:v>47.164160000000003</c:v>
                </c:pt>
                <c:pt idx="81">
                  <c:v>47.164155999999998</c:v>
                </c:pt>
                <c:pt idx="82">
                  <c:v>47.164124999999999</c:v>
                </c:pt>
                <c:pt idx="83">
                  <c:v>47.164126000000003</c:v>
                </c:pt>
                <c:pt idx="84">
                  <c:v>47.164150999999997</c:v>
                </c:pt>
                <c:pt idx="85">
                  <c:v>47.164183999999999</c:v>
                </c:pt>
                <c:pt idx="86">
                  <c:v>47.164208000000002</c:v>
                </c:pt>
                <c:pt idx="87">
                  <c:v>47.164211000000002</c:v>
                </c:pt>
                <c:pt idx="88">
                  <c:v>47.164228000000001</c:v>
                </c:pt>
                <c:pt idx="89">
                  <c:v>47.164225000000002</c:v>
                </c:pt>
                <c:pt idx="90">
                  <c:v>47.164192999999997</c:v>
                </c:pt>
                <c:pt idx="91">
                  <c:v>47.164138999999999</c:v>
                </c:pt>
                <c:pt idx="92">
                  <c:v>47.164073999999999</c:v>
                </c:pt>
                <c:pt idx="93">
                  <c:v>47.163988000000003</c:v>
                </c:pt>
                <c:pt idx="94">
                  <c:v>47.163891</c:v>
                </c:pt>
                <c:pt idx="95">
                  <c:v>47.163797000000002</c:v>
                </c:pt>
                <c:pt idx="96">
                  <c:v>47.163716999999998</c:v>
                </c:pt>
                <c:pt idx="97">
                  <c:v>47.163656000000003</c:v>
                </c:pt>
                <c:pt idx="98">
                  <c:v>47.163612999999998</c:v>
                </c:pt>
                <c:pt idx="99">
                  <c:v>47.163586000000002</c:v>
                </c:pt>
                <c:pt idx="100">
                  <c:v>47.163564000000001</c:v>
                </c:pt>
                <c:pt idx="101">
                  <c:v>47.163530000000002</c:v>
                </c:pt>
                <c:pt idx="102">
                  <c:v>47.163473000000003</c:v>
                </c:pt>
                <c:pt idx="103">
                  <c:v>47.163397000000003</c:v>
                </c:pt>
                <c:pt idx="104">
                  <c:v>47.163297</c:v>
                </c:pt>
                <c:pt idx="105">
                  <c:v>47.163254000000002</c:v>
                </c:pt>
                <c:pt idx="106">
                  <c:v>47.163193</c:v>
                </c:pt>
                <c:pt idx="107">
                  <c:v>47.163013999999997</c:v>
                </c:pt>
                <c:pt idx="108">
                  <c:v>47.162809000000003</c:v>
                </c:pt>
                <c:pt idx="109">
                  <c:v>47.162554</c:v>
                </c:pt>
                <c:pt idx="110">
                  <c:v>47.162402999999998</c:v>
                </c:pt>
                <c:pt idx="111">
                  <c:v>47.162247999999998</c:v>
                </c:pt>
                <c:pt idx="112">
                  <c:v>47.162086000000002</c:v>
                </c:pt>
                <c:pt idx="113">
                  <c:v>47.161918</c:v>
                </c:pt>
                <c:pt idx="114">
                  <c:v>47.161740999999999</c:v>
                </c:pt>
                <c:pt idx="115">
                  <c:v>47.161577000000001</c:v>
                </c:pt>
                <c:pt idx="116">
                  <c:v>47.161422999999999</c:v>
                </c:pt>
                <c:pt idx="117">
                  <c:v>47.161287999999999</c:v>
                </c:pt>
                <c:pt idx="118">
                  <c:v>47.161163999999999</c:v>
                </c:pt>
                <c:pt idx="119">
                  <c:v>47.161031000000001</c:v>
                </c:pt>
                <c:pt idx="120">
                  <c:v>47.160893999999999</c:v>
                </c:pt>
                <c:pt idx="121">
                  <c:v>47.160749000000003</c:v>
                </c:pt>
                <c:pt idx="122">
                  <c:v>47.160592999999999</c:v>
                </c:pt>
                <c:pt idx="123">
                  <c:v>47.160434000000002</c:v>
                </c:pt>
                <c:pt idx="124">
                  <c:v>47.160282000000002</c:v>
                </c:pt>
                <c:pt idx="125">
                  <c:v>47.160138000000003</c:v>
                </c:pt>
                <c:pt idx="126">
                  <c:v>47.160001999999999</c:v>
                </c:pt>
                <c:pt idx="127">
                  <c:v>47.159874000000002</c:v>
                </c:pt>
                <c:pt idx="128">
                  <c:v>47.159759000000001</c:v>
                </c:pt>
                <c:pt idx="129">
                  <c:v>47.159652999999999</c:v>
                </c:pt>
                <c:pt idx="130">
                  <c:v>47.159562999999999</c:v>
                </c:pt>
                <c:pt idx="131">
                  <c:v>47.159478</c:v>
                </c:pt>
              </c:numCache>
            </c:numRef>
          </c:xVal>
          <c:yVal>
            <c:numRef>
              <c:f>'Lap 2 data'!$AR$10:$AR$497</c:f>
              <c:numCache>
                <c:formatCode>General</c:formatCode>
                <c:ptCount val="488"/>
                <c:pt idx="0">
                  <c:v>-88.489783000000003</c:v>
                </c:pt>
                <c:pt idx="1">
                  <c:v>-88.489617999999993</c:v>
                </c:pt>
                <c:pt idx="2">
                  <c:v>-88.489457999999999</c:v>
                </c:pt>
                <c:pt idx="3">
                  <c:v>-88.489273999999995</c:v>
                </c:pt>
                <c:pt idx="4">
                  <c:v>-88.489090000000004</c:v>
                </c:pt>
                <c:pt idx="5">
                  <c:v>-88.489061000000007</c:v>
                </c:pt>
                <c:pt idx="6">
                  <c:v>-88.488828999999996</c:v>
                </c:pt>
                <c:pt idx="7">
                  <c:v>-88.488617000000005</c:v>
                </c:pt>
                <c:pt idx="8">
                  <c:v>-88.488394999999997</c:v>
                </c:pt>
                <c:pt idx="9">
                  <c:v>-88.488141999999996</c:v>
                </c:pt>
                <c:pt idx="10">
                  <c:v>-88.487684999999999</c:v>
                </c:pt>
                <c:pt idx="11">
                  <c:v>-88.487651</c:v>
                </c:pt>
                <c:pt idx="12">
                  <c:v>-88.487379000000004</c:v>
                </c:pt>
                <c:pt idx="13">
                  <c:v>-88.487076999999999</c:v>
                </c:pt>
                <c:pt idx="14">
                  <c:v>-88.486574000000005</c:v>
                </c:pt>
                <c:pt idx="15">
                  <c:v>-88.486328999999998</c:v>
                </c:pt>
                <c:pt idx="16">
                  <c:v>-88.486106000000007</c:v>
                </c:pt>
                <c:pt idx="17">
                  <c:v>-88.485902999999993</c:v>
                </c:pt>
                <c:pt idx="18">
                  <c:v>-88.485715999999996</c:v>
                </c:pt>
                <c:pt idx="19">
                  <c:v>-88.485541999999995</c:v>
                </c:pt>
                <c:pt idx="20">
                  <c:v>-88.485398000000004</c:v>
                </c:pt>
                <c:pt idx="21">
                  <c:v>-88.485360999999997</c:v>
                </c:pt>
                <c:pt idx="22">
                  <c:v>-88.485083000000003</c:v>
                </c:pt>
                <c:pt idx="23">
                  <c:v>-88.484949</c:v>
                </c:pt>
                <c:pt idx="24">
                  <c:v>-88.484825000000001</c:v>
                </c:pt>
                <c:pt idx="25">
                  <c:v>-88.484702999999996</c:v>
                </c:pt>
                <c:pt idx="26">
                  <c:v>-88.484588000000002</c:v>
                </c:pt>
                <c:pt idx="27">
                  <c:v>-88.484475000000003</c:v>
                </c:pt>
                <c:pt idx="28">
                  <c:v>-88.484370999999996</c:v>
                </c:pt>
                <c:pt idx="29">
                  <c:v>-88.484292999999994</c:v>
                </c:pt>
                <c:pt idx="30">
                  <c:v>-88.484274999999997</c:v>
                </c:pt>
                <c:pt idx="31">
                  <c:v>-88.484149000000002</c:v>
                </c:pt>
                <c:pt idx="32">
                  <c:v>-88.484121999999999</c:v>
                </c:pt>
                <c:pt idx="33">
                  <c:v>-88.484120000000004</c:v>
                </c:pt>
                <c:pt idx="34">
                  <c:v>-88.484131000000005</c:v>
                </c:pt>
                <c:pt idx="35">
                  <c:v>-88.484142000000006</c:v>
                </c:pt>
                <c:pt idx="36">
                  <c:v>-88.484145999999996</c:v>
                </c:pt>
                <c:pt idx="37">
                  <c:v>-88.484154000000004</c:v>
                </c:pt>
                <c:pt idx="38">
                  <c:v>-88.484161</c:v>
                </c:pt>
                <c:pt idx="39">
                  <c:v>-88.484171000000003</c:v>
                </c:pt>
                <c:pt idx="40">
                  <c:v>-88.484195999999997</c:v>
                </c:pt>
                <c:pt idx="41">
                  <c:v>-88.484199000000004</c:v>
                </c:pt>
                <c:pt idx="42">
                  <c:v>-88.484193000000005</c:v>
                </c:pt>
                <c:pt idx="43">
                  <c:v>-88.484178</c:v>
                </c:pt>
                <c:pt idx="44">
                  <c:v>-88.484166999999999</c:v>
                </c:pt>
                <c:pt idx="45">
                  <c:v>-88.484087000000002</c:v>
                </c:pt>
                <c:pt idx="46">
                  <c:v>-88.484074000000007</c:v>
                </c:pt>
                <c:pt idx="47">
                  <c:v>-88.483985000000004</c:v>
                </c:pt>
                <c:pt idx="48">
                  <c:v>-88.483985000000004</c:v>
                </c:pt>
                <c:pt idx="49">
                  <c:v>-88.483999999999995</c:v>
                </c:pt>
                <c:pt idx="50">
                  <c:v>-88.484014999999999</c:v>
                </c:pt>
                <c:pt idx="51">
                  <c:v>-88.484047000000004</c:v>
                </c:pt>
                <c:pt idx="52">
                  <c:v>-88.484106999999995</c:v>
                </c:pt>
                <c:pt idx="53">
                  <c:v>-88.484183000000002</c:v>
                </c:pt>
                <c:pt idx="54">
                  <c:v>-88.484228999999999</c:v>
                </c:pt>
                <c:pt idx="55">
                  <c:v>-88.484257999999997</c:v>
                </c:pt>
                <c:pt idx="56">
                  <c:v>-88.484240999999997</c:v>
                </c:pt>
                <c:pt idx="57">
                  <c:v>-88.484212999999997</c:v>
                </c:pt>
                <c:pt idx="58">
                  <c:v>-88.484206</c:v>
                </c:pt>
                <c:pt idx="59">
                  <c:v>-88.484247999999994</c:v>
                </c:pt>
                <c:pt idx="60">
                  <c:v>-88.484329000000002</c:v>
                </c:pt>
                <c:pt idx="61">
                  <c:v>-88.484441000000004</c:v>
                </c:pt>
                <c:pt idx="62">
                  <c:v>-88.484551999999994</c:v>
                </c:pt>
                <c:pt idx="63">
                  <c:v>-88.484690000000001</c:v>
                </c:pt>
                <c:pt idx="64">
                  <c:v>-88.484834000000006</c:v>
                </c:pt>
                <c:pt idx="65">
                  <c:v>-88.484999000000002</c:v>
                </c:pt>
                <c:pt idx="66">
                  <c:v>-88.485168999999999</c:v>
                </c:pt>
                <c:pt idx="67">
                  <c:v>-88.485359000000003</c:v>
                </c:pt>
                <c:pt idx="68">
                  <c:v>-88.485551000000001</c:v>
                </c:pt>
                <c:pt idx="69">
                  <c:v>-88.485758000000004</c:v>
                </c:pt>
                <c:pt idx="70">
                  <c:v>-88.485969999999995</c:v>
                </c:pt>
                <c:pt idx="71">
                  <c:v>-88.486185000000006</c:v>
                </c:pt>
                <c:pt idx="72">
                  <c:v>-88.486401999999998</c:v>
                </c:pt>
                <c:pt idx="73">
                  <c:v>-88.486615</c:v>
                </c:pt>
                <c:pt idx="74">
                  <c:v>-88.486829999999998</c:v>
                </c:pt>
                <c:pt idx="75">
                  <c:v>-88.487048999999999</c:v>
                </c:pt>
                <c:pt idx="76">
                  <c:v>-88.487251000000001</c:v>
                </c:pt>
                <c:pt idx="77">
                  <c:v>-88.487443999999996</c:v>
                </c:pt>
                <c:pt idx="78">
                  <c:v>-88.487634</c:v>
                </c:pt>
                <c:pt idx="79">
                  <c:v>-88.487807000000004</c:v>
                </c:pt>
                <c:pt idx="80">
                  <c:v>-88.487960000000001</c:v>
                </c:pt>
                <c:pt idx="81">
                  <c:v>-88.488</c:v>
                </c:pt>
                <c:pt idx="82">
                  <c:v>-88.488296000000005</c:v>
                </c:pt>
                <c:pt idx="83">
                  <c:v>-88.488444000000001</c:v>
                </c:pt>
                <c:pt idx="84">
                  <c:v>-88.488574999999997</c:v>
                </c:pt>
                <c:pt idx="85">
                  <c:v>-88.488697999999999</c:v>
                </c:pt>
                <c:pt idx="86">
                  <c:v>-88.488806999999994</c:v>
                </c:pt>
                <c:pt idx="87">
                  <c:v>-88.488838999999999</c:v>
                </c:pt>
                <c:pt idx="88">
                  <c:v>-88.489080000000001</c:v>
                </c:pt>
                <c:pt idx="89">
                  <c:v>-88.489213000000007</c:v>
                </c:pt>
                <c:pt idx="90">
                  <c:v>-88.489356999999998</c:v>
                </c:pt>
                <c:pt idx="91">
                  <c:v>-88.489512000000005</c:v>
                </c:pt>
                <c:pt idx="92">
                  <c:v>-88.489660000000001</c:v>
                </c:pt>
                <c:pt idx="93">
                  <c:v>-88.489797999999993</c:v>
                </c:pt>
                <c:pt idx="94">
                  <c:v>-88.489930000000001</c:v>
                </c:pt>
                <c:pt idx="95">
                  <c:v>-88.490070000000003</c:v>
                </c:pt>
                <c:pt idx="96">
                  <c:v>-88.490235999999996</c:v>
                </c:pt>
                <c:pt idx="97">
                  <c:v>-88.490425000000002</c:v>
                </c:pt>
                <c:pt idx="98">
                  <c:v>-88.490624999999994</c:v>
                </c:pt>
                <c:pt idx="99">
                  <c:v>-88.490841000000003</c:v>
                </c:pt>
                <c:pt idx="100">
                  <c:v>-88.491060000000004</c:v>
                </c:pt>
                <c:pt idx="101">
                  <c:v>-88.491274000000004</c:v>
                </c:pt>
                <c:pt idx="102">
                  <c:v>-88.491478999999998</c:v>
                </c:pt>
                <c:pt idx="103">
                  <c:v>-88.491667000000007</c:v>
                </c:pt>
                <c:pt idx="104">
                  <c:v>-88.491812999999993</c:v>
                </c:pt>
                <c:pt idx="105">
                  <c:v>-88.491900000000001</c:v>
                </c:pt>
                <c:pt idx="106">
                  <c:v>-88.492020999999994</c:v>
                </c:pt>
                <c:pt idx="107">
                  <c:v>-88.492317999999997</c:v>
                </c:pt>
                <c:pt idx="108">
                  <c:v>-88.492211999999995</c:v>
                </c:pt>
                <c:pt idx="109">
                  <c:v>-88.491884999999996</c:v>
                </c:pt>
                <c:pt idx="110">
                  <c:v>-88.491840999999994</c:v>
                </c:pt>
                <c:pt idx="111">
                  <c:v>-88.491765999999998</c:v>
                </c:pt>
                <c:pt idx="112">
                  <c:v>-88.491688999999994</c:v>
                </c:pt>
                <c:pt idx="113">
                  <c:v>-88.491600000000005</c:v>
                </c:pt>
                <c:pt idx="114">
                  <c:v>-88.491491999999994</c:v>
                </c:pt>
                <c:pt idx="115">
                  <c:v>-88.491361999999995</c:v>
                </c:pt>
                <c:pt idx="116">
                  <c:v>-88.491229000000004</c:v>
                </c:pt>
                <c:pt idx="117">
                  <c:v>-88.491073999999998</c:v>
                </c:pt>
                <c:pt idx="118">
                  <c:v>-88.490921999999998</c:v>
                </c:pt>
                <c:pt idx="119">
                  <c:v>-88.490806000000006</c:v>
                </c:pt>
                <c:pt idx="120">
                  <c:v>-88.490724999999998</c:v>
                </c:pt>
                <c:pt idx="121">
                  <c:v>-88.490668999999997</c:v>
                </c:pt>
                <c:pt idx="122">
                  <c:v>-88.490645999999998</c:v>
                </c:pt>
                <c:pt idx="123">
                  <c:v>-88.490652999999995</c:v>
                </c:pt>
                <c:pt idx="124">
                  <c:v>-88.490656000000001</c:v>
                </c:pt>
                <c:pt idx="125">
                  <c:v>-88.490639000000002</c:v>
                </c:pt>
                <c:pt idx="126">
                  <c:v>-88.490583000000001</c:v>
                </c:pt>
                <c:pt idx="127">
                  <c:v>-88.490498000000002</c:v>
                </c:pt>
                <c:pt idx="128">
                  <c:v>-88.490375</c:v>
                </c:pt>
                <c:pt idx="129">
                  <c:v>-88.490228000000002</c:v>
                </c:pt>
                <c:pt idx="130">
                  <c:v>-88.490054999999998</c:v>
                </c:pt>
                <c:pt idx="131">
                  <c:v>-88.489880999999997</c:v>
                </c:pt>
              </c:numCache>
            </c:numRef>
          </c:yVal>
          <c:smooth val="1"/>
        </c:ser>
        <c:ser>
          <c:idx val="2"/>
          <c:order val="2"/>
          <c:tx>
            <c:v>Lap3</c:v>
          </c:tx>
          <c:marker>
            <c:symbol val="none"/>
          </c:marker>
          <c:xVal>
            <c:numRef>
              <c:f>'Lap 3 data'!$AQ$10:$AQ$497</c:f>
              <c:numCache>
                <c:formatCode>General</c:formatCode>
                <c:ptCount val="488"/>
                <c:pt idx="0">
                  <c:v>47.159478</c:v>
                </c:pt>
                <c:pt idx="1">
                  <c:v>47.159385</c:v>
                </c:pt>
                <c:pt idx="2">
                  <c:v>47.159284999999997</c:v>
                </c:pt>
                <c:pt idx="3">
                  <c:v>47.159185999999998</c:v>
                </c:pt>
                <c:pt idx="4">
                  <c:v>47.159087999999997</c:v>
                </c:pt>
                <c:pt idx="5">
                  <c:v>47.159019999999998</c:v>
                </c:pt>
                <c:pt idx="6">
                  <c:v>47.159011999999997</c:v>
                </c:pt>
                <c:pt idx="7">
                  <c:v>47.158943999999998</c:v>
                </c:pt>
                <c:pt idx="8">
                  <c:v>47.158855000000003</c:v>
                </c:pt>
                <c:pt idx="9">
                  <c:v>47.158853999999998</c:v>
                </c:pt>
                <c:pt idx="10">
                  <c:v>47.158845999999997</c:v>
                </c:pt>
                <c:pt idx="11">
                  <c:v>47.158853000000001</c:v>
                </c:pt>
                <c:pt idx="12">
                  <c:v>47.158853999999998</c:v>
                </c:pt>
                <c:pt idx="13">
                  <c:v>47.158858000000002</c:v>
                </c:pt>
                <c:pt idx="14">
                  <c:v>47.158859999999997</c:v>
                </c:pt>
                <c:pt idx="15">
                  <c:v>47.158858000000002</c:v>
                </c:pt>
                <c:pt idx="16">
                  <c:v>47.158850999999999</c:v>
                </c:pt>
                <c:pt idx="17">
                  <c:v>47.158794999999998</c:v>
                </c:pt>
                <c:pt idx="18">
                  <c:v>47.158714000000003</c:v>
                </c:pt>
                <c:pt idx="19">
                  <c:v>47.158645</c:v>
                </c:pt>
                <c:pt idx="20">
                  <c:v>47.158586999999997</c:v>
                </c:pt>
                <c:pt idx="21">
                  <c:v>47.158541</c:v>
                </c:pt>
                <c:pt idx="22">
                  <c:v>47.158515000000001</c:v>
                </c:pt>
                <c:pt idx="23">
                  <c:v>47.158501000000001</c:v>
                </c:pt>
                <c:pt idx="24">
                  <c:v>47.158495000000002</c:v>
                </c:pt>
                <c:pt idx="25">
                  <c:v>47.158499999999997</c:v>
                </c:pt>
                <c:pt idx="26">
                  <c:v>47.158520000000003</c:v>
                </c:pt>
                <c:pt idx="27">
                  <c:v>47.158555</c:v>
                </c:pt>
                <c:pt idx="28">
                  <c:v>47.158585000000002</c:v>
                </c:pt>
                <c:pt idx="29">
                  <c:v>47.158673</c:v>
                </c:pt>
                <c:pt idx="30">
                  <c:v>47.158686000000003</c:v>
                </c:pt>
                <c:pt idx="31">
                  <c:v>47.158799999999999</c:v>
                </c:pt>
                <c:pt idx="32">
                  <c:v>47.158993000000002</c:v>
                </c:pt>
                <c:pt idx="33">
                  <c:v>47.159135999999997</c:v>
                </c:pt>
                <c:pt idx="34">
                  <c:v>47.159266000000002</c:v>
                </c:pt>
                <c:pt idx="35">
                  <c:v>47.159393999999999</c:v>
                </c:pt>
                <c:pt idx="36">
                  <c:v>47.159526</c:v>
                </c:pt>
                <c:pt idx="37">
                  <c:v>47.159666000000001</c:v>
                </c:pt>
                <c:pt idx="38">
                  <c:v>47.159807999999998</c:v>
                </c:pt>
                <c:pt idx="39">
                  <c:v>47.159950000000002</c:v>
                </c:pt>
                <c:pt idx="40">
                  <c:v>47.160091999999999</c:v>
                </c:pt>
                <c:pt idx="41">
                  <c:v>47.160243000000001</c:v>
                </c:pt>
                <c:pt idx="42">
                  <c:v>47.16039</c:v>
                </c:pt>
                <c:pt idx="43">
                  <c:v>47.160538000000003</c:v>
                </c:pt>
                <c:pt idx="44">
                  <c:v>47.160685999999998</c:v>
                </c:pt>
                <c:pt idx="45">
                  <c:v>47.160836000000003</c:v>
                </c:pt>
                <c:pt idx="46">
                  <c:v>47.160992</c:v>
                </c:pt>
                <c:pt idx="47">
                  <c:v>47.161152999999999</c:v>
                </c:pt>
                <c:pt idx="48">
                  <c:v>47.161313</c:v>
                </c:pt>
                <c:pt idx="49">
                  <c:v>47.161475000000003</c:v>
                </c:pt>
                <c:pt idx="50">
                  <c:v>47.161636999999999</c:v>
                </c:pt>
                <c:pt idx="51">
                  <c:v>47.161797</c:v>
                </c:pt>
                <c:pt idx="52">
                  <c:v>47.161959000000003</c:v>
                </c:pt>
                <c:pt idx="53">
                  <c:v>47.162129</c:v>
                </c:pt>
                <c:pt idx="54">
                  <c:v>47.162300999999999</c:v>
                </c:pt>
                <c:pt idx="55">
                  <c:v>47.162472999999999</c:v>
                </c:pt>
                <c:pt idx="56">
                  <c:v>47.162652999999999</c:v>
                </c:pt>
                <c:pt idx="57">
                  <c:v>47.162835999999999</c:v>
                </c:pt>
                <c:pt idx="58">
                  <c:v>47.163018999999998</c:v>
                </c:pt>
                <c:pt idx="59">
                  <c:v>47.163193</c:v>
                </c:pt>
                <c:pt idx="60">
                  <c:v>47.163356</c:v>
                </c:pt>
                <c:pt idx="61">
                  <c:v>47.163510000000002</c:v>
                </c:pt>
                <c:pt idx="62">
                  <c:v>47.163656000000003</c:v>
                </c:pt>
                <c:pt idx="63">
                  <c:v>47.163794000000003</c:v>
                </c:pt>
                <c:pt idx="64">
                  <c:v>47.163902</c:v>
                </c:pt>
                <c:pt idx="65">
                  <c:v>47.164003000000001</c:v>
                </c:pt>
                <c:pt idx="66">
                  <c:v>47.164104000000002</c:v>
                </c:pt>
                <c:pt idx="67">
                  <c:v>47.164177000000002</c:v>
                </c:pt>
                <c:pt idx="68">
                  <c:v>47.164247000000003</c:v>
                </c:pt>
                <c:pt idx="69">
                  <c:v>47.164313999999997</c:v>
                </c:pt>
                <c:pt idx="70">
                  <c:v>47.164368000000003</c:v>
                </c:pt>
                <c:pt idx="71">
                  <c:v>47.164414999999998</c:v>
                </c:pt>
                <c:pt idx="72">
                  <c:v>47.164453000000002</c:v>
                </c:pt>
                <c:pt idx="73">
                  <c:v>47.164454999999997</c:v>
                </c:pt>
                <c:pt idx="74">
                  <c:v>47.164428000000001</c:v>
                </c:pt>
                <c:pt idx="75">
                  <c:v>47.164386999999998</c:v>
                </c:pt>
                <c:pt idx="76">
                  <c:v>47.164341999999998</c:v>
                </c:pt>
                <c:pt idx="77">
                  <c:v>47.164299999999997</c:v>
                </c:pt>
                <c:pt idx="78">
                  <c:v>47.164264000000003</c:v>
                </c:pt>
                <c:pt idx="79">
                  <c:v>47.164234999999998</c:v>
                </c:pt>
                <c:pt idx="80">
                  <c:v>47.164225999999999</c:v>
                </c:pt>
                <c:pt idx="81">
                  <c:v>47.164164999999997</c:v>
                </c:pt>
                <c:pt idx="82">
                  <c:v>47.164154000000003</c:v>
                </c:pt>
                <c:pt idx="83">
                  <c:v>47.164166000000002</c:v>
                </c:pt>
                <c:pt idx="84">
                  <c:v>47.164186000000001</c:v>
                </c:pt>
                <c:pt idx="85">
                  <c:v>47.164212999999997</c:v>
                </c:pt>
                <c:pt idx="86">
                  <c:v>47.164234</c:v>
                </c:pt>
                <c:pt idx="87">
                  <c:v>47.164243999999997</c:v>
                </c:pt>
                <c:pt idx="88">
                  <c:v>47.164245999999999</c:v>
                </c:pt>
                <c:pt idx="89">
                  <c:v>47.164230000000003</c:v>
                </c:pt>
                <c:pt idx="90">
                  <c:v>47.164186999999998</c:v>
                </c:pt>
                <c:pt idx="91">
                  <c:v>47.164133</c:v>
                </c:pt>
                <c:pt idx="92">
                  <c:v>47.164050000000003</c:v>
                </c:pt>
                <c:pt idx="93">
                  <c:v>47.163953999999997</c:v>
                </c:pt>
                <c:pt idx="94">
                  <c:v>47.163851999999999</c:v>
                </c:pt>
                <c:pt idx="95">
                  <c:v>47.163767999999997</c:v>
                </c:pt>
                <c:pt idx="96">
                  <c:v>47.163694999999997</c:v>
                </c:pt>
                <c:pt idx="97">
                  <c:v>47.163645000000002</c:v>
                </c:pt>
                <c:pt idx="98">
                  <c:v>47.163618999999997</c:v>
                </c:pt>
                <c:pt idx="99">
                  <c:v>47.163594000000003</c:v>
                </c:pt>
                <c:pt idx="100">
                  <c:v>47.163556999999997</c:v>
                </c:pt>
                <c:pt idx="101">
                  <c:v>47.163510000000002</c:v>
                </c:pt>
                <c:pt idx="102">
                  <c:v>47.163443999999998</c:v>
                </c:pt>
                <c:pt idx="103">
                  <c:v>47.163352000000003</c:v>
                </c:pt>
                <c:pt idx="104">
                  <c:v>47.163352000000003</c:v>
                </c:pt>
                <c:pt idx="105">
                  <c:v>47.163333000000002</c:v>
                </c:pt>
                <c:pt idx="106">
                  <c:v>47.163187999999998</c:v>
                </c:pt>
                <c:pt idx="107">
                  <c:v>47.163088000000002</c:v>
                </c:pt>
                <c:pt idx="108">
                  <c:v>47.162827</c:v>
                </c:pt>
                <c:pt idx="109">
                  <c:v>47.162664999999997</c:v>
                </c:pt>
                <c:pt idx="110">
                  <c:v>47.162506</c:v>
                </c:pt>
                <c:pt idx="111">
                  <c:v>47.162314000000002</c:v>
                </c:pt>
                <c:pt idx="112">
                  <c:v>47.161969999999997</c:v>
                </c:pt>
                <c:pt idx="113">
                  <c:v>47.161811</c:v>
                </c:pt>
                <c:pt idx="114">
                  <c:v>47.161648</c:v>
                </c:pt>
                <c:pt idx="115">
                  <c:v>47.161490999999998</c:v>
                </c:pt>
                <c:pt idx="116">
                  <c:v>47.161344</c:v>
                </c:pt>
                <c:pt idx="117">
                  <c:v>47.161205000000002</c:v>
                </c:pt>
                <c:pt idx="118">
                  <c:v>47.161065000000001</c:v>
                </c:pt>
                <c:pt idx="119">
                  <c:v>47.160924000000001</c:v>
                </c:pt>
                <c:pt idx="120">
                  <c:v>47.160775999999998</c:v>
                </c:pt>
                <c:pt idx="121">
                  <c:v>47.160620999999999</c:v>
                </c:pt>
                <c:pt idx="122">
                  <c:v>47.160459000000003</c:v>
                </c:pt>
                <c:pt idx="123">
                  <c:v>47.160307000000003</c:v>
                </c:pt>
                <c:pt idx="124">
                  <c:v>47.160159999999998</c:v>
                </c:pt>
                <c:pt idx="125">
                  <c:v>47.160018000000001</c:v>
                </c:pt>
                <c:pt idx="126">
                  <c:v>47.159886999999998</c:v>
                </c:pt>
                <c:pt idx="127">
                  <c:v>47.159770000000002</c:v>
                </c:pt>
                <c:pt idx="128">
                  <c:v>47.159675</c:v>
                </c:pt>
                <c:pt idx="129">
                  <c:v>47.159590999999999</c:v>
                </c:pt>
                <c:pt idx="130">
                  <c:v>47.159506999999998</c:v>
                </c:pt>
              </c:numCache>
            </c:numRef>
          </c:xVal>
          <c:yVal>
            <c:numRef>
              <c:f>'Lap 3 data'!$AR$10:$AR$497</c:f>
              <c:numCache>
                <c:formatCode>General</c:formatCode>
                <c:ptCount val="488"/>
                <c:pt idx="0">
                  <c:v>-88.489880999999997</c:v>
                </c:pt>
                <c:pt idx="1">
                  <c:v>-88.489717999999996</c:v>
                </c:pt>
                <c:pt idx="2">
                  <c:v>-88.489562000000006</c:v>
                </c:pt>
                <c:pt idx="3">
                  <c:v>-88.489393000000007</c:v>
                </c:pt>
                <c:pt idx="4">
                  <c:v>-88.489222999999996</c:v>
                </c:pt>
                <c:pt idx="5">
                  <c:v>-88.489045000000004</c:v>
                </c:pt>
                <c:pt idx="6">
                  <c:v>-88.489017000000004</c:v>
                </c:pt>
                <c:pt idx="7">
                  <c:v>-88.488763000000006</c:v>
                </c:pt>
                <c:pt idx="8">
                  <c:v>-88.488366999999997</c:v>
                </c:pt>
                <c:pt idx="9">
                  <c:v>-88.488303999999999</c:v>
                </c:pt>
                <c:pt idx="10">
                  <c:v>-88.487829000000005</c:v>
                </c:pt>
                <c:pt idx="11">
                  <c:v>-88.487587000000005</c:v>
                </c:pt>
                <c:pt idx="12">
                  <c:v>-88.487553000000005</c:v>
                </c:pt>
                <c:pt idx="13">
                  <c:v>-88.487251000000001</c:v>
                </c:pt>
                <c:pt idx="14">
                  <c:v>-88.486750000000001</c:v>
                </c:pt>
                <c:pt idx="15">
                  <c:v>-88.486484000000004</c:v>
                </c:pt>
                <c:pt idx="16">
                  <c:v>-88.486219000000006</c:v>
                </c:pt>
                <c:pt idx="17">
                  <c:v>-88.485980999999995</c:v>
                </c:pt>
                <c:pt idx="18">
                  <c:v>-88.485789999999994</c:v>
                </c:pt>
                <c:pt idx="19">
                  <c:v>-88.485607999999999</c:v>
                </c:pt>
                <c:pt idx="20">
                  <c:v>-88.485428999999996</c:v>
                </c:pt>
                <c:pt idx="21">
                  <c:v>-88.485264000000001</c:v>
                </c:pt>
                <c:pt idx="22">
                  <c:v>-88.485097999999994</c:v>
                </c:pt>
                <c:pt idx="23">
                  <c:v>-88.484939999999995</c:v>
                </c:pt>
                <c:pt idx="24">
                  <c:v>-88.484795000000005</c:v>
                </c:pt>
                <c:pt idx="25">
                  <c:v>-88.484657999999996</c:v>
                </c:pt>
                <c:pt idx="26">
                  <c:v>-88.484526000000002</c:v>
                </c:pt>
                <c:pt idx="27">
                  <c:v>-88.484397999999999</c:v>
                </c:pt>
                <c:pt idx="28">
                  <c:v>-88.484272000000004</c:v>
                </c:pt>
                <c:pt idx="29">
                  <c:v>-88.484202999999994</c:v>
                </c:pt>
                <c:pt idx="30">
                  <c:v>-88.484195999999997</c:v>
                </c:pt>
                <c:pt idx="31">
                  <c:v>-88.484138999999999</c:v>
                </c:pt>
                <c:pt idx="32">
                  <c:v>-88.484083999999996</c:v>
                </c:pt>
                <c:pt idx="33">
                  <c:v>-88.484146999999993</c:v>
                </c:pt>
                <c:pt idx="34">
                  <c:v>-88.484162999999995</c:v>
                </c:pt>
                <c:pt idx="35">
                  <c:v>-88.484167999999997</c:v>
                </c:pt>
                <c:pt idx="36">
                  <c:v>-88.484172999999998</c:v>
                </c:pt>
                <c:pt idx="37">
                  <c:v>-88.484178</c:v>
                </c:pt>
                <c:pt idx="38">
                  <c:v>-88.484183000000002</c:v>
                </c:pt>
                <c:pt idx="39">
                  <c:v>-88.484190999999996</c:v>
                </c:pt>
                <c:pt idx="40">
                  <c:v>-88.484196999999995</c:v>
                </c:pt>
                <c:pt idx="41">
                  <c:v>-88.484196999999995</c:v>
                </c:pt>
                <c:pt idx="42">
                  <c:v>-88.484194000000002</c:v>
                </c:pt>
                <c:pt idx="43">
                  <c:v>-88.484161999999998</c:v>
                </c:pt>
                <c:pt idx="44">
                  <c:v>-88.484115000000003</c:v>
                </c:pt>
                <c:pt idx="45">
                  <c:v>-88.484058000000005</c:v>
                </c:pt>
                <c:pt idx="46">
                  <c:v>-88.484020000000001</c:v>
                </c:pt>
                <c:pt idx="47">
                  <c:v>-88.483999999999995</c:v>
                </c:pt>
                <c:pt idx="48">
                  <c:v>-88.484002000000004</c:v>
                </c:pt>
                <c:pt idx="49">
                  <c:v>-88.484007000000005</c:v>
                </c:pt>
                <c:pt idx="50">
                  <c:v>-88.484043999999997</c:v>
                </c:pt>
                <c:pt idx="51">
                  <c:v>-88.484104000000002</c:v>
                </c:pt>
                <c:pt idx="52">
                  <c:v>-88.484174999999993</c:v>
                </c:pt>
                <c:pt idx="53">
                  <c:v>-88.484230999999994</c:v>
                </c:pt>
                <c:pt idx="54">
                  <c:v>-88.484256000000002</c:v>
                </c:pt>
                <c:pt idx="55">
                  <c:v>-88.484239000000002</c:v>
                </c:pt>
                <c:pt idx="56">
                  <c:v>-88.484200000000001</c:v>
                </c:pt>
                <c:pt idx="57">
                  <c:v>-88.484204000000005</c:v>
                </c:pt>
                <c:pt idx="58">
                  <c:v>-88.484254000000007</c:v>
                </c:pt>
                <c:pt idx="59">
                  <c:v>-88.484316000000007</c:v>
                </c:pt>
                <c:pt idx="60">
                  <c:v>-88.484420999999998</c:v>
                </c:pt>
                <c:pt idx="61">
                  <c:v>-88.484549999999999</c:v>
                </c:pt>
                <c:pt idx="62">
                  <c:v>-88.484680999999995</c:v>
                </c:pt>
                <c:pt idx="63">
                  <c:v>-88.484812000000005</c:v>
                </c:pt>
                <c:pt idx="64">
                  <c:v>-88.484977000000001</c:v>
                </c:pt>
                <c:pt idx="65">
                  <c:v>-88.485157999999998</c:v>
                </c:pt>
                <c:pt idx="66">
                  <c:v>-88.485343</c:v>
                </c:pt>
                <c:pt idx="67">
                  <c:v>-88.485549000000006</c:v>
                </c:pt>
                <c:pt idx="68">
                  <c:v>-88.485759999999999</c:v>
                </c:pt>
                <c:pt idx="69">
                  <c:v>-88.485974999999996</c:v>
                </c:pt>
                <c:pt idx="70">
                  <c:v>-88.486193</c:v>
                </c:pt>
                <c:pt idx="71">
                  <c:v>-88.486405000000005</c:v>
                </c:pt>
                <c:pt idx="72">
                  <c:v>-88.486615999999998</c:v>
                </c:pt>
                <c:pt idx="73">
                  <c:v>-88.486827000000005</c:v>
                </c:pt>
                <c:pt idx="74">
                  <c:v>-88.487029000000007</c:v>
                </c:pt>
                <c:pt idx="75">
                  <c:v>-88.487217999999999</c:v>
                </c:pt>
                <c:pt idx="76">
                  <c:v>-88.487397000000001</c:v>
                </c:pt>
                <c:pt idx="77">
                  <c:v>-88.487566999999999</c:v>
                </c:pt>
                <c:pt idx="78">
                  <c:v>-88.487730999999997</c:v>
                </c:pt>
                <c:pt idx="79">
                  <c:v>-88.487877999999995</c:v>
                </c:pt>
                <c:pt idx="80">
                  <c:v>-88.487917999999993</c:v>
                </c:pt>
                <c:pt idx="81">
                  <c:v>-88.488217000000006</c:v>
                </c:pt>
                <c:pt idx="82">
                  <c:v>-88.488363000000007</c:v>
                </c:pt>
                <c:pt idx="83">
                  <c:v>-88.488487000000006</c:v>
                </c:pt>
                <c:pt idx="84">
                  <c:v>-88.488609999999994</c:v>
                </c:pt>
                <c:pt idx="85">
                  <c:v>-88.488732999999996</c:v>
                </c:pt>
                <c:pt idx="86">
                  <c:v>-88.488861</c:v>
                </c:pt>
                <c:pt idx="87">
                  <c:v>-88.488990999999999</c:v>
                </c:pt>
                <c:pt idx="88">
                  <c:v>-88.489125000000001</c:v>
                </c:pt>
                <c:pt idx="89">
                  <c:v>-88.489266999999998</c:v>
                </c:pt>
                <c:pt idx="90">
                  <c:v>-88.489424999999997</c:v>
                </c:pt>
                <c:pt idx="91">
                  <c:v>-88.489581999999999</c:v>
                </c:pt>
                <c:pt idx="92">
                  <c:v>-88.489728999999997</c:v>
                </c:pt>
                <c:pt idx="93">
                  <c:v>-88.489866000000006</c:v>
                </c:pt>
                <c:pt idx="94">
                  <c:v>-88.490001000000007</c:v>
                </c:pt>
                <c:pt idx="95">
                  <c:v>-88.490167</c:v>
                </c:pt>
                <c:pt idx="96">
                  <c:v>-88.490345000000005</c:v>
                </c:pt>
                <c:pt idx="97">
                  <c:v>-88.490544999999997</c:v>
                </c:pt>
                <c:pt idx="98">
                  <c:v>-88.490759999999995</c:v>
                </c:pt>
                <c:pt idx="99">
                  <c:v>-88.490972999999997</c:v>
                </c:pt>
                <c:pt idx="100">
                  <c:v>-88.491178000000005</c:v>
                </c:pt>
                <c:pt idx="101">
                  <c:v>-88.491375000000005</c:v>
                </c:pt>
                <c:pt idx="102">
                  <c:v>-88.491557999999998</c:v>
                </c:pt>
                <c:pt idx="103">
                  <c:v>-88.491687999999996</c:v>
                </c:pt>
                <c:pt idx="104">
                  <c:v>-88.491687999999996</c:v>
                </c:pt>
                <c:pt idx="105">
                  <c:v>-88.491731000000001</c:v>
                </c:pt>
                <c:pt idx="106">
                  <c:v>-88.492052999999999</c:v>
                </c:pt>
                <c:pt idx="107">
                  <c:v>-88.492228999999995</c:v>
                </c:pt>
                <c:pt idx="108">
                  <c:v>-88.492407999999998</c:v>
                </c:pt>
                <c:pt idx="109">
                  <c:v>-88.492369999999994</c:v>
                </c:pt>
                <c:pt idx="110">
                  <c:v>-88.492338000000004</c:v>
                </c:pt>
                <c:pt idx="111">
                  <c:v>-88.492188999999996</c:v>
                </c:pt>
                <c:pt idx="112">
                  <c:v>-88.491628000000006</c:v>
                </c:pt>
                <c:pt idx="113">
                  <c:v>-88.491532000000007</c:v>
                </c:pt>
                <c:pt idx="114">
                  <c:v>-88.491421000000003</c:v>
                </c:pt>
                <c:pt idx="115">
                  <c:v>-88.491281999999998</c:v>
                </c:pt>
                <c:pt idx="116">
                  <c:v>-88.491133000000005</c:v>
                </c:pt>
                <c:pt idx="117">
                  <c:v>-88.490977999999998</c:v>
                </c:pt>
                <c:pt idx="118">
                  <c:v>-88.490842999999998</c:v>
                </c:pt>
                <c:pt idx="119">
                  <c:v>-88.490752000000001</c:v>
                </c:pt>
                <c:pt idx="120">
                  <c:v>-88.490694000000005</c:v>
                </c:pt>
                <c:pt idx="121">
                  <c:v>-88.490667000000002</c:v>
                </c:pt>
                <c:pt idx="122">
                  <c:v>-88.490671000000006</c:v>
                </c:pt>
                <c:pt idx="123">
                  <c:v>-88.490673000000001</c:v>
                </c:pt>
                <c:pt idx="124">
                  <c:v>-88.490656999999999</c:v>
                </c:pt>
                <c:pt idx="125">
                  <c:v>-88.490610000000004</c:v>
                </c:pt>
                <c:pt idx="126">
                  <c:v>-88.490525000000005</c:v>
                </c:pt>
                <c:pt idx="127">
                  <c:v>-88.490403999999998</c:v>
                </c:pt>
                <c:pt idx="128">
                  <c:v>-88.490249000000006</c:v>
                </c:pt>
                <c:pt idx="129">
                  <c:v>-88.490082000000001</c:v>
                </c:pt>
                <c:pt idx="130">
                  <c:v>-88.489919</c:v>
                </c:pt>
              </c:numCache>
            </c:numRef>
          </c:yVal>
          <c:smooth val="1"/>
        </c:ser>
        <c:ser>
          <c:idx val="3"/>
          <c:order val="3"/>
          <c:tx>
            <c:v>Lap4</c:v>
          </c:tx>
          <c:marker>
            <c:symbol val="none"/>
          </c:marker>
          <c:xVal>
            <c:numRef>
              <c:f>'Lap 4 data'!$AQ$10:$AQ$497</c:f>
              <c:numCache>
                <c:formatCode>General</c:formatCode>
                <c:ptCount val="488"/>
                <c:pt idx="0">
                  <c:v>47.159506999999998</c:v>
                </c:pt>
                <c:pt idx="1">
                  <c:v>47.159419</c:v>
                </c:pt>
                <c:pt idx="2">
                  <c:v>47.159326999999998</c:v>
                </c:pt>
                <c:pt idx="3">
                  <c:v>47.159224999999999</c:v>
                </c:pt>
                <c:pt idx="4">
                  <c:v>47.159128000000003</c:v>
                </c:pt>
                <c:pt idx="5">
                  <c:v>47.159047000000001</c:v>
                </c:pt>
                <c:pt idx="6">
                  <c:v>47.158990000000003</c:v>
                </c:pt>
                <c:pt idx="7">
                  <c:v>47.158985000000001</c:v>
                </c:pt>
                <c:pt idx="8">
                  <c:v>47.158932</c:v>
                </c:pt>
                <c:pt idx="9">
                  <c:v>47.158825</c:v>
                </c:pt>
                <c:pt idx="10">
                  <c:v>47.158825999999998</c:v>
                </c:pt>
                <c:pt idx="11">
                  <c:v>47.158831999999997</c:v>
                </c:pt>
                <c:pt idx="12">
                  <c:v>47.158830999999999</c:v>
                </c:pt>
                <c:pt idx="13">
                  <c:v>47.158835000000003</c:v>
                </c:pt>
                <c:pt idx="14">
                  <c:v>47.158839</c:v>
                </c:pt>
                <c:pt idx="15">
                  <c:v>47.158839999999998</c:v>
                </c:pt>
                <c:pt idx="16">
                  <c:v>47.158822000000001</c:v>
                </c:pt>
                <c:pt idx="17">
                  <c:v>47.158783</c:v>
                </c:pt>
                <c:pt idx="18">
                  <c:v>47.158729000000001</c:v>
                </c:pt>
                <c:pt idx="19">
                  <c:v>47.158667999999999</c:v>
                </c:pt>
                <c:pt idx="20">
                  <c:v>47.158611000000001</c:v>
                </c:pt>
                <c:pt idx="21">
                  <c:v>47.158563000000001</c:v>
                </c:pt>
                <c:pt idx="22">
                  <c:v>47.158524</c:v>
                </c:pt>
                <c:pt idx="23">
                  <c:v>47.158498000000002</c:v>
                </c:pt>
                <c:pt idx="24">
                  <c:v>47.158481000000002</c:v>
                </c:pt>
                <c:pt idx="25">
                  <c:v>47.158473000000001</c:v>
                </c:pt>
                <c:pt idx="26">
                  <c:v>47.158470999999999</c:v>
                </c:pt>
                <c:pt idx="27">
                  <c:v>47.158461000000003</c:v>
                </c:pt>
                <c:pt idx="28">
                  <c:v>47.158467999999999</c:v>
                </c:pt>
                <c:pt idx="29">
                  <c:v>47.158476</c:v>
                </c:pt>
                <c:pt idx="30">
                  <c:v>47.158546999999999</c:v>
                </c:pt>
                <c:pt idx="31">
                  <c:v>47.158658000000003</c:v>
                </c:pt>
                <c:pt idx="32">
                  <c:v>47.158762000000003</c:v>
                </c:pt>
                <c:pt idx="33">
                  <c:v>47.158872000000002</c:v>
                </c:pt>
                <c:pt idx="34">
                  <c:v>47.158990000000003</c:v>
                </c:pt>
                <c:pt idx="35">
                  <c:v>47.159108000000003</c:v>
                </c:pt>
                <c:pt idx="36">
                  <c:v>47.159238999999999</c:v>
                </c:pt>
                <c:pt idx="37">
                  <c:v>47.159376000000002</c:v>
                </c:pt>
                <c:pt idx="38">
                  <c:v>47.159516000000004</c:v>
                </c:pt>
                <c:pt idx="39">
                  <c:v>47.159663000000002</c:v>
                </c:pt>
                <c:pt idx="40">
                  <c:v>47.159809000000003</c:v>
                </c:pt>
                <c:pt idx="41">
                  <c:v>47.159958000000003</c:v>
                </c:pt>
                <c:pt idx="42">
                  <c:v>47.160105000000001</c:v>
                </c:pt>
                <c:pt idx="43">
                  <c:v>47.160248000000003</c:v>
                </c:pt>
                <c:pt idx="44">
                  <c:v>47.160392999999999</c:v>
                </c:pt>
                <c:pt idx="45">
                  <c:v>47.160518000000003</c:v>
                </c:pt>
                <c:pt idx="46">
                  <c:v>47.160553999999998</c:v>
                </c:pt>
                <c:pt idx="47">
                  <c:v>47.160822000000003</c:v>
                </c:pt>
                <c:pt idx="48">
                  <c:v>47.160958999999998</c:v>
                </c:pt>
                <c:pt idx="49">
                  <c:v>47.161115000000002</c:v>
                </c:pt>
                <c:pt idx="50">
                  <c:v>47.161273000000001</c:v>
                </c:pt>
                <c:pt idx="51">
                  <c:v>47.161433000000002</c:v>
                </c:pt>
                <c:pt idx="52">
                  <c:v>47.161593000000003</c:v>
                </c:pt>
                <c:pt idx="53">
                  <c:v>47.161752999999997</c:v>
                </c:pt>
                <c:pt idx="54">
                  <c:v>47.161912000000001</c:v>
                </c:pt>
                <c:pt idx="55">
                  <c:v>47.162075999999999</c:v>
                </c:pt>
                <c:pt idx="56">
                  <c:v>47.16225</c:v>
                </c:pt>
                <c:pt idx="57">
                  <c:v>47.162424999999999</c:v>
                </c:pt>
                <c:pt idx="58">
                  <c:v>47.162605999999997</c:v>
                </c:pt>
                <c:pt idx="59">
                  <c:v>47.162790000000001</c:v>
                </c:pt>
                <c:pt idx="60">
                  <c:v>47.162968999999997</c:v>
                </c:pt>
                <c:pt idx="61">
                  <c:v>47.163139999999999</c:v>
                </c:pt>
                <c:pt idx="62">
                  <c:v>47.163297</c:v>
                </c:pt>
                <c:pt idx="63">
                  <c:v>47.163445000000003</c:v>
                </c:pt>
                <c:pt idx="64">
                  <c:v>47.163583000000003</c:v>
                </c:pt>
                <c:pt idx="65">
                  <c:v>47.163710999999999</c:v>
                </c:pt>
                <c:pt idx="66">
                  <c:v>47.163840999999998</c:v>
                </c:pt>
                <c:pt idx="67">
                  <c:v>47.16395</c:v>
                </c:pt>
                <c:pt idx="68">
                  <c:v>47.164045000000002</c:v>
                </c:pt>
                <c:pt idx="69">
                  <c:v>47.164138999999999</c:v>
                </c:pt>
                <c:pt idx="70">
                  <c:v>47.164211000000002</c:v>
                </c:pt>
                <c:pt idx="71">
                  <c:v>47.164279000000001</c:v>
                </c:pt>
                <c:pt idx="72">
                  <c:v>47.164335999999999</c:v>
                </c:pt>
                <c:pt idx="73">
                  <c:v>47.164382000000003</c:v>
                </c:pt>
                <c:pt idx="74">
                  <c:v>47.164388000000002</c:v>
                </c:pt>
                <c:pt idx="75">
                  <c:v>47.164425999999999</c:v>
                </c:pt>
                <c:pt idx="76">
                  <c:v>47.164411000000001</c:v>
                </c:pt>
                <c:pt idx="77">
                  <c:v>47.164375</c:v>
                </c:pt>
                <c:pt idx="78">
                  <c:v>47.164332999999999</c:v>
                </c:pt>
                <c:pt idx="79">
                  <c:v>47.164293000000001</c:v>
                </c:pt>
                <c:pt idx="80">
                  <c:v>47.164259000000001</c:v>
                </c:pt>
                <c:pt idx="81">
                  <c:v>47.164228000000001</c:v>
                </c:pt>
                <c:pt idx="82">
                  <c:v>47.164195999999997</c:v>
                </c:pt>
                <c:pt idx="83">
                  <c:v>47.164166999999999</c:v>
                </c:pt>
                <c:pt idx="84">
                  <c:v>47.164146000000002</c:v>
                </c:pt>
                <c:pt idx="85">
                  <c:v>47.164135000000002</c:v>
                </c:pt>
                <c:pt idx="86">
                  <c:v>47.164149999999999</c:v>
                </c:pt>
                <c:pt idx="87">
                  <c:v>47.164180000000002</c:v>
                </c:pt>
                <c:pt idx="88">
                  <c:v>47.164217999999998</c:v>
                </c:pt>
                <c:pt idx="89">
                  <c:v>47.164239999999999</c:v>
                </c:pt>
                <c:pt idx="90">
                  <c:v>47.164239999999999</c:v>
                </c:pt>
                <c:pt idx="91">
                  <c:v>47.164237999999997</c:v>
                </c:pt>
                <c:pt idx="92">
                  <c:v>47.164226999999997</c:v>
                </c:pt>
                <c:pt idx="93">
                  <c:v>47.164144</c:v>
                </c:pt>
                <c:pt idx="94">
                  <c:v>47.164079999999998</c:v>
                </c:pt>
                <c:pt idx="95">
                  <c:v>47.163997999999999</c:v>
                </c:pt>
                <c:pt idx="96">
                  <c:v>47.163899999999998</c:v>
                </c:pt>
                <c:pt idx="97">
                  <c:v>47.163809999999998</c:v>
                </c:pt>
                <c:pt idx="98">
                  <c:v>47.163730000000001</c:v>
                </c:pt>
                <c:pt idx="99">
                  <c:v>47.163671999999998</c:v>
                </c:pt>
                <c:pt idx="100">
                  <c:v>47.163634999999999</c:v>
                </c:pt>
                <c:pt idx="101">
                  <c:v>47.163614000000003</c:v>
                </c:pt>
                <c:pt idx="102">
                  <c:v>47.163584999999998</c:v>
                </c:pt>
                <c:pt idx="103">
                  <c:v>47.163541000000002</c:v>
                </c:pt>
                <c:pt idx="104">
                  <c:v>47.163485999999999</c:v>
                </c:pt>
                <c:pt idx="105">
                  <c:v>47.163395999999999</c:v>
                </c:pt>
                <c:pt idx="106">
                  <c:v>47.163310000000003</c:v>
                </c:pt>
                <c:pt idx="107">
                  <c:v>47.163293000000003</c:v>
                </c:pt>
                <c:pt idx="108">
                  <c:v>47.163144000000003</c:v>
                </c:pt>
                <c:pt idx="109">
                  <c:v>47.162891000000002</c:v>
                </c:pt>
                <c:pt idx="110">
                  <c:v>47.162739000000002</c:v>
                </c:pt>
                <c:pt idx="111">
                  <c:v>47.162573999999999</c:v>
                </c:pt>
                <c:pt idx="112">
                  <c:v>47.162407999999999</c:v>
                </c:pt>
                <c:pt idx="113">
                  <c:v>47.162236999999998</c:v>
                </c:pt>
                <c:pt idx="114">
                  <c:v>47.162067999999998</c:v>
                </c:pt>
                <c:pt idx="115">
                  <c:v>47.161895999999999</c:v>
                </c:pt>
                <c:pt idx="116">
                  <c:v>47.161724</c:v>
                </c:pt>
                <c:pt idx="117">
                  <c:v>47.161569999999998</c:v>
                </c:pt>
                <c:pt idx="118">
                  <c:v>47.161416000000003</c:v>
                </c:pt>
                <c:pt idx="119">
                  <c:v>47.161315000000002</c:v>
                </c:pt>
                <c:pt idx="120">
                  <c:v>47.161194999999999</c:v>
                </c:pt>
                <c:pt idx="121">
                  <c:v>47.161054999999998</c:v>
                </c:pt>
                <c:pt idx="122">
                  <c:v>47.160905999999997</c:v>
                </c:pt>
                <c:pt idx="123">
                  <c:v>47.160755000000002</c:v>
                </c:pt>
                <c:pt idx="124">
                  <c:v>47.160597000000003</c:v>
                </c:pt>
                <c:pt idx="125">
                  <c:v>47.160440999999999</c:v>
                </c:pt>
                <c:pt idx="126">
                  <c:v>47.160288999999999</c:v>
                </c:pt>
                <c:pt idx="127">
                  <c:v>47.160145</c:v>
                </c:pt>
                <c:pt idx="128">
                  <c:v>47.160009000000002</c:v>
                </c:pt>
                <c:pt idx="129">
                  <c:v>47.159878999999997</c:v>
                </c:pt>
                <c:pt idx="130">
                  <c:v>47.159765</c:v>
                </c:pt>
                <c:pt idx="131">
                  <c:v>47.159668000000003</c:v>
                </c:pt>
                <c:pt idx="132">
                  <c:v>47.159585999999997</c:v>
                </c:pt>
                <c:pt idx="133">
                  <c:v>47.159497999999999</c:v>
                </c:pt>
              </c:numCache>
            </c:numRef>
          </c:xVal>
          <c:yVal>
            <c:numRef>
              <c:f>'Lap 4 data'!$AR$10:$AR$497</c:f>
              <c:numCache>
                <c:formatCode>General</c:formatCode>
                <c:ptCount val="488"/>
                <c:pt idx="0">
                  <c:v>-88.489919</c:v>
                </c:pt>
                <c:pt idx="1">
                  <c:v>-88.489766000000003</c:v>
                </c:pt>
                <c:pt idx="2">
                  <c:v>-88.489615000000001</c:v>
                </c:pt>
                <c:pt idx="3">
                  <c:v>-88.489474000000001</c:v>
                </c:pt>
                <c:pt idx="4">
                  <c:v>-88.489321000000004</c:v>
                </c:pt>
                <c:pt idx="5">
                  <c:v>-88.489142000000001</c:v>
                </c:pt>
                <c:pt idx="6">
                  <c:v>-88.488962999999998</c:v>
                </c:pt>
                <c:pt idx="7">
                  <c:v>-88.488934999999998</c:v>
                </c:pt>
                <c:pt idx="8">
                  <c:v>-88.488682999999995</c:v>
                </c:pt>
                <c:pt idx="9">
                  <c:v>-88.488322999999994</c:v>
                </c:pt>
                <c:pt idx="10">
                  <c:v>-88.488292999999999</c:v>
                </c:pt>
                <c:pt idx="11">
                  <c:v>-88.488021000000003</c:v>
                </c:pt>
                <c:pt idx="12">
                  <c:v>-88.487542000000005</c:v>
                </c:pt>
                <c:pt idx="13">
                  <c:v>-88.487279000000001</c:v>
                </c:pt>
                <c:pt idx="14">
                  <c:v>-88.487007000000006</c:v>
                </c:pt>
                <c:pt idx="15">
                  <c:v>-88.486739999999998</c:v>
                </c:pt>
                <c:pt idx="16">
                  <c:v>-88.486476999999994</c:v>
                </c:pt>
                <c:pt idx="17">
                  <c:v>-88.486242000000004</c:v>
                </c:pt>
                <c:pt idx="18">
                  <c:v>-88.486039000000005</c:v>
                </c:pt>
                <c:pt idx="19">
                  <c:v>-88.485855999999998</c:v>
                </c:pt>
                <c:pt idx="20">
                  <c:v>-88.485685000000004</c:v>
                </c:pt>
                <c:pt idx="21">
                  <c:v>-88.485523999999998</c:v>
                </c:pt>
                <c:pt idx="22">
                  <c:v>-88.485375000000005</c:v>
                </c:pt>
                <c:pt idx="23">
                  <c:v>-88.485226999999995</c:v>
                </c:pt>
                <c:pt idx="24">
                  <c:v>-88.485082000000006</c:v>
                </c:pt>
                <c:pt idx="25">
                  <c:v>-88.484956999999994</c:v>
                </c:pt>
                <c:pt idx="26">
                  <c:v>-88.484921999999997</c:v>
                </c:pt>
                <c:pt idx="27">
                  <c:v>-88.484663999999995</c:v>
                </c:pt>
                <c:pt idx="28">
                  <c:v>-88.484551999999994</c:v>
                </c:pt>
                <c:pt idx="29">
                  <c:v>-88.484521000000001</c:v>
                </c:pt>
                <c:pt idx="30">
                  <c:v>-88.484296000000001</c:v>
                </c:pt>
                <c:pt idx="31">
                  <c:v>-88.484230999999994</c:v>
                </c:pt>
                <c:pt idx="32">
                  <c:v>-88.484189000000001</c:v>
                </c:pt>
                <c:pt idx="33">
                  <c:v>-88.484172000000001</c:v>
                </c:pt>
                <c:pt idx="34">
                  <c:v>-88.484172000000001</c:v>
                </c:pt>
                <c:pt idx="35">
                  <c:v>-88.484165000000004</c:v>
                </c:pt>
                <c:pt idx="36">
                  <c:v>-88.484174999999993</c:v>
                </c:pt>
                <c:pt idx="37">
                  <c:v>-88.484178999999997</c:v>
                </c:pt>
                <c:pt idx="38">
                  <c:v>-88.484183999999999</c:v>
                </c:pt>
                <c:pt idx="39">
                  <c:v>-88.484189999999998</c:v>
                </c:pt>
                <c:pt idx="40">
                  <c:v>-88.484193000000005</c:v>
                </c:pt>
                <c:pt idx="41">
                  <c:v>-88.484195</c:v>
                </c:pt>
                <c:pt idx="42">
                  <c:v>-88.484198000000006</c:v>
                </c:pt>
                <c:pt idx="43">
                  <c:v>-88.484200000000001</c:v>
                </c:pt>
                <c:pt idx="44">
                  <c:v>-88.484198000000006</c:v>
                </c:pt>
                <c:pt idx="45">
                  <c:v>-88.484196999999995</c:v>
                </c:pt>
                <c:pt idx="46">
                  <c:v>-88.484183000000002</c:v>
                </c:pt>
                <c:pt idx="47">
                  <c:v>-88.484076999999999</c:v>
                </c:pt>
                <c:pt idx="48">
                  <c:v>-88.484029000000007</c:v>
                </c:pt>
                <c:pt idx="49">
                  <c:v>-88.484004999999996</c:v>
                </c:pt>
                <c:pt idx="50">
                  <c:v>-88.484008000000003</c:v>
                </c:pt>
                <c:pt idx="51">
                  <c:v>-88.484027999999995</c:v>
                </c:pt>
                <c:pt idx="52">
                  <c:v>-88.484054999999998</c:v>
                </c:pt>
                <c:pt idx="53">
                  <c:v>-88.484101999999993</c:v>
                </c:pt>
                <c:pt idx="54">
                  <c:v>-88.484174999999993</c:v>
                </c:pt>
                <c:pt idx="55">
                  <c:v>-88.484230999999994</c:v>
                </c:pt>
                <c:pt idx="56">
                  <c:v>-88.484247999999994</c:v>
                </c:pt>
                <c:pt idx="57">
                  <c:v>-88.484232000000006</c:v>
                </c:pt>
                <c:pt idx="58">
                  <c:v>-88.484194000000002</c:v>
                </c:pt>
                <c:pt idx="59">
                  <c:v>-88.484190999999996</c:v>
                </c:pt>
                <c:pt idx="60">
                  <c:v>-88.484226000000007</c:v>
                </c:pt>
                <c:pt idx="61">
                  <c:v>-88.484302999999997</c:v>
                </c:pt>
                <c:pt idx="62">
                  <c:v>-88.484420999999998</c:v>
                </c:pt>
                <c:pt idx="63">
                  <c:v>-88.484532999999999</c:v>
                </c:pt>
                <c:pt idx="64">
                  <c:v>-88.484654000000006</c:v>
                </c:pt>
                <c:pt idx="65">
                  <c:v>-88.484782999999993</c:v>
                </c:pt>
                <c:pt idx="66">
                  <c:v>-88.484916999999996</c:v>
                </c:pt>
                <c:pt idx="67">
                  <c:v>-88.485078000000001</c:v>
                </c:pt>
                <c:pt idx="68">
                  <c:v>-88.485265999999996</c:v>
                </c:pt>
                <c:pt idx="69">
                  <c:v>-88.485461999999998</c:v>
                </c:pt>
                <c:pt idx="70">
                  <c:v>-88.485676999999995</c:v>
                </c:pt>
                <c:pt idx="71">
                  <c:v>-88.485895999999997</c:v>
                </c:pt>
                <c:pt idx="72">
                  <c:v>-88.486118000000005</c:v>
                </c:pt>
                <c:pt idx="73">
                  <c:v>-88.486311999999998</c:v>
                </c:pt>
                <c:pt idx="74">
                  <c:v>-88.486365000000006</c:v>
                </c:pt>
                <c:pt idx="75">
                  <c:v>-88.486762999999996</c:v>
                </c:pt>
                <c:pt idx="76">
                  <c:v>-88.486965999999995</c:v>
                </c:pt>
                <c:pt idx="77">
                  <c:v>-88.487155999999999</c:v>
                </c:pt>
                <c:pt idx="78">
                  <c:v>-88.487333000000007</c:v>
                </c:pt>
                <c:pt idx="79">
                  <c:v>-88.487492000000003</c:v>
                </c:pt>
                <c:pt idx="80">
                  <c:v>-88.487643000000006</c:v>
                </c:pt>
                <c:pt idx="81">
                  <c:v>-88.487791000000001</c:v>
                </c:pt>
                <c:pt idx="82">
                  <c:v>-88.487939999999995</c:v>
                </c:pt>
                <c:pt idx="83">
                  <c:v>-88.488084999999998</c:v>
                </c:pt>
                <c:pt idx="84">
                  <c:v>-88.488225</c:v>
                </c:pt>
                <c:pt idx="85">
                  <c:v>-88.488363000000007</c:v>
                </c:pt>
                <c:pt idx="86">
                  <c:v>-88.488487000000006</c:v>
                </c:pt>
                <c:pt idx="87">
                  <c:v>-88.488607999999999</c:v>
                </c:pt>
                <c:pt idx="88">
                  <c:v>-88.488732999999996</c:v>
                </c:pt>
                <c:pt idx="89">
                  <c:v>-88.488844999999998</c:v>
                </c:pt>
                <c:pt idx="90">
                  <c:v>-88.488881000000006</c:v>
                </c:pt>
                <c:pt idx="91">
                  <c:v>-88.489135000000005</c:v>
                </c:pt>
                <c:pt idx="92">
                  <c:v>-88.489176</c:v>
                </c:pt>
                <c:pt idx="93">
                  <c:v>-88.489481999999995</c:v>
                </c:pt>
                <c:pt idx="94">
                  <c:v>-88.489641000000006</c:v>
                </c:pt>
                <c:pt idx="95">
                  <c:v>-88.489785999999995</c:v>
                </c:pt>
                <c:pt idx="96">
                  <c:v>-88.489920999999995</c:v>
                </c:pt>
                <c:pt idx="97">
                  <c:v>-88.490072999999995</c:v>
                </c:pt>
                <c:pt idx="98">
                  <c:v>-88.490241999999995</c:v>
                </c:pt>
                <c:pt idx="99">
                  <c:v>-88.490436000000003</c:v>
                </c:pt>
                <c:pt idx="100">
                  <c:v>-88.490645000000001</c:v>
                </c:pt>
                <c:pt idx="101">
                  <c:v>-88.490859</c:v>
                </c:pt>
                <c:pt idx="102">
                  <c:v>-88.491071000000005</c:v>
                </c:pt>
                <c:pt idx="103">
                  <c:v>-88.491277999999994</c:v>
                </c:pt>
                <c:pt idx="104">
                  <c:v>-88.491482000000005</c:v>
                </c:pt>
                <c:pt idx="105">
                  <c:v>-88.491668000000004</c:v>
                </c:pt>
                <c:pt idx="106">
                  <c:v>-88.491812999999993</c:v>
                </c:pt>
                <c:pt idx="107">
                  <c:v>-88.491827000000001</c:v>
                </c:pt>
                <c:pt idx="108">
                  <c:v>-88.491945000000001</c:v>
                </c:pt>
                <c:pt idx="109">
                  <c:v>-88.492113000000003</c:v>
                </c:pt>
                <c:pt idx="110">
                  <c:v>-88.492149999999995</c:v>
                </c:pt>
                <c:pt idx="111">
                  <c:v>-88.492092</c:v>
                </c:pt>
                <c:pt idx="112">
                  <c:v>-88.492039000000005</c:v>
                </c:pt>
                <c:pt idx="113">
                  <c:v>-88.491960000000006</c:v>
                </c:pt>
                <c:pt idx="114">
                  <c:v>-88.491855000000001</c:v>
                </c:pt>
                <c:pt idx="115">
                  <c:v>-88.491758000000004</c:v>
                </c:pt>
                <c:pt idx="116">
                  <c:v>-88.491640000000004</c:v>
                </c:pt>
                <c:pt idx="117">
                  <c:v>-88.491495</c:v>
                </c:pt>
                <c:pt idx="118">
                  <c:v>-88.491370000000003</c:v>
                </c:pt>
                <c:pt idx="119">
                  <c:v>-88.491200000000006</c:v>
                </c:pt>
                <c:pt idx="120">
                  <c:v>-88.491061999999999</c:v>
                </c:pt>
                <c:pt idx="121">
                  <c:v>-88.490949999999998</c:v>
                </c:pt>
                <c:pt idx="122">
                  <c:v>-88.490874000000005</c:v>
                </c:pt>
                <c:pt idx="123">
                  <c:v>-88.490827999999993</c:v>
                </c:pt>
                <c:pt idx="124">
                  <c:v>-88.490815999999995</c:v>
                </c:pt>
                <c:pt idx="125">
                  <c:v>-88.490823000000006</c:v>
                </c:pt>
                <c:pt idx="126">
                  <c:v>-88.490815999999995</c:v>
                </c:pt>
                <c:pt idx="127">
                  <c:v>-88.490776999999994</c:v>
                </c:pt>
                <c:pt idx="128">
                  <c:v>-88.490696999999997</c:v>
                </c:pt>
                <c:pt idx="129">
                  <c:v>-88.490592000000007</c:v>
                </c:pt>
                <c:pt idx="130">
                  <c:v>-88.490459999999999</c:v>
                </c:pt>
                <c:pt idx="131">
                  <c:v>-88.490296999999998</c:v>
                </c:pt>
                <c:pt idx="132">
                  <c:v>-88.490120000000005</c:v>
                </c:pt>
                <c:pt idx="133">
                  <c:v>-88.489958000000001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176256"/>
        <c:axId val="126178048"/>
      </c:scatterChart>
      <c:valAx>
        <c:axId val="126176256"/>
        <c:scaling>
          <c:orientation val="minMax"/>
          <c:max val="47.164999999999999"/>
          <c:min val="47.158000000000001"/>
        </c:scaling>
        <c:delete val="0"/>
        <c:axPos val="b"/>
        <c:numFmt formatCode="General" sourceLinked="1"/>
        <c:majorTickMark val="out"/>
        <c:minorTickMark val="none"/>
        <c:tickLblPos val="nextTo"/>
        <c:crossAx val="126178048"/>
        <c:crosses val="autoZero"/>
        <c:crossBetween val="midCat"/>
      </c:valAx>
      <c:valAx>
        <c:axId val="126178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176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Speed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data'!$AT$10:$AT$497</c:f>
              <c:numCache>
                <c:formatCode>General</c:formatCode>
                <c:ptCount val="488"/>
                <c:pt idx="0">
                  <c:v>36.200000000000003</c:v>
                </c:pt>
                <c:pt idx="1">
                  <c:v>36.4</c:v>
                </c:pt>
                <c:pt idx="2">
                  <c:v>36.700000000000003</c:v>
                </c:pt>
                <c:pt idx="3">
                  <c:v>37.6</c:v>
                </c:pt>
                <c:pt idx="4">
                  <c:v>38.6</c:v>
                </c:pt>
                <c:pt idx="5">
                  <c:v>38.799999999999997</c:v>
                </c:pt>
                <c:pt idx="6">
                  <c:v>39.799999999999997</c:v>
                </c:pt>
                <c:pt idx="7">
                  <c:v>39.700000000000003</c:v>
                </c:pt>
                <c:pt idx="8">
                  <c:v>39.200000000000003</c:v>
                </c:pt>
                <c:pt idx="9">
                  <c:v>39.5</c:v>
                </c:pt>
                <c:pt idx="10">
                  <c:v>42</c:v>
                </c:pt>
                <c:pt idx="11">
                  <c:v>45.3</c:v>
                </c:pt>
                <c:pt idx="12">
                  <c:v>45.3</c:v>
                </c:pt>
                <c:pt idx="13">
                  <c:v>45.3</c:v>
                </c:pt>
                <c:pt idx="14">
                  <c:v>44.9</c:v>
                </c:pt>
                <c:pt idx="15">
                  <c:v>42.1</c:v>
                </c:pt>
                <c:pt idx="16">
                  <c:v>40.5</c:v>
                </c:pt>
                <c:pt idx="17">
                  <c:v>38.700000000000003</c:v>
                </c:pt>
                <c:pt idx="18">
                  <c:v>36.9</c:v>
                </c:pt>
                <c:pt idx="19">
                  <c:v>34.5</c:v>
                </c:pt>
                <c:pt idx="20">
                  <c:v>31.5</c:v>
                </c:pt>
                <c:pt idx="21">
                  <c:v>28.7</c:v>
                </c:pt>
                <c:pt idx="22">
                  <c:v>26.4</c:v>
                </c:pt>
                <c:pt idx="23">
                  <c:v>24.4</c:v>
                </c:pt>
                <c:pt idx="24">
                  <c:v>22.4</c:v>
                </c:pt>
                <c:pt idx="25">
                  <c:v>21.2</c:v>
                </c:pt>
                <c:pt idx="26">
                  <c:v>20.5</c:v>
                </c:pt>
                <c:pt idx="27">
                  <c:v>20.6</c:v>
                </c:pt>
                <c:pt idx="28">
                  <c:v>21</c:v>
                </c:pt>
                <c:pt idx="29">
                  <c:v>21.6</c:v>
                </c:pt>
                <c:pt idx="30">
                  <c:v>22.3</c:v>
                </c:pt>
                <c:pt idx="31">
                  <c:v>22.5</c:v>
                </c:pt>
                <c:pt idx="32">
                  <c:v>24.5</c:v>
                </c:pt>
                <c:pt idx="33">
                  <c:v>27.5</c:v>
                </c:pt>
                <c:pt idx="34">
                  <c:v>28.9</c:v>
                </c:pt>
                <c:pt idx="35">
                  <c:v>30.2</c:v>
                </c:pt>
                <c:pt idx="36">
                  <c:v>31.5</c:v>
                </c:pt>
                <c:pt idx="37">
                  <c:v>32.6</c:v>
                </c:pt>
                <c:pt idx="38">
                  <c:v>33.4</c:v>
                </c:pt>
                <c:pt idx="39">
                  <c:v>31.1</c:v>
                </c:pt>
                <c:pt idx="40">
                  <c:v>17.2</c:v>
                </c:pt>
                <c:pt idx="41">
                  <c:v>34.5</c:v>
                </c:pt>
                <c:pt idx="42">
                  <c:v>35</c:v>
                </c:pt>
                <c:pt idx="43">
                  <c:v>35.299999999999997</c:v>
                </c:pt>
                <c:pt idx="44">
                  <c:v>34.6</c:v>
                </c:pt>
                <c:pt idx="45">
                  <c:v>34.5</c:v>
                </c:pt>
                <c:pt idx="46">
                  <c:v>35.4</c:v>
                </c:pt>
                <c:pt idx="47">
                  <c:v>35.5</c:v>
                </c:pt>
                <c:pt idx="48">
                  <c:v>36.4</c:v>
                </c:pt>
                <c:pt idx="49">
                  <c:v>37.700000000000003</c:v>
                </c:pt>
                <c:pt idx="50">
                  <c:v>38.299999999999997</c:v>
                </c:pt>
                <c:pt idx="51">
                  <c:v>39.1</c:v>
                </c:pt>
                <c:pt idx="52">
                  <c:v>40.1</c:v>
                </c:pt>
                <c:pt idx="53">
                  <c:v>41.1</c:v>
                </c:pt>
                <c:pt idx="54">
                  <c:v>41.5</c:v>
                </c:pt>
                <c:pt idx="55">
                  <c:v>41.2</c:v>
                </c:pt>
                <c:pt idx="56">
                  <c:v>42.2</c:v>
                </c:pt>
                <c:pt idx="57">
                  <c:v>43.1</c:v>
                </c:pt>
                <c:pt idx="58">
                  <c:v>44.1</c:v>
                </c:pt>
                <c:pt idx="59">
                  <c:v>44.6</c:v>
                </c:pt>
                <c:pt idx="60">
                  <c:v>44</c:v>
                </c:pt>
                <c:pt idx="61">
                  <c:v>43.8</c:v>
                </c:pt>
                <c:pt idx="62">
                  <c:v>44.4</c:v>
                </c:pt>
                <c:pt idx="63">
                  <c:v>43</c:v>
                </c:pt>
                <c:pt idx="64">
                  <c:v>41</c:v>
                </c:pt>
                <c:pt idx="65">
                  <c:v>40.299999999999997</c:v>
                </c:pt>
                <c:pt idx="66">
                  <c:v>39.6</c:v>
                </c:pt>
                <c:pt idx="67">
                  <c:v>39.5</c:v>
                </c:pt>
                <c:pt idx="68">
                  <c:v>39.299999999999997</c:v>
                </c:pt>
                <c:pt idx="69">
                  <c:v>38.9</c:v>
                </c:pt>
                <c:pt idx="70">
                  <c:v>39</c:v>
                </c:pt>
                <c:pt idx="71">
                  <c:v>39</c:v>
                </c:pt>
                <c:pt idx="72">
                  <c:v>38.6</c:v>
                </c:pt>
                <c:pt idx="73">
                  <c:v>37.700000000000003</c:v>
                </c:pt>
                <c:pt idx="74">
                  <c:v>37.6</c:v>
                </c:pt>
                <c:pt idx="75">
                  <c:v>37</c:v>
                </c:pt>
                <c:pt idx="76">
                  <c:v>35.9</c:v>
                </c:pt>
                <c:pt idx="77">
                  <c:v>35.299999999999997</c:v>
                </c:pt>
                <c:pt idx="78">
                  <c:v>34.700000000000003</c:v>
                </c:pt>
                <c:pt idx="79">
                  <c:v>32.799999999999997</c:v>
                </c:pt>
                <c:pt idx="80">
                  <c:v>31.1</c:v>
                </c:pt>
                <c:pt idx="81">
                  <c:v>29.4</c:v>
                </c:pt>
                <c:pt idx="82">
                  <c:v>25.5</c:v>
                </c:pt>
                <c:pt idx="83">
                  <c:v>25.3</c:v>
                </c:pt>
                <c:pt idx="84">
                  <c:v>23.4</c:v>
                </c:pt>
                <c:pt idx="85">
                  <c:v>22.4</c:v>
                </c:pt>
                <c:pt idx="86">
                  <c:v>22.6</c:v>
                </c:pt>
                <c:pt idx="87">
                  <c:v>22</c:v>
                </c:pt>
                <c:pt idx="88">
                  <c:v>22</c:v>
                </c:pt>
                <c:pt idx="89">
                  <c:v>22.7</c:v>
                </c:pt>
                <c:pt idx="90">
                  <c:v>25.6</c:v>
                </c:pt>
                <c:pt idx="91">
                  <c:v>27.5</c:v>
                </c:pt>
                <c:pt idx="92">
                  <c:v>28.7</c:v>
                </c:pt>
                <c:pt idx="93">
                  <c:v>30.1</c:v>
                </c:pt>
                <c:pt idx="94">
                  <c:v>31.3</c:v>
                </c:pt>
                <c:pt idx="95">
                  <c:v>32.4</c:v>
                </c:pt>
                <c:pt idx="96">
                  <c:v>33.5</c:v>
                </c:pt>
                <c:pt idx="97">
                  <c:v>34.299999999999997</c:v>
                </c:pt>
                <c:pt idx="98">
                  <c:v>34.700000000000003</c:v>
                </c:pt>
                <c:pt idx="99">
                  <c:v>35.799999999999997</c:v>
                </c:pt>
                <c:pt idx="100">
                  <c:v>36.700000000000003</c:v>
                </c:pt>
                <c:pt idx="101">
                  <c:v>37.1</c:v>
                </c:pt>
                <c:pt idx="102">
                  <c:v>37.200000000000003</c:v>
                </c:pt>
                <c:pt idx="103">
                  <c:v>37.4</c:v>
                </c:pt>
                <c:pt idx="104">
                  <c:v>36.9</c:v>
                </c:pt>
                <c:pt idx="105">
                  <c:v>36.9</c:v>
                </c:pt>
                <c:pt idx="106">
                  <c:v>36.9</c:v>
                </c:pt>
                <c:pt idx="107">
                  <c:v>36.6</c:v>
                </c:pt>
                <c:pt idx="108">
                  <c:v>34.700000000000003</c:v>
                </c:pt>
                <c:pt idx="109">
                  <c:v>36.4</c:v>
                </c:pt>
                <c:pt idx="110">
                  <c:v>38.200000000000003</c:v>
                </c:pt>
                <c:pt idx="111">
                  <c:v>39.6</c:v>
                </c:pt>
                <c:pt idx="112">
                  <c:v>41.1</c:v>
                </c:pt>
                <c:pt idx="113">
                  <c:v>42.7</c:v>
                </c:pt>
                <c:pt idx="114">
                  <c:v>44.4</c:v>
                </c:pt>
                <c:pt idx="115">
                  <c:v>45.1</c:v>
                </c:pt>
                <c:pt idx="116">
                  <c:v>45.4</c:v>
                </c:pt>
                <c:pt idx="117">
                  <c:v>44.3</c:v>
                </c:pt>
                <c:pt idx="118">
                  <c:v>42.6</c:v>
                </c:pt>
                <c:pt idx="119">
                  <c:v>40.6</c:v>
                </c:pt>
                <c:pt idx="120">
                  <c:v>38.799999999999997</c:v>
                </c:pt>
                <c:pt idx="121">
                  <c:v>37.799999999999997</c:v>
                </c:pt>
                <c:pt idx="122">
                  <c:v>38.200000000000003</c:v>
                </c:pt>
                <c:pt idx="123">
                  <c:v>38.6</c:v>
                </c:pt>
                <c:pt idx="124">
                  <c:v>38.1</c:v>
                </c:pt>
                <c:pt idx="125">
                  <c:v>36.9</c:v>
                </c:pt>
                <c:pt idx="126">
                  <c:v>35.6</c:v>
                </c:pt>
                <c:pt idx="127">
                  <c:v>35.1</c:v>
                </c:pt>
                <c:pt idx="128">
                  <c:v>34.9</c:v>
                </c:pt>
                <c:pt idx="129">
                  <c:v>35.1</c:v>
                </c:pt>
                <c:pt idx="130">
                  <c:v>35.700000000000003</c:v>
                </c:pt>
                <c:pt idx="131">
                  <c:v>35.700000000000003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data'!$AT$10:$AT$497</c:f>
              <c:numCache>
                <c:formatCode>General</c:formatCode>
                <c:ptCount val="488"/>
                <c:pt idx="0">
                  <c:v>35.700000000000003</c:v>
                </c:pt>
                <c:pt idx="1">
                  <c:v>35.9</c:v>
                </c:pt>
                <c:pt idx="2">
                  <c:v>36.1</c:v>
                </c:pt>
                <c:pt idx="3">
                  <c:v>37.1</c:v>
                </c:pt>
                <c:pt idx="4">
                  <c:v>37.299999999999997</c:v>
                </c:pt>
                <c:pt idx="5">
                  <c:v>38.299999999999997</c:v>
                </c:pt>
                <c:pt idx="6">
                  <c:v>38.5</c:v>
                </c:pt>
                <c:pt idx="7">
                  <c:v>39.6</c:v>
                </c:pt>
                <c:pt idx="8">
                  <c:v>40</c:v>
                </c:pt>
                <c:pt idx="9">
                  <c:v>40.299999999999997</c:v>
                </c:pt>
                <c:pt idx="10">
                  <c:v>42.8</c:v>
                </c:pt>
                <c:pt idx="11">
                  <c:v>44.3</c:v>
                </c:pt>
                <c:pt idx="12">
                  <c:v>45.5</c:v>
                </c:pt>
                <c:pt idx="13">
                  <c:v>45.5</c:v>
                </c:pt>
                <c:pt idx="14">
                  <c:v>45.1</c:v>
                </c:pt>
                <c:pt idx="15">
                  <c:v>45.1</c:v>
                </c:pt>
                <c:pt idx="16">
                  <c:v>45</c:v>
                </c:pt>
                <c:pt idx="17">
                  <c:v>43.7</c:v>
                </c:pt>
                <c:pt idx="18">
                  <c:v>40.9</c:v>
                </c:pt>
                <c:pt idx="19">
                  <c:v>38.1</c:v>
                </c:pt>
                <c:pt idx="20">
                  <c:v>35.799999999999997</c:v>
                </c:pt>
                <c:pt idx="21">
                  <c:v>33</c:v>
                </c:pt>
                <c:pt idx="22">
                  <c:v>30.8</c:v>
                </c:pt>
                <c:pt idx="23">
                  <c:v>28.8</c:v>
                </c:pt>
                <c:pt idx="24">
                  <c:v>26.7</c:v>
                </c:pt>
                <c:pt idx="25">
                  <c:v>24.8</c:v>
                </c:pt>
                <c:pt idx="26">
                  <c:v>23.5</c:v>
                </c:pt>
                <c:pt idx="27">
                  <c:v>23</c:v>
                </c:pt>
                <c:pt idx="28">
                  <c:v>23</c:v>
                </c:pt>
                <c:pt idx="29">
                  <c:v>22.7</c:v>
                </c:pt>
                <c:pt idx="30">
                  <c:v>22.9</c:v>
                </c:pt>
                <c:pt idx="31">
                  <c:v>24.4</c:v>
                </c:pt>
                <c:pt idx="32">
                  <c:v>24.8</c:v>
                </c:pt>
                <c:pt idx="33">
                  <c:v>27.5</c:v>
                </c:pt>
                <c:pt idx="34">
                  <c:v>29.9</c:v>
                </c:pt>
                <c:pt idx="35">
                  <c:v>30.9</c:v>
                </c:pt>
                <c:pt idx="36">
                  <c:v>32.200000000000003</c:v>
                </c:pt>
                <c:pt idx="37">
                  <c:v>33.5</c:v>
                </c:pt>
                <c:pt idx="38">
                  <c:v>34.299999999999997</c:v>
                </c:pt>
                <c:pt idx="39">
                  <c:v>34.799999999999997</c:v>
                </c:pt>
                <c:pt idx="40">
                  <c:v>35.299999999999997</c:v>
                </c:pt>
                <c:pt idx="41">
                  <c:v>36.4</c:v>
                </c:pt>
                <c:pt idx="42">
                  <c:v>36.5</c:v>
                </c:pt>
                <c:pt idx="43">
                  <c:v>36.799999999999997</c:v>
                </c:pt>
                <c:pt idx="44">
                  <c:v>37.4</c:v>
                </c:pt>
                <c:pt idx="45">
                  <c:v>38.1</c:v>
                </c:pt>
                <c:pt idx="46">
                  <c:v>38.700000000000003</c:v>
                </c:pt>
                <c:pt idx="47">
                  <c:v>39.200000000000003</c:v>
                </c:pt>
                <c:pt idx="48">
                  <c:v>39.4</c:v>
                </c:pt>
                <c:pt idx="49">
                  <c:v>39.700000000000003</c:v>
                </c:pt>
                <c:pt idx="50">
                  <c:v>39.9</c:v>
                </c:pt>
                <c:pt idx="51">
                  <c:v>40.299999999999997</c:v>
                </c:pt>
                <c:pt idx="52">
                  <c:v>41.2</c:v>
                </c:pt>
                <c:pt idx="53">
                  <c:v>42</c:v>
                </c:pt>
                <c:pt idx="54">
                  <c:v>42.7</c:v>
                </c:pt>
                <c:pt idx="55">
                  <c:v>42.5</c:v>
                </c:pt>
                <c:pt idx="56">
                  <c:v>43.7</c:v>
                </c:pt>
                <c:pt idx="57">
                  <c:v>44.5</c:v>
                </c:pt>
                <c:pt idx="58">
                  <c:v>45</c:v>
                </c:pt>
                <c:pt idx="59">
                  <c:v>44.7</c:v>
                </c:pt>
                <c:pt idx="60">
                  <c:v>44.4</c:v>
                </c:pt>
                <c:pt idx="61">
                  <c:v>44.2</c:v>
                </c:pt>
                <c:pt idx="62">
                  <c:v>43.1</c:v>
                </c:pt>
                <c:pt idx="63">
                  <c:v>41.2</c:v>
                </c:pt>
                <c:pt idx="64">
                  <c:v>40</c:v>
                </c:pt>
                <c:pt idx="65">
                  <c:v>39.799999999999997</c:v>
                </c:pt>
                <c:pt idx="66">
                  <c:v>40.299999999999997</c:v>
                </c:pt>
                <c:pt idx="67">
                  <c:v>39.6</c:v>
                </c:pt>
                <c:pt idx="68">
                  <c:v>39.6</c:v>
                </c:pt>
                <c:pt idx="69">
                  <c:v>39.700000000000003</c:v>
                </c:pt>
                <c:pt idx="70">
                  <c:v>39.4</c:v>
                </c:pt>
                <c:pt idx="71">
                  <c:v>38.5</c:v>
                </c:pt>
                <c:pt idx="72">
                  <c:v>37.5</c:v>
                </c:pt>
                <c:pt idx="73">
                  <c:v>36.5</c:v>
                </c:pt>
                <c:pt idx="74">
                  <c:v>35.200000000000003</c:v>
                </c:pt>
                <c:pt idx="75">
                  <c:v>34.1</c:v>
                </c:pt>
                <c:pt idx="76">
                  <c:v>33.1</c:v>
                </c:pt>
                <c:pt idx="77">
                  <c:v>31.8</c:v>
                </c:pt>
                <c:pt idx="78">
                  <c:v>30.5</c:v>
                </c:pt>
                <c:pt idx="79">
                  <c:v>29.8</c:v>
                </c:pt>
                <c:pt idx="80">
                  <c:v>29.6</c:v>
                </c:pt>
                <c:pt idx="81">
                  <c:v>28.2</c:v>
                </c:pt>
                <c:pt idx="82">
                  <c:v>26.3</c:v>
                </c:pt>
                <c:pt idx="83">
                  <c:v>22</c:v>
                </c:pt>
                <c:pt idx="84">
                  <c:v>21.8</c:v>
                </c:pt>
                <c:pt idx="85">
                  <c:v>22.3</c:v>
                </c:pt>
                <c:pt idx="86">
                  <c:v>22.8</c:v>
                </c:pt>
                <c:pt idx="87">
                  <c:v>22.4</c:v>
                </c:pt>
                <c:pt idx="88">
                  <c:v>22.6</c:v>
                </c:pt>
                <c:pt idx="89">
                  <c:v>24.7</c:v>
                </c:pt>
                <c:pt idx="90">
                  <c:v>29</c:v>
                </c:pt>
                <c:pt idx="91">
                  <c:v>29.8</c:v>
                </c:pt>
                <c:pt idx="92">
                  <c:v>30.8</c:v>
                </c:pt>
                <c:pt idx="93">
                  <c:v>31.7</c:v>
                </c:pt>
                <c:pt idx="94">
                  <c:v>32.799999999999997</c:v>
                </c:pt>
                <c:pt idx="95">
                  <c:v>33.9</c:v>
                </c:pt>
                <c:pt idx="96">
                  <c:v>35</c:v>
                </c:pt>
                <c:pt idx="97">
                  <c:v>35.4</c:v>
                </c:pt>
                <c:pt idx="98">
                  <c:v>35.799999999999997</c:v>
                </c:pt>
                <c:pt idx="99">
                  <c:v>36</c:v>
                </c:pt>
                <c:pt idx="100">
                  <c:v>36</c:v>
                </c:pt>
                <c:pt idx="101">
                  <c:v>35.700000000000003</c:v>
                </c:pt>
                <c:pt idx="102">
                  <c:v>35.299999999999997</c:v>
                </c:pt>
                <c:pt idx="103">
                  <c:v>34.9</c:v>
                </c:pt>
                <c:pt idx="104">
                  <c:v>34.9</c:v>
                </c:pt>
                <c:pt idx="105">
                  <c:v>34.9</c:v>
                </c:pt>
                <c:pt idx="106">
                  <c:v>34.9</c:v>
                </c:pt>
                <c:pt idx="107">
                  <c:v>34.9</c:v>
                </c:pt>
                <c:pt idx="108">
                  <c:v>35.5</c:v>
                </c:pt>
                <c:pt idx="109">
                  <c:v>39.200000000000003</c:v>
                </c:pt>
                <c:pt idx="110">
                  <c:v>39.5</c:v>
                </c:pt>
                <c:pt idx="111">
                  <c:v>41.6</c:v>
                </c:pt>
                <c:pt idx="112">
                  <c:v>42.6</c:v>
                </c:pt>
                <c:pt idx="113">
                  <c:v>43.1</c:v>
                </c:pt>
                <c:pt idx="114">
                  <c:v>43.8</c:v>
                </c:pt>
                <c:pt idx="115">
                  <c:v>44.4</c:v>
                </c:pt>
                <c:pt idx="116">
                  <c:v>44.5</c:v>
                </c:pt>
                <c:pt idx="117">
                  <c:v>44.3</c:v>
                </c:pt>
                <c:pt idx="118">
                  <c:v>43.1</c:v>
                </c:pt>
                <c:pt idx="119">
                  <c:v>41.1</c:v>
                </c:pt>
                <c:pt idx="120">
                  <c:v>39.299999999999997</c:v>
                </c:pt>
                <c:pt idx="121">
                  <c:v>38.700000000000003</c:v>
                </c:pt>
                <c:pt idx="122">
                  <c:v>38.799999999999997</c:v>
                </c:pt>
                <c:pt idx="123">
                  <c:v>38.200000000000003</c:v>
                </c:pt>
                <c:pt idx="124">
                  <c:v>37.200000000000003</c:v>
                </c:pt>
                <c:pt idx="125">
                  <c:v>36.4</c:v>
                </c:pt>
                <c:pt idx="126">
                  <c:v>35.700000000000003</c:v>
                </c:pt>
                <c:pt idx="127">
                  <c:v>35.1</c:v>
                </c:pt>
                <c:pt idx="128">
                  <c:v>34.6</c:v>
                </c:pt>
                <c:pt idx="129">
                  <c:v>34.6</c:v>
                </c:pt>
                <c:pt idx="130">
                  <c:v>34.4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data'!$AT$10:$AT$497</c:f>
              <c:numCache>
                <c:formatCode>General</c:formatCode>
                <c:ptCount val="488"/>
                <c:pt idx="0">
                  <c:v>34.4</c:v>
                </c:pt>
                <c:pt idx="1">
                  <c:v>34.299999999999997</c:v>
                </c:pt>
                <c:pt idx="2">
                  <c:v>34.299999999999997</c:v>
                </c:pt>
                <c:pt idx="3">
                  <c:v>34.4</c:v>
                </c:pt>
                <c:pt idx="4">
                  <c:v>34.9</c:v>
                </c:pt>
                <c:pt idx="5">
                  <c:v>35.5</c:v>
                </c:pt>
                <c:pt idx="6">
                  <c:v>36.6</c:v>
                </c:pt>
                <c:pt idx="7">
                  <c:v>36.799999999999997</c:v>
                </c:pt>
                <c:pt idx="8">
                  <c:v>38.1</c:v>
                </c:pt>
                <c:pt idx="9">
                  <c:v>38.1</c:v>
                </c:pt>
                <c:pt idx="10">
                  <c:v>38.6</c:v>
                </c:pt>
                <c:pt idx="11">
                  <c:v>43.2</c:v>
                </c:pt>
                <c:pt idx="12">
                  <c:v>43.2</c:v>
                </c:pt>
                <c:pt idx="13">
                  <c:v>43.6</c:v>
                </c:pt>
                <c:pt idx="14">
                  <c:v>44.6</c:v>
                </c:pt>
                <c:pt idx="15">
                  <c:v>45</c:v>
                </c:pt>
                <c:pt idx="16">
                  <c:v>44.8</c:v>
                </c:pt>
                <c:pt idx="17">
                  <c:v>42.6</c:v>
                </c:pt>
                <c:pt idx="18">
                  <c:v>39.6</c:v>
                </c:pt>
                <c:pt idx="19">
                  <c:v>37</c:v>
                </c:pt>
                <c:pt idx="20">
                  <c:v>34.700000000000003</c:v>
                </c:pt>
                <c:pt idx="21">
                  <c:v>32.200000000000003</c:v>
                </c:pt>
                <c:pt idx="22">
                  <c:v>29.6</c:v>
                </c:pt>
                <c:pt idx="23">
                  <c:v>27.6</c:v>
                </c:pt>
                <c:pt idx="24">
                  <c:v>26.2</c:v>
                </c:pt>
                <c:pt idx="25">
                  <c:v>25</c:v>
                </c:pt>
                <c:pt idx="26">
                  <c:v>24.1</c:v>
                </c:pt>
                <c:pt idx="27">
                  <c:v>24</c:v>
                </c:pt>
                <c:pt idx="28">
                  <c:v>23.1</c:v>
                </c:pt>
                <c:pt idx="29">
                  <c:v>23</c:v>
                </c:pt>
                <c:pt idx="30">
                  <c:v>22.1</c:v>
                </c:pt>
                <c:pt idx="31">
                  <c:v>21.7</c:v>
                </c:pt>
                <c:pt idx="32">
                  <c:v>22.6</c:v>
                </c:pt>
                <c:pt idx="33">
                  <c:v>24.1</c:v>
                </c:pt>
                <c:pt idx="34">
                  <c:v>26.5</c:v>
                </c:pt>
                <c:pt idx="35">
                  <c:v>29.1</c:v>
                </c:pt>
                <c:pt idx="36">
                  <c:v>30.7</c:v>
                </c:pt>
                <c:pt idx="37">
                  <c:v>32.200000000000003</c:v>
                </c:pt>
                <c:pt idx="38">
                  <c:v>33.5</c:v>
                </c:pt>
                <c:pt idx="39">
                  <c:v>34.700000000000003</c:v>
                </c:pt>
                <c:pt idx="40">
                  <c:v>35.4</c:v>
                </c:pt>
                <c:pt idx="41">
                  <c:v>36</c:v>
                </c:pt>
                <c:pt idx="42">
                  <c:v>36.1</c:v>
                </c:pt>
                <c:pt idx="43">
                  <c:v>35.799999999999997</c:v>
                </c:pt>
                <c:pt idx="44">
                  <c:v>35.6</c:v>
                </c:pt>
                <c:pt idx="45">
                  <c:v>35.6</c:v>
                </c:pt>
                <c:pt idx="46">
                  <c:v>36</c:v>
                </c:pt>
                <c:pt idx="47">
                  <c:v>36</c:v>
                </c:pt>
                <c:pt idx="48">
                  <c:v>35.4</c:v>
                </c:pt>
                <c:pt idx="49">
                  <c:v>36.9</c:v>
                </c:pt>
                <c:pt idx="50">
                  <c:v>37.799999999999997</c:v>
                </c:pt>
                <c:pt idx="51">
                  <c:v>38.700000000000003</c:v>
                </c:pt>
                <c:pt idx="52">
                  <c:v>39.299999999999997</c:v>
                </c:pt>
                <c:pt idx="53">
                  <c:v>40</c:v>
                </c:pt>
                <c:pt idx="54">
                  <c:v>40.5</c:v>
                </c:pt>
                <c:pt idx="55">
                  <c:v>41.3</c:v>
                </c:pt>
                <c:pt idx="56">
                  <c:v>42.1</c:v>
                </c:pt>
                <c:pt idx="57">
                  <c:v>42.6</c:v>
                </c:pt>
                <c:pt idx="58">
                  <c:v>43.6</c:v>
                </c:pt>
                <c:pt idx="59">
                  <c:v>44.7</c:v>
                </c:pt>
                <c:pt idx="60">
                  <c:v>44.7</c:v>
                </c:pt>
                <c:pt idx="61">
                  <c:v>44.2</c:v>
                </c:pt>
                <c:pt idx="62">
                  <c:v>43.7</c:v>
                </c:pt>
                <c:pt idx="63">
                  <c:v>42.5</c:v>
                </c:pt>
                <c:pt idx="64">
                  <c:v>41.1</c:v>
                </c:pt>
                <c:pt idx="65">
                  <c:v>39.700000000000003</c:v>
                </c:pt>
                <c:pt idx="66">
                  <c:v>39.1</c:v>
                </c:pt>
                <c:pt idx="67">
                  <c:v>38.799999999999997</c:v>
                </c:pt>
                <c:pt idx="68">
                  <c:v>39.299999999999997</c:v>
                </c:pt>
                <c:pt idx="69">
                  <c:v>40.299999999999997</c:v>
                </c:pt>
                <c:pt idx="70">
                  <c:v>40.200000000000003</c:v>
                </c:pt>
                <c:pt idx="71">
                  <c:v>40.4</c:v>
                </c:pt>
                <c:pt idx="72">
                  <c:v>40.299999999999997</c:v>
                </c:pt>
                <c:pt idx="73">
                  <c:v>39.700000000000003</c:v>
                </c:pt>
                <c:pt idx="74">
                  <c:v>38.4</c:v>
                </c:pt>
                <c:pt idx="75">
                  <c:v>37</c:v>
                </c:pt>
                <c:pt idx="76">
                  <c:v>35.4</c:v>
                </c:pt>
                <c:pt idx="77">
                  <c:v>34.1</c:v>
                </c:pt>
                <c:pt idx="78">
                  <c:v>32.799999999999997</c:v>
                </c:pt>
                <c:pt idx="79">
                  <c:v>30.9</c:v>
                </c:pt>
                <c:pt idx="80">
                  <c:v>28.9</c:v>
                </c:pt>
                <c:pt idx="81">
                  <c:v>27.5</c:v>
                </c:pt>
                <c:pt idx="82">
                  <c:v>26.6</c:v>
                </c:pt>
                <c:pt idx="83">
                  <c:v>25.7</c:v>
                </c:pt>
                <c:pt idx="84">
                  <c:v>24.8</c:v>
                </c:pt>
                <c:pt idx="85">
                  <c:v>23.8</c:v>
                </c:pt>
                <c:pt idx="86">
                  <c:v>22</c:v>
                </c:pt>
                <c:pt idx="87">
                  <c:v>21.8</c:v>
                </c:pt>
                <c:pt idx="88">
                  <c:v>22.8</c:v>
                </c:pt>
                <c:pt idx="89">
                  <c:v>22.7</c:v>
                </c:pt>
                <c:pt idx="90">
                  <c:v>22.9</c:v>
                </c:pt>
                <c:pt idx="91">
                  <c:v>25.1</c:v>
                </c:pt>
                <c:pt idx="92">
                  <c:v>28.6</c:v>
                </c:pt>
                <c:pt idx="93">
                  <c:v>29.9</c:v>
                </c:pt>
                <c:pt idx="94">
                  <c:v>31.2</c:v>
                </c:pt>
                <c:pt idx="95">
                  <c:v>31.5</c:v>
                </c:pt>
                <c:pt idx="96">
                  <c:v>32.200000000000003</c:v>
                </c:pt>
                <c:pt idx="97">
                  <c:v>33.1</c:v>
                </c:pt>
                <c:pt idx="98">
                  <c:v>34</c:v>
                </c:pt>
                <c:pt idx="99">
                  <c:v>34.6</c:v>
                </c:pt>
                <c:pt idx="100">
                  <c:v>35.200000000000003</c:v>
                </c:pt>
                <c:pt idx="101">
                  <c:v>35.700000000000003</c:v>
                </c:pt>
                <c:pt idx="102">
                  <c:v>36.1</c:v>
                </c:pt>
                <c:pt idx="103">
                  <c:v>36.5</c:v>
                </c:pt>
                <c:pt idx="104">
                  <c:v>36.9</c:v>
                </c:pt>
                <c:pt idx="105">
                  <c:v>37.4</c:v>
                </c:pt>
                <c:pt idx="106">
                  <c:v>37.4</c:v>
                </c:pt>
                <c:pt idx="107">
                  <c:v>37.1</c:v>
                </c:pt>
                <c:pt idx="108">
                  <c:v>37.200000000000003</c:v>
                </c:pt>
                <c:pt idx="109">
                  <c:v>38.200000000000003</c:v>
                </c:pt>
                <c:pt idx="110">
                  <c:v>38.200000000000003</c:v>
                </c:pt>
                <c:pt idx="111">
                  <c:v>38.700000000000003</c:v>
                </c:pt>
                <c:pt idx="112">
                  <c:v>41.1</c:v>
                </c:pt>
                <c:pt idx="113">
                  <c:v>42.3</c:v>
                </c:pt>
                <c:pt idx="114">
                  <c:v>43.4</c:v>
                </c:pt>
                <c:pt idx="115">
                  <c:v>44.4</c:v>
                </c:pt>
                <c:pt idx="116">
                  <c:v>45.2</c:v>
                </c:pt>
                <c:pt idx="117">
                  <c:v>44.8</c:v>
                </c:pt>
                <c:pt idx="118">
                  <c:v>44.4</c:v>
                </c:pt>
                <c:pt idx="119">
                  <c:v>41.4</c:v>
                </c:pt>
                <c:pt idx="120">
                  <c:v>39.200000000000003</c:v>
                </c:pt>
                <c:pt idx="121">
                  <c:v>38.9</c:v>
                </c:pt>
                <c:pt idx="122">
                  <c:v>38.299999999999997</c:v>
                </c:pt>
                <c:pt idx="123">
                  <c:v>37.9</c:v>
                </c:pt>
                <c:pt idx="124">
                  <c:v>38</c:v>
                </c:pt>
                <c:pt idx="125">
                  <c:v>38</c:v>
                </c:pt>
                <c:pt idx="126">
                  <c:v>37.5</c:v>
                </c:pt>
                <c:pt idx="127">
                  <c:v>36.700000000000003</c:v>
                </c:pt>
                <c:pt idx="128">
                  <c:v>35.9</c:v>
                </c:pt>
                <c:pt idx="129">
                  <c:v>35.700000000000003</c:v>
                </c:pt>
                <c:pt idx="130">
                  <c:v>35.200000000000003</c:v>
                </c:pt>
                <c:pt idx="131">
                  <c:v>35.200000000000003</c:v>
                </c:pt>
                <c:pt idx="132">
                  <c:v>35.1</c:v>
                </c:pt>
                <c:pt idx="133">
                  <c:v>34.9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03104"/>
        <c:axId val="126705024"/>
      </c:scatterChart>
      <c:valAx>
        <c:axId val="126703104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6705024"/>
        <c:crosses val="autoZero"/>
        <c:crossBetween val="midCat"/>
      </c:valAx>
      <c:valAx>
        <c:axId val="126705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(mph)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67031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Lambda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data'!$BC$10:$BC$497</c:f>
              <c:numCache>
                <c:formatCode>General</c:formatCode>
                <c:ptCount val="488"/>
                <c:pt idx="0">
                  <c:v>1.21</c:v>
                </c:pt>
                <c:pt idx="1">
                  <c:v>1.21</c:v>
                </c:pt>
                <c:pt idx="2">
                  <c:v>1.19</c:v>
                </c:pt>
                <c:pt idx="3">
                  <c:v>1.19</c:v>
                </c:pt>
                <c:pt idx="4">
                  <c:v>1.19</c:v>
                </c:pt>
                <c:pt idx="5">
                  <c:v>1.19</c:v>
                </c:pt>
                <c:pt idx="6">
                  <c:v>1.18</c:v>
                </c:pt>
                <c:pt idx="7">
                  <c:v>1.18</c:v>
                </c:pt>
                <c:pt idx="8">
                  <c:v>1.1599999999999999</c:v>
                </c:pt>
                <c:pt idx="9">
                  <c:v>1.1299999999999999</c:v>
                </c:pt>
                <c:pt idx="10">
                  <c:v>1.1200000000000001</c:v>
                </c:pt>
                <c:pt idx="11">
                  <c:v>1.1299999999999999</c:v>
                </c:pt>
                <c:pt idx="12">
                  <c:v>1.1499999999999999</c:v>
                </c:pt>
                <c:pt idx="13">
                  <c:v>1.1599999999999999</c:v>
                </c:pt>
                <c:pt idx="14">
                  <c:v>1.19</c:v>
                </c:pt>
                <c:pt idx="15">
                  <c:v>1.19</c:v>
                </c:pt>
                <c:pt idx="16">
                  <c:v>1.21</c:v>
                </c:pt>
                <c:pt idx="17">
                  <c:v>1.28</c:v>
                </c:pt>
                <c:pt idx="18">
                  <c:v>1.38</c:v>
                </c:pt>
                <c:pt idx="19">
                  <c:v>1.38</c:v>
                </c:pt>
                <c:pt idx="20">
                  <c:v>1.38</c:v>
                </c:pt>
                <c:pt idx="21">
                  <c:v>1.37</c:v>
                </c:pt>
                <c:pt idx="22">
                  <c:v>1.33</c:v>
                </c:pt>
                <c:pt idx="23">
                  <c:v>1.29</c:v>
                </c:pt>
                <c:pt idx="24">
                  <c:v>1.27</c:v>
                </c:pt>
                <c:pt idx="25">
                  <c:v>1.24</c:v>
                </c:pt>
                <c:pt idx="26">
                  <c:v>1.23</c:v>
                </c:pt>
                <c:pt idx="27">
                  <c:v>1.23</c:v>
                </c:pt>
                <c:pt idx="28">
                  <c:v>1.22</c:v>
                </c:pt>
                <c:pt idx="29">
                  <c:v>1.2</c:v>
                </c:pt>
                <c:pt idx="30">
                  <c:v>1.19</c:v>
                </c:pt>
                <c:pt idx="31">
                  <c:v>1.2</c:v>
                </c:pt>
                <c:pt idx="32">
                  <c:v>1.23</c:v>
                </c:pt>
                <c:pt idx="33">
                  <c:v>1.23</c:v>
                </c:pt>
                <c:pt idx="34">
                  <c:v>1.23</c:v>
                </c:pt>
                <c:pt idx="35">
                  <c:v>1.21</c:v>
                </c:pt>
                <c:pt idx="36">
                  <c:v>1.19</c:v>
                </c:pt>
                <c:pt idx="37">
                  <c:v>1.2</c:v>
                </c:pt>
                <c:pt idx="38">
                  <c:v>1.2</c:v>
                </c:pt>
                <c:pt idx="39">
                  <c:v>1.2</c:v>
                </c:pt>
                <c:pt idx="40">
                  <c:v>1.21</c:v>
                </c:pt>
                <c:pt idx="41">
                  <c:v>1.21</c:v>
                </c:pt>
                <c:pt idx="42">
                  <c:v>1.22</c:v>
                </c:pt>
                <c:pt idx="43">
                  <c:v>1.21</c:v>
                </c:pt>
                <c:pt idx="44">
                  <c:v>1.2</c:v>
                </c:pt>
                <c:pt idx="45">
                  <c:v>1.19</c:v>
                </c:pt>
                <c:pt idx="46">
                  <c:v>1.19</c:v>
                </c:pt>
                <c:pt idx="47">
                  <c:v>1.18</c:v>
                </c:pt>
                <c:pt idx="48">
                  <c:v>1.18</c:v>
                </c:pt>
                <c:pt idx="49">
                  <c:v>1.18</c:v>
                </c:pt>
                <c:pt idx="50">
                  <c:v>1.19</c:v>
                </c:pt>
                <c:pt idx="51">
                  <c:v>1.19</c:v>
                </c:pt>
                <c:pt idx="52">
                  <c:v>1.19</c:v>
                </c:pt>
                <c:pt idx="53">
                  <c:v>1.2</c:v>
                </c:pt>
                <c:pt idx="54">
                  <c:v>1.2</c:v>
                </c:pt>
                <c:pt idx="55">
                  <c:v>1.17</c:v>
                </c:pt>
                <c:pt idx="56">
                  <c:v>1.1499999999999999</c:v>
                </c:pt>
                <c:pt idx="57">
                  <c:v>1.1499999999999999</c:v>
                </c:pt>
                <c:pt idx="58">
                  <c:v>1.1499999999999999</c:v>
                </c:pt>
                <c:pt idx="59">
                  <c:v>1.1399999999999999</c:v>
                </c:pt>
                <c:pt idx="60">
                  <c:v>1.1100000000000001</c:v>
                </c:pt>
                <c:pt idx="61">
                  <c:v>1.1499999999999999</c:v>
                </c:pt>
                <c:pt idx="62">
                  <c:v>1.17</c:v>
                </c:pt>
                <c:pt idx="63">
                  <c:v>1.18</c:v>
                </c:pt>
                <c:pt idx="64">
                  <c:v>1.18</c:v>
                </c:pt>
                <c:pt idx="65">
                  <c:v>1.18</c:v>
                </c:pt>
                <c:pt idx="66">
                  <c:v>1.17</c:v>
                </c:pt>
                <c:pt idx="67">
                  <c:v>1.17</c:v>
                </c:pt>
                <c:pt idx="68">
                  <c:v>1.17</c:v>
                </c:pt>
                <c:pt idx="69">
                  <c:v>1.1599999999999999</c:v>
                </c:pt>
                <c:pt idx="70">
                  <c:v>1.18</c:v>
                </c:pt>
                <c:pt idx="71">
                  <c:v>1.22</c:v>
                </c:pt>
                <c:pt idx="72">
                  <c:v>1.24</c:v>
                </c:pt>
                <c:pt idx="73">
                  <c:v>1.24</c:v>
                </c:pt>
                <c:pt idx="74">
                  <c:v>1.24</c:v>
                </c:pt>
                <c:pt idx="75">
                  <c:v>1.21</c:v>
                </c:pt>
                <c:pt idx="76">
                  <c:v>1.21</c:v>
                </c:pt>
                <c:pt idx="77">
                  <c:v>1.25</c:v>
                </c:pt>
                <c:pt idx="78">
                  <c:v>1.25</c:v>
                </c:pt>
                <c:pt idx="79">
                  <c:v>1.25</c:v>
                </c:pt>
                <c:pt idx="80">
                  <c:v>1.24</c:v>
                </c:pt>
                <c:pt idx="81">
                  <c:v>1.23</c:v>
                </c:pt>
                <c:pt idx="82">
                  <c:v>1.22</c:v>
                </c:pt>
                <c:pt idx="83">
                  <c:v>1.22</c:v>
                </c:pt>
                <c:pt idx="84">
                  <c:v>1.22</c:v>
                </c:pt>
                <c:pt idx="85">
                  <c:v>1.22</c:v>
                </c:pt>
                <c:pt idx="86">
                  <c:v>1.2</c:v>
                </c:pt>
                <c:pt idx="87">
                  <c:v>1.19</c:v>
                </c:pt>
                <c:pt idx="88">
                  <c:v>1.18</c:v>
                </c:pt>
                <c:pt idx="89">
                  <c:v>1.18</c:v>
                </c:pt>
                <c:pt idx="90">
                  <c:v>1.21</c:v>
                </c:pt>
                <c:pt idx="91">
                  <c:v>1.23</c:v>
                </c:pt>
                <c:pt idx="92">
                  <c:v>1.23</c:v>
                </c:pt>
                <c:pt idx="93">
                  <c:v>1.23</c:v>
                </c:pt>
                <c:pt idx="94">
                  <c:v>1.22</c:v>
                </c:pt>
                <c:pt idx="95">
                  <c:v>1.21</c:v>
                </c:pt>
                <c:pt idx="96">
                  <c:v>1.18</c:v>
                </c:pt>
                <c:pt idx="97">
                  <c:v>1.18</c:v>
                </c:pt>
                <c:pt idx="98">
                  <c:v>1.18</c:v>
                </c:pt>
                <c:pt idx="99">
                  <c:v>1.17</c:v>
                </c:pt>
                <c:pt idx="100">
                  <c:v>1.18</c:v>
                </c:pt>
                <c:pt idx="101">
                  <c:v>1.18</c:v>
                </c:pt>
                <c:pt idx="102">
                  <c:v>1.18</c:v>
                </c:pt>
                <c:pt idx="103">
                  <c:v>1.19</c:v>
                </c:pt>
                <c:pt idx="104">
                  <c:v>1.19</c:v>
                </c:pt>
                <c:pt idx="105">
                  <c:v>1.19</c:v>
                </c:pt>
                <c:pt idx="106">
                  <c:v>1.19</c:v>
                </c:pt>
                <c:pt idx="107">
                  <c:v>1.19</c:v>
                </c:pt>
                <c:pt idx="108">
                  <c:v>1.19</c:v>
                </c:pt>
                <c:pt idx="109">
                  <c:v>1.2</c:v>
                </c:pt>
                <c:pt idx="110">
                  <c:v>1.18</c:v>
                </c:pt>
                <c:pt idx="111">
                  <c:v>1.1599999999999999</c:v>
                </c:pt>
                <c:pt idx="112">
                  <c:v>1.1399999999999999</c:v>
                </c:pt>
                <c:pt idx="113">
                  <c:v>1.1399999999999999</c:v>
                </c:pt>
                <c:pt idx="114">
                  <c:v>1.1200000000000001</c:v>
                </c:pt>
                <c:pt idx="115">
                  <c:v>1.1299999999999999</c:v>
                </c:pt>
                <c:pt idx="116">
                  <c:v>1.1599999999999999</c:v>
                </c:pt>
                <c:pt idx="117">
                  <c:v>1.21</c:v>
                </c:pt>
                <c:pt idx="118">
                  <c:v>1.23</c:v>
                </c:pt>
                <c:pt idx="119">
                  <c:v>1.2</c:v>
                </c:pt>
                <c:pt idx="120">
                  <c:v>1.17</c:v>
                </c:pt>
                <c:pt idx="121">
                  <c:v>1.1599999999999999</c:v>
                </c:pt>
                <c:pt idx="122">
                  <c:v>1.1599999999999999</c:v>
                </c:pt>
                <c:pt idx="123">
                  <c:v>1.1599999999999999</c:v>
                </c:pt>
                <c:pt idx="124">
                  <c:v>1.18</c:v>
                </c:pt>
                <c:pt idx="125">
                  <c:v>1.22</c:v>
                </c:pt>
                <c:pt idx="126">
                  <c:v>1.23</c:v>
                </c:pt>
                <c:pt idx="127">
                  <c:v>1.2</c:v>
                </c:pt>
                <c:pt idx="128">
                  <c:v>1.18</c:v>
                </c:pt>
                <c:pt idx="129">
                  <c:v>1.18</c:v>
                </c:pt>
                <c:pt idx="130">
                  <c:v>1.19</c:v>
                </c:pt>
                <c:pt idx="131">
                  <c:v>1.19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data'!$BC$10:$BC$497</c:f>
              <c:numCache>
                <c:formatCode>General</c:formatCode>
                <c:ptCount val="488"/>
                <c:pt idx="0">
                  <c:v>1.19</c:v>
                </c:pt>
                <c:pt idx="1">
                  <c:v>1.19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1.18</c:v>
                </c:pt>
                <c:pt idx="8">
                  <c:v>1.1499999999999999</c:v>
                </c:pt>
                <c:pt idx="9">
                  <c:v>1.1399999999999999</c:v>
                </c:pt>
                <c:pt idx="10">
                  <c:v>1.1499999999999999</c:v>
                </c:pt>
                <c:pt idx="11">
                  <c:v>1.1599999999999999</c:v>
                </c:pt>
                <c:pt idx="12">
                  <c:v>1.1599999999999999</c:v>
                </c:pt>
                <c:pt idx="13">
                  <c:v>1.1599999999999999</c:v>
                </c:pt>
                <c:pt idx="14">
                  <c:v>1.1499999999999999</c:v>
                </c:pt>
                <c:pt idx="15">
                  <c:v>1.17</c:v>
                </c:pt>
                <c:pt idx="16">
                  <c:v>1.18</c:v>
                </c:pt>
                <c:pt idx="17">
                  <c:v>1.2</c:v>
                </c:pt>
                <c:pt idx="18">
                  <c:v>1.25</c:v>
                </c:pt>
                <c:pt idx="19">
                  <c:v>1.29</c:v>
                </c:pt>
                <c:pt idx="20">
                  <c:v>1.29</c:v>
                </c:pt>
                <c:pt idx="21">
                  <c:v>1.31</c:v>
                </c:pt>
                <c:pt idx="22">
                  <c:v>1.32</c:v>
                </c:pt>
                <c:pt idx="23">
                  <c:v>1.29</c:v>
                </c:pt>
                <c:pt idx="24">
                  <c:v>1.24</c:v>
                </c:pt>
                <c:pt idx="25">
                  <c:v>1.22</c:v>
                </c:pt>
                <c:pt idx="26">
                  <c:v>1.21</c:v>
                </c:pt>
                <c:pt idx="27">
                  <c:v>1.21</c:v>
                </c:pt>
                <c:pt idx="28">
                  <c:v>1.21</c:v>
                </c:pt>
                <c:pt idx="29">
                  <c:v>1.21</c:v>
                </c:pt>
                <c:pt idx="30">
                  <c:v>1.22</c:v>
                </c:pt>
                <c:pt idx="31">
                  <c:v>1.24</c:v>
                </c:pt>
                <c:pt idx="32">
                  <c:v>1.24</c:v>
                </c:pt>
                <c:pt idx="33">
                  <c:v>1.22</c:v>
                </c:pt>
                <c:pt idx="34">
                  <c:v>1.21</c:v>
                </c:pt>
                <c:pt idx="35">
                  <c:v>1.2</c:v>
                </c:pt>
                <c:pt idx="36">
                  <c:v>1.19</c:v>
                </c:pt>
                <c:pt idx="37">
                  <c:v>1.18</c:v>
                </c:pt>
                <c:pt idx="38">
                  <c:v>1.18</c:v>
                </c:pt>
                <c:pt idx="39">
                  <c:v>1.18</c:v>
                </c:pt>
                <c:pt idx="40">
                  <c:v>1.18</c:v>
                </c:pt>
                <c:pt idx="41">
                  <c:v>1.19</c:v>
                </c:pt>
                <c:pt idx="42">
                  <c:v>1.19</c:v>
                </c:pt>
                <c:pt idx="43">
                  <c:v>1.19</c:v>
                </c:pt>
                <c:pt idx="44">
                  <c:v>1.17</c:v>
                </c:pt>
                <c:pt idx="45">
                  <c:v>1.17</c:v>
                </c:pt>
                <c:pt idx="46">
                  <c:v>1.17</c:v>
                </c:pt>
                <c:pt idx="47">
                  <c:v>1.17</c:v>
                </c:pt>
                <c:pt idx="48">
                  <c:v>1.18</c:v>
                </c:pt>
                <c:pt idx="49">
                  <c:v>1.2</c:v>
                </c:pt>
                <c:pt idx="50">
                  <c:v>1.2</c:v>
                </c:pt>
                <c:pt idx="51">
                  <c:v>1.2</c:v>
                </c:pt>
                <c:pt idx="52">
                  <c:v>1.19</c:v>
                </c:pt>
                <c:pt idx="53">
                  <c:v>1.18</c:v>
                </c:pt>
                <c:pt idx="54">
                  <c:v>1.1599999999999999</c:v>
                </c:pt>
                <c:pt idx="55">
                  <c:v>1.1599999999999999</c:v>
                </c:pt>
                <c:pt idx="56">
                  <c:v>1.1599999999999999</c:v>
                </c:pt>
                <c:pt idx="57">
                  <c:v>1.1499999999999999</c:v>
                </c:pt>
                <c:pt idx="58">
                  <c:v>1.1399999999999999</c:v>
                </c:pt>
                <c:pt idx="59">
                  <c:v>1.1299999999999999</c:v>
                </c:pt>
                <c:pt idx="60">
                  <c:v>1.1499999999999999</c:v>
                </c:pt>
                <c:pt idx="61">
                  <c:v>1.18</c:v>
                </c:pt>
                <c:pt idx="62">
                  <c:v>1.18</c:v>
                </c:pt>
                <c:pt idx="63">
                  <c:v>1.18</c:v>
                </c:pt>
                <c:pt idx="64">
                  <c:v>1.18</c:v>
                </c:pt>
                <c:pt idx="65">
                  <c:v>1.18</c:v>
                </c:pt>
                <c:pt idx="66">
                  <c:v>1.17</c:v>
                </c:pt>
                <c:pt idx="67">
                  <c:v>1.1599999999999999</c:v>
                </c:pt>
                <c:pt idx="68">
                  <c:v>1.1599999999999999</c:v>
                </c:pt>
                <c:pt idx="69">
                  <c:v>1.17</c:v>
                </c:pt>
                <c:pt idx="70">
                  <c:v>1.17</c:v>
                </c:pt>
                <c:pt idx="71">
                  <c:v>1.1599999999999999</c:v>
                </c:pt>
                <c:pt idx="72">
                  <c:v>1.1499999999999999</c:v>
                </c:pt>
                <c:pt idx="73">
                  <c:v>1.1499999999999999</c:v>
                </c:pt>
                <c:pt idx="74">
                  <c:v>1.1499999999999999</c:v>
                </c:pt>
                <c:pt idx="75">
                  <c:v>1.17</c:v>
                </c:pt>
                <c:pt idx="76">
                  <c:v>1.19</c:v>
                </c:pt>
                <c:pt idx="77">
                  <c:v>1.22</c:v>
                </c:pt>
                <c:pt idx="78">
                  <c:v>1.24</c:v>
                </c:pt>
                <c:pt idx="79">
                  <c:v>1.27</c:v>
                </c:pt>
                <c:pt idx="80">
                  <c:v>1.23</c:v>
                </c:pt>
                <c:pt idx="81">
                  <c:v>1.2</c:v>
                </c:pt>
                <c:pt idx="82">
                  <c:v>1.19</c:v>
                </c:pt>
                <c:pt idx="83">
                  <c:v>1.19</c:v>
                </c:pt>
                <c:pt idx="84">
                  <c:v>1.19</c:v>
                </c:pt>
                <c:pt idx="85">
                  <c:v>1.18</c:v>
                </c:pt>
                <c:pt idx="86">
                  <c:v>1.18</c:v>
                </c:pt>
                <c:pt idx="87">
                  <c:v>1.19</c:v>
                </c:pt>
                <c:pt idx="88">
                  <c:v>1.2</c:v>
                </c:pt>
                <c:pt idx="89">
                  <c:v>1.21</c:v>
                </c:pt>
                <c:pt idx="90">
                  <c:v>1.22</c:v>
                </c:pt>
                <c:pt idx="91">
                  <c:v>1.24</c:v>
                </c:pt>
                <c:pt idx="92">
                  <c:v>1.22</c:v>
                </c:pt>
                <c:pt idx="93">
                  <c:v>1.21</c:v>
                </c:pt>
                <c:pt idx="94">
                  <c:v>1.19</c:v>
                </c:pt>
                <c:pt idx="95">
                  <c:v>1.18</c:v>
                </c:pt>
                <c:pt idx="96">
                  <c:v>1.19</c:v>
                </c:pt>
                <c:pt idx="97">
                  <c:v>1.21</c:v>
                </c:pt>
                <c:pt idx="98">
                  <c:v>1.21</c:v>
                </c:pt>
                <c:pt idx="99">
                  <c:v>1.23</c:v>
                </c:pt>
                <c:pt idx="100">
                  <c:v>1.24</c:v>
                </c:pt>
                <c:pt idx="101">
                  <c:v>1.22</c:v>
                </c:pt>
                <c:pt idx="102">
                  <c:v>1.19</c:v>
                </c:pt>
                <c:pt idx="103">
                  <c:v>1.19</c:v>
                </c:pt>
                <c:pt idx="104">
                  <c:v>1.19</c:v>
                </c:pt>
                <c:pt idx="105">
                  <c:v>1.19</c:v>
                </c:pt>
                <c:pt idx="106">
                  <c:v>1.2</c:v>
                </c:pt>
                <c:pt idx="107">
                  <c:v>1.21</c:v>
                </c:pt>
                <c:pt idx="108">
                  <c:v>1.2</c:v>
                </c:pt>
                <c:pt idx="109">
                  <c:v>1.18</c:v>
                </c:pt>
                <c:pt idx="110">
                  <c:v>1.19</c:v>
                </c:pt>
                <c:pt idx="111">
                  <c:v>1.18</c:v>
                </c:pt>
                <c:pt idx="112">
                  <c:v>1.17</c:v>
                </c:pt>
                <c:pt idx="113">
                  <c:v>1.17</c:v>
                </c:pt>
                <c:pt idx="114">
                  <c:v>1.17</c:v>
                </c:pt>
                <c:pt idx="115">
                  <c:v>1.1499999999999999</c:v>
                </c:pt>
                <c:pt idx="116">
                  <c:v>1.1499999999999999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1.17</c:v>
                </c:pt>
                <c:pt idx="120">
                  <c:v>1.1499999999999999</c:v>
                </c:pt>
                <c:pt idx="121">
                  <c:v>1.2</c:v>
                </c:pt>
                <c:pt idx="122">
                  <c:v>1.23</c:v>
                </c:pt>
                <c:pt idx="123">
                  <c:v>1.23</c:v>
                </c:pt>
                <c:pt idx="124">
                  <c:v>1.22</c:v>
                </c:pt>
                <c:pt idx="125">
                  <c:v>1.22</c:v>
                </c:pt>
                <c:pt idx="126">
                  <c:v>1.24</c:v>
                </c:pt>
                <c:pt idx="127">
                  <c:v>1.24</c:v>
                </c:pt>
                <c:pt idx="128">
                  <c:v>1.24</c:v>
                </c:pt>
                <c:pt idx="129">
                  <c:v>1.24</c:v>
                </c:pt>
                <c:pt idx="130">
                  <c:v>1.24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data'!$BC$10:$BC$497</c:f>
              <c:numCache>
                <c:formatCode>General</c:formatCode>
                <c:ptCount val="488"/>
                <c:pt idx="0">
                  <c:v>1.24</c:v>
                </c:pt>
                <c:pt idx="1">
                  <c:v>1.24</c:v>
                </c:pt>
                <c:pt idx="2">
                  <c:v>1.24</c:v>
                </c:pt>
                <c:pt idx="3">
                  <c:v>1.21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1.19</c:v>
                </c:pt>
                <c:pt idx="8">
                  <c:v>1.18</c:v>
                </c:pt>
                <c:pt idx="9">
                  <c:v>1.1499999999999999</c:v>
                </c:pt>
                <c:pt idx="10">
                  <c:v>1.1599999999999999</c:v>
                </c:pt>
                <c:pt idx="11">
                  <c:v>1.1599999999999999</c:v>
                </c:pt>
                <c:pt idx="12">
                  <c:v>1.1399999999999999</c:v>
                </c:pt>
                <c:pt idx="13">
                  <c:v>1.1299999999999999</c:v>
                </c:pt>
                <c:pt idx="14">
                  <c:v>1.1499999999999999</c:v>
                </c:pt>
                <c:pt idx="15">
                  <c:v>1.24</c:v>
                </c:pt>
                <c:pt idx="16">
                  <c:v>1.26</c:v>
                </c:pt>
                <c:pt idx="17">
                  <c:v>1.26</c:v>
                </c:pt>
                <c:pt idx="18">
                  <c:v>1.27</c:v>
                </c:pt>
                <c:pt idx="19">
                  <c:v>1.3</c:v>
                </c:pt>
                <c:pt idx="20">
                  <c:v>1.31</c:v>
                </c:pt>
                <c:pt idx="21">
                  <c:v>1.27</c:v>
                </c:pt>
                <c:pt idx="22">
                  <c:v>1.24</c:v>
                </c:pt>
                <c:pt idx="23">
                  <c:v>1.22</c:v>
                </c:pt>
                <c:pt idx="24">
                  <c:v>1.22</c:v>
                </c:pt>
                <c:pt idx="25">
                  <c:v>1.21</c:v>
                </c:pt>
                <c:pt idx="26">
                  <c:v>1.21</c:v>
                </c:pt>
                <c:pt idx="27">
                  <c:v>1.19</c:v>
                </c:pt>
                <c:pt idx="28">
                  <c:v>1.19</c:v>
                </c:pt>
                <c:pt idx="29">
                  <c:v>1.2</c:v>
                </c:pt>
                <c:pt idx="30">
                  <c:v>1.2</c:v>
                </c:pt>
                <c:pt idx="31">
                  <c:v>1.21</c:v>
                </c:pt>
                <c:pt idx="32">
                  <c:v>1.23</c:v>
                </c:pt>
                <c:pt idx="33">
                  <c:v>1.22</c:v>
                </c:pt>
                <c:pt idx="34">
                  <c:v>1.21</c:v>
                </c:pt>
                <c:pt idx="35">
                  <c:v>1.2</c:v>
                </c:pt>
                <c:pt idx="36">
                  <c:v>1.2</c:v>
                </c:pt>
                <c:pt idx="37">
                  <c:v>1.19</c:v>
                </c:pt>
                <c:pt idx="38">
                  <c:v>1.17</c:v>
                </c:pt>
                <c:pt idx="39">
                  <c:v>1.17</c:v>
                </c:pt>
                <c:pt idx="40">
                  <c:v>1.17</c:v>
                </c:pt>
                <c:pt idx="41">
                  <c:v>1.19</c:v>
                </c:pt>
                <c:pt idx="42">
                  <c:v>1.19</c:v>
                </c:pt>
                <c:pt idx="43">
                  <c:v>1.19</c:v>
                </c:pt>
                <c:pt idx="44">
                  <c:v>1.19</c:v>
                </c:pt>
                <c:pt idx="45">
                  <c:v>1.19</c:v>
                </c:pt>
                <c:pt idx="46">
                  <c:v>1.19</c:v>
                </c:pt>
                <c:pt idx="47">
                  <c:v>1.18</c:v>
                </c:pt>
                <c:pt idx="48">
                  <c:v>1.18</c:v>
                </c:pt>
                <c:pt idx="49">
                  <c:v>1.18</c:v>
                </c:pt>
                <c:pt idx="50">
                  <c:v>1.18</c:v>
                </c:pt>
                <c:pt idx="51">
                  <c:v>1.18</c:v>
                </c:pt>
                <c:pt idx="52">
                  <c:v>1.19</c:v>
                </c:pt>
                <c:pt idx="53">
                  <c:v>1.18</c:v>
                </c:pt>
                <c:pt idx="54">
                  <c:v>1.1599999999999999</c:v>
                </c:pt>
                <c:pt idx="55">
                  <c:v>1.1399999999999999</c:v>
                </c:pt>
                <c:pt idx="56">
                  <c:v>1.1399999999999999</c:v>
                </c:pt>
                <c:pt idx="57">
                  <c:v>1.1499999999999999</c:v>
                </c:pt>
                <c:pt idx="58">
                  <c:v>1.17</c:v>
                </c:pt>
                <c:pt idx="59">
                  <c:v>1.1599999999999999</c:v>
                </c:pt>
                <c:pt idx="60">
                  <c:v>1.1499999999999999</c:v>
                </c:pt>
                <c:pt idx="61">
                  <c:v>1.1499999999999999</c:v>
                </c:pt>
                <c:pt idx="62">
                  <c:v>1.17</c:v>
                </c:pt>
                <c:pt idx="63">
                  <c:v>1.18</c:v>
                </c:pt>
                <c:pt idx="64">
                  <c:v>1.18</c:v>
                </c:pt>
                <c:pt idx="65">
                  <c:v>1.18</c:v>
                </c:pt>
                <c:pt idx="66">
                  <c:v>1.18</c:v>
                </c:pt>
                <c:pt idx="67">
                  <c:v>1.17</c:v>
                </c:pt>
                <c:pt idx="68">
                  <c:v>1.17</c:v>
                </c:pt>
                <c:pt idx="69">
                  <c:v>1.17</c:v>
                </c:pt>
                <c:pt idx="70">
                  <c:v>1.1399999999999999</c:v>
                </c:pt>
                <c:pt idx="71">
                  <c:v>1.1499999999999999</c:v>
                </c:pt>
                <c:pt idx="72">
                  <c:v>1.1499999999999999</c:v>
                </c:pt>
                <c:pt idx="73">
                  <c:v>1.1499999999999999</c:v>
                </c:pt>
                <c:pt idx="74">
                  <c:v>1.1399999999999999</c:v>
                </c:pt>
                <c:pt idx="75">
                  <c:v>1.1399999999999999</c:v>
                </c:pt>
                <c:pt idx="76">
                  <c:v>1.19</c:v>
                </c:pt>
                <c:pt idx="77">
                  <c:v>1.22</c:v>
                </c:pt>
                <c:pt idx="78">
                  <c:v>1.22</c:v>
                </c:pt>
                <c:pt idx="79">
                  <c:v>1.21</c:v>
                </c:pt>
                <c:pt idx="80">
                  <c:v>1.21</c:v>
                </c:pt>
                <c:pt idx="81">
                  <c:v>1.2</c:v>
                </c:pt>
                <c:pt idx="82">
                  <c:v>1.19</c:v>
                </c:pt>
                <c:pt idx="83">
                  <c:v>1.19</c:v>
                </c:pt>
                <c:pt idx="84">
                  <c:v>1.18</c:v>
                </c:pt>
                <c:pt idx="85">
                  <c:v>1.19</c:v>
                </c:pt>
                <c:pt idx="86">
                  <c:v>1.19</c:v>
                </c:pt>
                <c:pt idx="87">
                  <c:v>1.19</c:v>
                </c:pt>
                <c:pt idx="88">
                  <c:v>1.19</c:v>
                </c:pt>
                <c:pt idx="89">
                  <c:v>1.2</c:v>
                </c:pt>
                <c:pt idx="90">
                  <c:v>1.21</c:v>
                </c:pt>
                <c:pt idx="91">
                  <c:v>1.21</c:v>
                </c:pt>
                <c:pt idx="92">
                  <c:v>1.21</c:v>
                </c:pt>
                <c:pt idx="93">
                  <c:v>1.2</c:v>
                </c:pt>
                <c:pt idx="94">
                  <c:v>1.22</c:v>
                </c:pt>
                <c:pt idx="95">
                  <c:v>1.21</c:v>
                </c:pt>
                <c:pt idx="96">
                  <c:v>1.19</c:v>
                </c:pt>
                <c:pt idx="97">
                  <c:v>1.18</c:v>
                </c:pt>
                <c:pt idx="98">
                  <c:v>1.18</c:v>
                </c:pt>
                <c:pt idx="99">
                  <c:v>1.18</c:v>
                </c:pt>
                <c:pt idx="100">
                  <c:v>1.18</c:v>
                </c:pt>
                <c:pt idx="101">
                  <c:v>1.18</c:v>
                </c:pt>
                <c:pt idx="102">
                  <c:v>1.19</c:v>
                </c:pt>
                <c:pt idx="103">
                  <c:v>1.18</c:v>
                </c:pt>
                <c:pt idx="104">
                  <c:v>1.18</c:v>
                </c:pt>
                <c:pt idx="105">
                  <c:v>1.19</c:v>
                </c:pt>
                <c:pt idx="106">
                  <c:v>1.19</c:v>
                </c:pt>
                <c:pt idx="107">
                  <c:v>1.2</c:v>
                </c:pt>
                <c:pt idx="108">
                  <c:v>1.2</c:v>
                </c:pt>
                <c:pt idx="109">
                  <c:v>1.19</c:v>
                </c:pt>
                <c:pt idx="110">
                  <c:v>1.17</c:v>
                </c:pt>
                <c:pt idx="111">
                  <c:v>1.1599999999999999</c:v>
                </c:pt>
                <c:pt idx="112">
                  <c:v>1.1499999999999999</c:v>
                </c:pt>
                <c:pt idx="113">
                  <c:v>1.1299999999999999</c:v>
                </c:pt>
                <c:pt idx="114">
                  <c:v>1.1100000000000001</c:v>
                </c:pt>
                <c:pt idx="115">
                  <c:v>1.1200000000000001</c:v>
                </c:pt>
                <c:pt idx="116">
                  <c:v>1.1599999999999999</c:v>
                </c:pt>
                <c:pt idx="117">
                  <c:v>1.21</c:v>
                </c:pt>
                <c:pt idx="118">
                  <c:v>1.19</c:v>
                </c:pt>
                <c:pt idx="119">
                  <c:v>1.18</c:v>
                </c:pt>
                <c:pt idx="120">
                  <c:v>1.18</c:v>
                </c:pt>
                <c:pt idx="121">
                  <c:v>1.17</c:v>
                </c:pt>
                <c:pt idx="122">
                  <c:v>1.1599999999999999</c:v>
                </c:pt>
                <c:pt idx="123">
                  <c:v>1.1599999999999999</c:v>
                </c:pt>
                <c:pt idx="124">
                  <c:v>1.21</c:v>
                </c:pt>
                <c:pt idx="125">
                  <c:v>1.23</c:v>
                </c:pt>
                <c:pt idx="126">
                  <c:v>1.24</c:v>
                </c:pt>
                <c:pt idx="127">
                  <c:v>1.24</c:v>
                </c:pt>
                <c:pt idx="128">
                  <c:v>1.24</c:v>
                </c:pt>
                <c:pt idx="129">
                  <c:v>1.24</c:v>
                </c:pt>
                <c:pt idx="130">
                  <c:v>1.24</c:v>
                </c:pt>
                <c:pt idx="131">
                  <c:v>1.22</c:v>
                </c:pt>
                <c:pt idx="132">
                  <c:v>1.21</c:v>
                </c:pt>
                <c:pt idx="133">
                  <c:v>1.39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400448"/>
        <c:axId val="133402624"/>
      </c:scatterChart>
      <c:valAx>
        <c:axId val="133400448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3402624"/>
        <c:crosses val="autoZero"/>
        <c:crossBetween val="midCat"/>
      </c:valAx>
      <c:valAx>
        <c:axId val="1334026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Lambda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34004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C02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data'!$C$10:$C$497</c:f>
              <c:numCache>
                <c:formatCode>General</c:formatCode>
                <c:ptCount val="488"/>
                <c:pt idx="0">
                  <c:v>12.353999999999999</c:v>
                </c:pt>
                <c:pt idx="1">
                  <c:v>12.42</c:v>
                </c:pt>
                <c:pt idx="2">
                  <c:v>12.563000000000001</c:v>
                </c:pt>
                <c:pt idx="3">
                  <c:v>12.62</c:v>
                </c:pt>
                <c:pt idx="4">
                  <c:v>12.603999999999999</c:v>
                </c:pt>
                <c:pt idx="5">
                  <c:v>12.58</c:v>
                </c:pt>
                <c:pt idx="6">
                  <c:v>12.587</c:v>
                </c:pt>
                <c:pt idx="7">
                  <c:v>12.686</c:v>
                </c:pt>
                <c:pt idx="8">
                  <c:v>12.954000000000001</c:v>
                </c:pt>
                <c:pt idx="9">
                  <c:v>13.272</c:v>
                </c:pt>
                <c:pt idx="10">
                  <c:v>13.44</c:v>
                </c:pt>
                <c:pt idx="11">
                  <c:v>13.362</c:v>
                </c:pt>
                <c:pt idx="12">
                  <c:v>13.071999999999999</c:v>
                </c:pt>
                <c:pt idx="13">
                  <c:v>12.95</c:v>
                </c:pt>
                <c:pt idx="14">
                  <c:v>12.618</c:v>
                </c:pt>
                <c:pt idx="15">
                  <c:v>12.614000000000001</c:v>
                </c:pt>
                <c:pt idx="16">
                  <c:v>12.436</c:v>
                </c:pt>
                <c:pt idx="17">
                  <c:v>11.711</c:v>
                </c:pt>
                <c:pt idx="18">
                  <c:v>10.789</c:v>
                </c:pt>
                <c:pt idx="19">
                  <c:v>10.781000000000001</c:v>
                </c:pt>
                <c:pt idx="20">
                  <c:v>10.773</c:v>
                </c:pt>
                <c:pt idx="21">
                  <c:v>10.885999999999999</c:v>
                </c:pt>
                <c:pt idx="22">
                  <c:v>11.196999999999999</c:v>
                </c:pt>
                <c:pt idx="23">
                  <c:v>11.584</c:v>
                </c:pt>
                <c:pt idx="24">
                  <c:v>11.782999999999999</c:v>
                </c:pt>
                <c:pt idx="25">
                  <c:v>12.122</c:v>
                </c:pt>
                <c:pt idx="26">
                  <c:v>12.18</c:v>
                </c:pt>
                <c:pt idx="27">
                  <c:v>12.191000000000001</c:v>
                </c:pt>
                <c:pt idx="28">
                  <c:v>12.332000000000001</c:v>
                </c:pt>
                <c:pt idx="29">
                  <c:v>12.555999999999999</c:v>
                </c:pt>
                <c:pt idx="30">
                  <c:v>12.576000000000001</c:v>
                </c:pt>
                <c:pt idx="31">
                  <c:v>12.510999999999999</c:v>
                </c:pt>
                <c:pt idx="32">
                  <c:v>12.234999999999999</c:v>
                </c:pt>
                <c:pt idx="33">
                  <c:v>12.13</c:v>
                </c:pt>
                <c:pt idx="34">
                  <c:v>12.21</c:v>
                </c:pt>
                <c:pt idx="35">
                  <c:v>12.4</c:v>
                </c:pt>
                <c:pt idx="36">
                  <c:v>12.597</c:v>
                </c:pt>
                <c:pt idx="37">
                  <c:v>12.557</c:v>
                </c:pt>
                <c:pt idx="38">
                  <c:v>12.55</c:v>
                </c:pt>
                <c:pt idx="39">
                  <c:v>12.506</c:v>
                </c:pt>
                <c:pt idx="40">
                  <c:v>12.446</c:v>
                </c:pt>
                <c:pt idx="41">
                  <c:v>12.391</c:v>
                </c:pt>
                <c:pt idx="42">
                  <c:v>12.336</c:v>
                </c:pt>
                <c:pt idx="43">
                  <c:v>12.427</c:v>
                </c:pt>
                <c:pt idx="44">
                  <c:v>12.523999999999999</c:v>
                </c:pt>
                <c:pt idx="45">
                  <c:v>12.56</c:v>
                </c:pt>
                <c:pt idx="46">
                  <c:v>12.615</c:v>
                </c:pt>
                <c:pt idx="47">
                  <c:v>12.7</c:v>
                </c:pt>
                <c:pt idx="48">
                  <c:v>12.698</c:v>
                </c:pt>
                <c:pt idx="49">
                  <c:v>12.664999999999999</c:v>
                </c:pt>
                <c:pt idx="50">
                  <c:v>12.653</c:v>
                </c:pt>
                <c:pt idx="51">
                  <c:v>12.65</c:v>
                </c:pt>
                <c:pt idx="52">
                  <c:v>12.571999999999999</c:v>
                </c:pt>
                <c:pt idx="53">
                  <c:v>12.45</c:v>
                </c:pt>
                <c:pt idx="54">
                  <c:v>12.475</c:v>
                </c:pt>
                <c:pt idx="55">
                  <c:v>12.83</c:v>
                </c:pt>
                <c:pt idx="56">
                  <c:v>13.063000000000001</c:v>
                </c:pt>
                <c:pt idx="57">
                  <c:v>13.04</c:v>
                </c:pt>
                <c:pt idx="58">
                  <c:v>13.013</c:v>
                </c:pt>
                <c:pt idx="59">
                  <c:v>13.231999999999999</c:v>
                </c:pt>
                <c:pt idx="60">
                  <c:v>13.574999999999999</c:v>
                </c:pt>
                <c:pt idx="61">
                  <c:v>13.125999999999999</c:v>
                </c:pt>
                <c:pt idx="62">
                  <c:v>12.856</c:v>
                </c:pt>
                <c:pt idx="63">
                  <c:v>12.781000000000001</c:v>
                </c:pt>
                <c:pt idx="64">
                  <c:v>12.79</c:v>
                </c:pt>
                <c:pt idx="65">
                  <c:v>12.79</c:v>
                </c:pt>
                <c:pt idx="66">
                  <c:v>12.79</c:v>
                </c:pt>
                <c:pt idx="67">
                  <c:v>12.79</c:v>
                </c:pt>
                <c:pt idx="68">
                  <c:v>12.897</c:v>
                </c:pt>
                <c:pt idx="69">
                  <c:v>12.945</c:v>
                </c:pt>
                <c:pt idx="70">
                  <c:v>12.747</c:v>
                </c:pt>
                <c:pt idx="71">
                  <c:v>12.334</c:v>
                </c:pt>
                <c:pt idx="72">
                  <c:v>12.068</c:v>
                </c:pt>
                <c:pt idx="73">
                  <c:v>12.044</c:v>
                </c:pt>
                <c:pt idx="74">
                  <c:v>12.04</c:v>
                </c:pt>
                <c:pt idx="75">
                  <c:v>12.35</c:v>
                </c:pt>
                <c:pt idx="76">
                  <c:v>12.409000000000001</c:v>
                </c:pt>
                <c:pt idx="77">
                  <c:v>12.01</c:v>
                </c:pt>
                <c:pt idx="78">
                  <c:v>12.009</c:v>
                </c:pt>
                <c:pt idx="79">
                  <c:v>11.993</c:v>
                </c:pt>
                <c:pt idx="80">
                  <c:v>12.045</c:v>
                </c:pt>
                <c:pt idx="81">
                  <c:v>12.211</c:v>
                </c:pt>
                <c:pt idx="82">
                  <c:v>12.326000000000001</c:v>
                </c:pt>
                <c:pt idx="83">
                  <c:v>12.321999999999999</c:v>
                </c:pt>
                <c:pt idx="84">
                  <c:v>12.33</c:v>
                </c:pt>
                <c:pt idx="85">
                  <c:v>12.33</c:v>
                </c:pt>
                <c:pt idx="86">
                  <c:v>12.496</c:v>
                </c:pt>
                <c:pt idx="87">
                  <c:v>12.664</c:v>
                </c:pt>
                <c:pt idx="88">
                  <c:v>12.746</c:v>
                </c:pt>
                <c:pt idx="89">
                  <c:v>12.676</c:v>
                </c:pt>
                <c:pt idx="90">
                  <c:v>12.435</c:v>
                </c:pt>
                <c:pt idx="91">
                  <c:v>12.218</c:v>
                </c:pt>
                <c:pt idx="92">
                  <c:v>12.18</c:v>
                </c:pt>
                <c:pt idx="93">
                  <c:v>12.18</c:v>
                </c:pt>
                <c:pt idx="94">
                  <c:v>12.247999999999999</c:v>
                </c:pt>
                <c:pt idx="95">
                  <c:v>12.435</c:v>
                </c:pt>
                <c:pt idx="96">
                  <c:v>12.691000000000001</c:v>
                </c:pt>
                <c:pt idx="97">
                  <c:v>12.707000000000001</c:v>
                </c:pt>
                <c:pt idx="98">
                  <c:v>12.717000000000001</c:v>
                </c:pt>
                <c:pt idx="99">
                  <c:v>12.72</c:v>
                </c:pt>
                <c:pt idx="100">
                  <c:v>12.715999999999999</c:v>
                </c:pt>
                <c:pt idx="101">
                  <c:v>12.71</c:v>
                </c:pt>
                <c:pt idx="102">
                  <c:v>12.707000000000001</c:v>
                </c:pt>
                <c:pt idx="103">
                  <c:v>12.667</c:v>
                </c:pt>
                <c:pt idx="104">
                  <c:v>12.646000000000001</c:v>
                </c:pt>
                <c:pt idx="105">
                  <c:v>12.651</c:v>
                </c:pt>
                <c:pt idx="106">
                  <c:v>12.66</c:v>
                </c:pt>
                <c:pt idx="107">
                  <c:v>12.641</c:v>
                </c:pt>
                <c:pt idx="108">
                  <c:v>12.568</c:v>
                </c:pt>
                <c:pt idx="109">
                  <c:v>12.544</c:v>
                </c:pt>
                <c:pt idx="110">
                  <c:v>12.670999999999999</c:v>
                </c:pt>
                <c:pt idx="111">
                  <c:v>12.943</c:v>
                </c:pt>
                <c:pt idx="112">
                  <c:v>13.14</c:v>
                </c:pt>
                <c:pt idx="113">
                  <c:v>13.211</c:v>
                </c:pt>
                <c:pt idx="114">
                  <c:v>13.509</c:v>
                </c:pt>
                <c:pt idx="115">
                  <c:v>13.315</c:v>
                </c:pt>
                <c:pt idx="116">
                  <c:v>12.935</c:v>
                </c:pt>
                <c:pt idx="117">
                  <c:v>12.417</c:v>
                </c:pt>
                <c:pt idx="118">
                  <c:v>12.214</c:v>
                </c:pt>
                <c:pt idx="119">
                  <c:v>12.486000000000001</c:v>
                </c:pt>
                <c:pt idx="120">
                  <c:v>12.901</c:v>
                </c:pt>
                <c:pt idx="121">
                  <c:v>12.917</c:v>
                </c:pt>
                <c:pt idx="122">
                  <c:v>12.92</c:v>
                </c:pt>
                <c:pt idx="123">
                  <c:v>12.92</c:v>
                </c:pt>
                <c:pt idx="124">
                  <c:v>12.69</c:v>
                </c:pt>
                <c:pt idx="125">
                  <c:v>12.273999999999999</c:v>
                </c:pt>
                <c:pt idx="126">
                  <c:v>12.224</c:v>
                </c:pt>
                <c:pt idx="127">
                  <c:v>12.458</c:v>
                </c:pt>
                <c:pt idx="128">
                  <c:v>12.679</c:v>
                </c:pt>
                <c:pt idx="129">
                  <c:v>12.717000000000001</c:v>
                </c:pt>
                <c:pt idx="130">
                  <c:v>12.662000000000001</c:v>
                </c:pt>
                <c:pt idx="131">
                  <c:v>12.63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data'!$C$10:$C$497</c:f>
              <c:numCache>
                <c:formatCode>General</c:formatCode>
                <c:ptCount val="488"/>
                <c:pt idx="0">
                  <c:v>12.63</c:v>
                </c:pt>
                <c:pt idx="1">
                  <c:v>12.624000000000001</c:v>
                </c:pt>
                <c:pt idx="2">
                  <c:v>12.526</c:v>
                </c:pt>
                <c:pt idx="3">
                  <c:v>12.51</c:v>
                </c:pt>
                <c:pt idx="4">
                  <c:v>12.489000000000001</c:v>
                </c:pt>
                <c:pt idx="5">
                  <c:v>12.47</c:v>
                </c:pt>
                <c:pt idx="6">
                  <c:v>12.525</c:v>
                </c:pt>
                <c:pt idx="7">
                  <c:v>12.750999999999999</c:v>
                </c:pt>
                <c:pt idx="8">
                  <c:v>13.1</c:v>
                </c:pt>
                <c:pt idx="9">
                  <c:v>13.15</c:v>
                </c:pt>
                <c:pt idx="10">
                  <c:v>13.061999999999999</c:v>
                </c:pt>
                <c:pt idx="11">
                  <c:v>12.984</c:v>
                </c:pt>
                <c:pt idx="12">
                  <c:v>12.99</c:v>
                </c:pt>
                <c:pt idx="13">
                  <c:v>12.996</c:v>
                </c:pt>
                <c:pt idx="14">
                  <c:v>13.096</c:v>
                </c:pt>
                <c:pt idx="15">
                  <c:v>12.9</c:v>
                </c:pt>
                <c:pt idx="16">
                  <c:v>12.742000000000001</c:v>
                </c:pt>
                <c:pt idx="17">
                  <c:v>12.489000000000001</c:v>
                </c:pt>
                <c:pt idx="18">
                  <c:v>12.032</c:v>
                </c:pt>
                <c:pt idx="19">
                  <c:v>11.561</c:v>
                </c:pt>
                <c:pt idx="20">
                  <c:v>11.577</c:v>
                </c:pt>
                <c:pt idx="21">
                  <c:v>11.353</c:v>
                </c:pt>
                <c:pt idx="22">
                  <c:v>11.32</c:v>
                </c:pt>
                <c:pt idx="23">
                  <c:v>11.606</c:v>
                </c:pt>
                <c:pt idx="24">
                  <c:v>12.055</c:v>
                </c:pt>
                <c:pt idx="25">
                  <c:v>12.332000000000001</c:v>
                </c:pt>
                <c:pt idx="26">
                  <c:v>12.406000000000001</c:v>
                </c:pt>
                <c:pt idx="27">
                  <c:v>12.427</c:v>
                </c:pt>
                <c:pt idx="28">
                  <c:v>12.43</c:v>
                </c:pt>
                <c:pt idx="29">
                  <c:v>12.423</c:v>
                </c:pt>
                <c:pt idx="30">
                  <c:v>12.343</c:v>
                </c:pt>
                <c:pt idx="31">
                  <c:v>12.06</c:v>
                </c:pt>
                <c:pt idx="32">
                  <c:v>12.068</c:v>
                </c:pt>
                <c:pt idx="33">
                  <c:v>12.241</c:v>
                </c:pt>
                <c:pt idx="34">
                  <c:v>12.413</c:v>
                </c:pt>
                <c:pt idx="35">
                  <c:v>12.51</c:v>
                </c:pt>
                <c:pt idx="36">
                  <c:v>12.571</c:v>
                </c:pt>
                <c:pt idx="37">
                  <c:v>12.74</c:v>
                </c:pt>
                <c:pt idx="38">
                  <c:v>12.749000000000001</c:v>
                </c:pt>
                <c:pt idx="39">
                  <c:v>12.75</c:v>
                </c:pt>
                <c:pt idx="40">
                  <c:v>12.704000000000001</c:v>
                </c:pt>
                <c:pt idx="41">
                  <c:v>12.657</c:v>
                </c:pt>
                <c:pt idx="42">
                  <c:v>12.65</c:v>
                </c:pt>
                <c:pt idx="43">
                  <c:v>12.654</c:v>
                </c:pt>
                <c:pt idx="44">
                  <c:v>12.801</c:v>
                </c:pt>
                <c:pt idx="45">
                  <c:v>12.83</c:v>
                </c:pt>
                <c:pt idx="46">
                  <c:v>12.83</c:v>
                </c:pt>
                <c:pt idx="47">
                  <c:v>12.83</c:v>
                </c:pt>
                <c:pt idx="48">
                  <c:v>12.769</c:v>
                </c:pt>
                <c:pt idx="49">
                  <c:v>12.52</c:v>
                </c:pt>
                <c:pt idx="50">
                  <c:v>12.529</c:v>
                </c:pt>
                <c:pt idx="51">
                  <c:v>12.537000000000001</c:v>
                </c:pt>
                <c:pt idx="52">
                  <c:v>12.586</c:v>
                </c:pt>
                <c:pt idx="53">
                  <c:v>12.750999999999999</c:v>
                </c:pt>
                <c:pt idx="54">
                  <c:v>12.992000000000001</c:v>
                </c:pt>
                <c:pt idx="55">
                  <c:v>13</c:v>
                </c:pt>
                <c:pt idx="56">
                  <c:v>13.009</c:v>
                </c:pt>
                <c:pt idx="57">
                  <c:v>13.016999999999999</c:v>
                </c:pt>
                <c:pt idx="58">
                  <c:v>13.185</c:v>
                </c:pt>
                <c:pt idx="59">
                  <c:v>13.273</c:v>
                </c:pt>
                <c:pt idx="60">
                  <c:v>13.074999999999999</c:v>
                </c:pt>
                <c:pt idx="61">
                  <c:v>12.76</c:v>
                </c:pt>
                <c:pt idx="62">
                  <c:v>12.752000000000001</c:v>
                </c:pt>
                <c:pt idx="63">
                  <c:v>12.757</c:v>
                </c:pt>
                <c:pt idx="64">
                  <c:v>12.76</c:v>
                </c:pt>
                <c:pt idx="65">
                  <c:v>12.763</c:v>
                </c:pt>
                <c:pt idx="66">
                  <c:v>12.813000000000001</c:v>
                </c:pt>
                <c:pt idx="67">
                  <c:v>13</c:v>
                </c:pt>
                <c:pt idx="68">
                  <c:v>13</c:v>
                </c:pt>
                <c:pt idx="69">
                  <c:v>12.87</c:v>
                </c:pt>
                <c:pt idx="70">
                  <c:v>12.861000000000001</c:v>
                </c:pt>
                <c:pt idx="71">
                  <c:v>12.986000000000001</c:v>
                </c:pt>
                <c:pt idx="72">
                  <c:v>13.14</c:v>
                </c:pt>
                <c:pt idx="73">
                  <c:v>13.14</c:v>
                </c:pt>
                <c:pt idx="74">
                  <c:v>13.148</c:v>
                </c:pt>
                <c:pt idx="75">
                  <c:v>12.87</c:v>
                </c:pt>
                <c:pt idx="76">
                  <c:v>12.576000000000001</c:v>
                </c:pt>
                <c:pt idx="77">
                  <c:v>12.342000000000001</c:v>
                </c:pt>
                <c:pt idx="78">
                  <c:v>12.109</c:v>
                </c:pt>
                <c:pt idx="79">
                  <c:v>11.79</c:v>
                </c:pt>
                <c:pt idx="80">
                  <c:v>12.148</c:v>
                </c:pt>
                <c:pt idx="81">
                  <c:v>12.507</c:v>
                </c:pt>
                <c:pt idx="82">
                  <c:v>12.64</c:v>
                </c:pt>
                <c:pt idx="83">
                  <c:v>12.609</c:v>
                </c:pt>
                <c:pt idx="84">
                  <c:v>12.59</c:v>
                </c:pt>
                <c:pt idx="85">
                  <c:v>12.76</c:v>
                </c:pt>
                <c:pt idx="86">
                  <c:v>12.768000000000001</c:v>
                </c:pt>
                <c:pt idx="87">
                  <c:v>12.667</c:v>
                </c:pt>
                <c:pt idx="88">
                  <c:v>12.558</c:v>
                </c:pt>
                <c:pt idx="89">
                  <c:v>12.432</c:v>
                </c:pt>
                <c:pt idx="90">
                  <c:v>12.266</c:v>
                </c:pt>
                <c:pt idx="91">
                  <c:v>12.114000000000001</c:v>
                </c:pt>
                <c:pt idx="92">
                  <c:v>12.26</c:v>
                </c:pt>
                <c:pt idx="93">
                  <c:v>12.446999999999999</c:v>
                </c:pt>
                <c:pt idx="94">
                  <c:v>12.617000000000001</c:v>
                </c:pt>
                <c:pt idx="95">
                  <c:v>12.707000000000001</c:v>
                </c:pt>
                <c:pt idx="96">
                  <c:v>12.643000000000001</c:v>
                </c:pt>
                <c:pt idx="97">
                  <c:v>12.36</c:v>
                </c:pt>
                <c:pt idx="98">
                  <c:v>12.352</c:v>
                </c:pt>
                <c:pt idx="99">
                  <c:v>12.151999999999999</c:v>
                </c:pt>
                <c:pt idx="100">
                  <c:v>12.08</c:v>
                </c:pt>
                <c:pt idx="101">
                  <c:v>12.257999999999999</c:v>
                </c:pt>
                <c:pt idx="102">
                  <c:v>12.57</c:v>
                </c:pt>
                <c:pt idx="103">
                  <c:v>12.57</c:v>
                </c:pt>
                <c:pt idx="104">
                  <c:v>12.579000000000001</c:v>
                </c:pt>
                <c:pt idx="105">
                  <c:v>12.58</c:v>
                </c:pt>
                <c:pt idx="106">
                  <c:v>12.494</c:v>
                </c:pt>
                <c:pt idx="107">
                  <c:v>12.41</c:v>
                </c:pt>
                <c:pt idx="108">
                  <c:v>12.462999999999999</c:v>
                </c:pt>
                <c:pt idx="109">
                  <c:v>12.726000000000001</c:v>
                </c:pt>
                <c:pt idx="110">
                  <c:v>12.58</c:v>
                </c:pt>
                <c:pt idx="111">
                  <c:v>12.673</c:v>
                </c:pt>
                <c:pt idx="112">
                  <c:v>12.776</c:v>
                </c:pt>
                <c:pt idx="113">
                  <c:v>12.782999999999999</c:v>
                </c:pt>
                <c:pt idx="114">
                  <c:v>12.776999999999999</c:v>
                </c:pt>
                <c:pt idx="115">
                  <c:v>13.119</c:v>
                </c:pt>
                <c:pt idx="116">
                  <c:v>13.079000000000001</c:v>
                </c:pt>
                <c:pt idx="117">
                  <c:v>12.866</c:v>
                </c:pt>
                <c:pt idx="118">
                  <c:v>12.76</c:v>
                </c:pt>
                <c:pt idx="119">
                  <c:v>12.893000000000001</c:v>
                </c:pt>
                <c:pt idx="120">
                  <c:v>13.05</c:v>
                </c:pt>
                <c:pt idx="121">
                  <c:v>12.552</c:v>
                </c:pt>
                <c:pt idx="122">
                  <c:v>12.212</c:v>
                </c:pt>
                <c:pt idx="123">
                  <c:v>12.132999999999999</c:v>
                </c:pt>
                <c:pt idx="124">
                  <c:v>12.234999999999999</c:v>
                </c:pt>
                <c:pt idx="125">
                  <c:v>12.247</c:v>
                </c:pt>
                <c:pt idx="126">
                  <c:v>12.087999999999999</c:v>
                </c:pt>
                <c:pt idx="127">
                  <c:v>12.08</c:v>
                </c:pt>
                <c:pt idx="128">
                  <c:v>12.071999999999999</c:v>
                </c:pt>
                <c:pt idx="129">
                  <c:v>12.057</c:v>
                </c:pt>
                <c:pt idx="130">
                  <c:v>12.04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data'!$C$10:$C$497</c:f>
              <c:numCache>
                <c:formatCode>General</c:formatCode>
                <c:ptCount val="488"/>
                <c:pt idx="0">
                  <c:v>12.04</c:v>
                </c:pt>
                <c:pt idx="1">
                  <c:v>12.04</c:v>
                </c:pt>
                <c:pt idx="2">
                  <c:v>12.122</c:v>
                </c:pt>
                <c:pt idx="3">
                  <c:v>12.420999999999999</c:v>
                </c:pt>
                <c:pt idx="4">
                  <c:v>12.452999999999999</c:v>
                </c:pt>
                <c:pt idx="5">
                  <c:v>12.494</c:v>
                </c:pt>
                <c:pt idx="6">
                  <c:v>12.51</c:v>
                </c:pt>
                <c:pt idx="7">
                  <c:v>12.568</c:v>
                </c:pt>
                <c:pt idx="8">
                  <c:v>12.746</c:v>
                </c:pt>
                <c:pt idx="9">
                  <c:v>13.038</c:v>
                </c:pt>
                <c:pt idx="10">
                  <c:v>12.98</c:v>
                </c:pt>
                <c:pt idx="11">
                  <c:v>12.997</c:v>
                </c:pt>
                <c:pt idx="12">
                  <c:v>13.180999999999999</c:v>
                </c:pt>
                <c:pt idx="13">
                  <c:v>13.318</c:v>
                </c:pt>
                <c:pt idx="14">
                  <c:v>13.047000000000001</c:v>
                </c:pt>
                <c:pt idx="15">
                  <c:v>12.115</c:v>
                </c:pt>
                <c:pt idx="16">
                  <c:v>11.939</c:v>
                </c:pt>
                <c:pt idx="17">
                  <c:v>11.9</c:v>
                </c:pt>
                <c:pt idx="18">
                  <c:v>11.78</c:v>
                </c:pt>
                <c:pt idx="19">
                  <c:v>11.536</c:v>
                </c:pt>
                <c:pt idx="20">
                  <c:v>11.372</c:v>
                </c:pt>
                <c:pt idx="21">
                  <c:v>11.749000000000001</c:v>
                </c:pt>
                <c:pt idx="22">
                  <c:v>12.077</c:v>
                </c:pt>
                <c:pt idx="23">
                  <c:v>12.273</c:v>
                </c:pt>
                <c:pt idx="24">
                  <c:v>12.353999999999999</c:v>
                </c:pt>
                <c:pt idx="25">
                  <c:v>12.38</c:v>
                </c:pt>
                <c:pt idx="26">
                  <c:v>12.439</c:v>
                </c:pt>
                <c:pt idx="27">
                  <c:v>12.61</c:v>
                </c:pt>
                <c:pt idx="28">
                  <c:v>12.585000000000001</c:v>
                </c:pt>
                <c:pt idx="29">
                  <c:v>12.54</c:v>
                </c:pt>
                <c:pt idx="30">
                  <c:v>12.515000000000001</c:v>
                </c:pt>
                <c:pt idx="31">
                  <c:v>12.420999999999999</c:v>
                </c:pt>
                <c:pt idx="32">
                  <c:v>12.23</c:v>
                </c:pt>
                <c:pt idx="33">
                  <c:v>12.234999999999999</c:v>
                </c:pt>
                <c:pt idx="34">
                  <c:v>12.411</c:v>
                </c:pt>
                <c:pt idx="35">
                  <c:v>12.47</c:v>
                </c:pt>
                <c:pt idx="36">
                  <c:v>12.49</c:v>
                </c:pt>
                <c:pt idx="37">
                  <c:v>12.616</c:v>
                </c:pt>
                <c:pt idx="38">
                  <c:v>12.842000000000001</c:v>
                </c:pt>
                <c:pt idx="39">
                  <c:v>12.849</c:v>
                </c:pt>
                <c:pt idx="40">
                  <c:v>12.798999999999999</c:v>
                </c:pt>
                <c:pt idx="41">
                  <c:v>12.664999999999999</c:v>
                </c:pt>
                <c:pt idx="42">
                  <c:v>12.6</c:v>
                </c:pt>
                <c:pt idx="43">
                  <c:v>12.6</c:v>
                </c:pt>
                <c:pt idx="44">
                  <c:v>12.6</c:v>
                </c:pt>
                <c:pt idx="45">
                  <c:v>12.601000000000001</c:v>
                </c:pt>
                <c:pt idx="46">
                  <c:v>12.657</c:v>
                </c:pt>
                <c:pt idx="47">
                  <c:v>12.689</c:v>
                </c:pt>
                <c:pt idx="48">
                  <c:v>12.7</c:v>
                </c:pt>
                <c:pt idx="49">
                  <c:v>12.702999999999999</c:v>
                </c:pt>
                <c:pt idx="50">
                  <c:v>12.71</c:v>
                </c:pt>
                <c:pt idx="51">
                  <c:v>12.707000000000001</c:v>
                </c:pt>
                <c:pt idx="52">
                  <c:v>12.555</c:v>
                </c:pt>
                <c:pt idx="53">
                  <c:v>12.686999999999999</c:v>
                </c:pt>
                <c:pt idx="54">
                  <c:v>12.968</c:v>
                </c:pt>
                <c:pt idx="55">
                  <c:v>13.17</c:v>
                </c:pt>
                <c:pt idx="56">
                  <c:v>13.156000000000001</c:v>
                </c:pt>
                <c:pt idx="57">
                  <c:v>13.074999999999999</c:v>
                </c:pt>
                <c:pt idx="58">
                  <c:v>12.843</c:v>
                </c:pt>
                <c:pt idx="59">
                  <c:v>12.977</c:v>
                </c:pt>
                <c:pt idx="60">
                  <c:v>13.137</c:v>
                </c:pt>
                <c:pt idx="61">
                  <c:v>13.085000000000001</c:v>
                </c:pt>
                <c:pt idx="62">
                  <c:v>12.814</c:v>
                </c:pt>
                <c:pt idx="63">
                  <c:v>12.723000000000001</c:v>
                </c:pt>
                <c:pt idx="64">
                  <c:v>12.712</c:v>
                </c:pt>
                <c:pt idx="65">
                  <c:v>12.736000000000001</c:v>
                </c:pt>
                <c:pt idx="66">
                  <c:v>12.769</c:v>
                </c:pt>
                <c:pt idx="67">
                  <c:v>12.805999999999999</c:v>
                </c:pt>
                <c:pt idx="68">
                  <c:v>12.84</c:v>
                </c:pt>
                <c:pt idx="69">
                  <c:v>12.847</c:v>
                </c:pt>
                <c:pt idx="70">
                  <c:v>13.166</c:v>
                </c:pt>
                <c:pt idx="71">
                  <c:v>13.103999999999999</c:v>
                </c:pt>
                <c:pt idx="72">
                  <c:v>13.058999999999999</c:v>
                </c:pt>
                <c:pt idx="73">
                  <c:v>13.127000000000001</c:v>
                </c:pt>
                <c:pt idx="74">
                  <c:v>13.214</c:v>
                </c:pt>
                <c:pt idx="75">
                  <c:v>13.228999999999999</c:v>
                </c:pt>
                <c:pt idx="76">
                  <c:v>12.656000000000001</c:v>
                </c:pt>
                <c:pt idx="77">
                  <c:v>12.321</c:v>
                </c:pt>
                <c:pt idx="78">
                  <c:v>12.308</c:v>
                </c:pt>
                <c:pt idx="79">
                  <c:v>12.427</c:v>
                </c:pt>
                <c:pt idx="80">
                  <c:v>12.449</c:v>
                </c:pt>
                <c:pt idx="81">
                  <c:v>12.5</c:v>
                </c:pt>
                <c:pt idx="82">
                  <c:v>12.622</c:v>
                </c:pt>
                <c:pt idx="83">
                  <c:v>12.67</c:v>
                </c:pt>
                <c:pt idx="84">
                  <c:v>12.69</c:v>
                </c:pt>
                <c:pt idx="85">
                  <c:v>12.680999999999999</c:v>
                </c:pt>
                <c:pt idx="86">
                  <c:v>12.64</c:v>
                </c:pt>
                <c:pt idx="87">
                  <c:v>12.64</c:v>
                </c:pt>
                <c:pt idx="88">
                  <c:v>12.632</c:v>
                </c:pt>
                <c:pt idx="89">
                  <c:v>12.489000000000001</c:v>
                </c:pt>
                <c:pt idx="90">
                  <c:v>12.396000000000001</c:v>
                </c:pt>
                <c:pt idx="91">
                  <c:v>12.382999999999999</c:v>
                </c:pt>
                <c:pt idx="92">
                  <c:v>12.4</c:v>
                </c:pt>
                <c:pt idx="93">
                  <c:v>12.458</c:v>
                </c:pt>
                <c:pt idx="94">
                  <c:v>12.275</c:v>
                </c:pt>
                <c:pt idx="95">
                  <c:v>12.355</c:v>
                </c:pt>
                <c:pt idx="96">
                  <c:v>12.555999999999999</c:v>
                </c:pt>
                <c:pt idx="97">
                  <c:v>12.709</c:v>
                </c:pt>
                <c:pt idx="98">
                  <c:v>12.731</c:v>
                </c:pt>
                <c:pt idx="99">
                  <c:v>12.74</c:v>
                </c:pt>
                <c:pt idx="100">
                  <c:v>12.747999999999999</c:v>
                </c:pt>
                <c:pt idx="101">
                  <c:v>12.68</c:v>
                </c:pt>
                <c:pt idx="102">
                  <c:v>12.654</c:v>
                </c:pt>
                <c:pt idx="103">
                  <c:v>12.676</c:v>
                </c:pt>
                <c:pt idx="104">
                  <c:v>12.679</c:v>
                </c:pt>
                <c:pt idx="105">
                  <c:v>12.62</c:v>
                </c:pt>
                <c:pt idx="106">
                  <c:v>12.603</c:v>
                </c:pt>
                <c:pt idx="107">
                  <c:v>12.548</c:v>
                </c:pt>
                <c:pt idx="108">
                  <c:v>12.52</c:v>
                </c:pt>
                <c:pt idx="109">
                  <c:v>12.596</c:v>
                </c:pt>
                <c:pt idx="110">
                  <c:v>12.798999999999999</c:v>
                </c:pt>
                <c:pt idx="111">
                  <c:v>12.971</c:v>
                </c:pt>
                <c:pt idx="112">
                  <c:v>13.042999999999999</c:v>
                </c:pt>
                <c:pt idx="113">
                  <c:v>13.284000000000001</c:v>
                </c:pt>
                <c:pt idx="114">
                  <c:v>13.507999999999999</c:v>
                </c:pt>
                <c:pt idx="115">
                  <c:v>13.438000000000001</c:v>
                </c:pt>
                <c:pt idx="116">
                  <c:v>12.986000000000001</c:v>
                </c:pt>
                <c:pt idx="117">
                  <c:v>12.422000000000001</c:v>
                </c:pt>
                <c:pt idx="118">
                  <c:v>12.646000000000001</c:v>
                </c:pt>
                <c:pt idx="119">
                  <c:v>12.7</c:v>
                </c:pt>
                <c:pt idx="120">
                  <c:v>12.785</c:v>
                </c:pt>
                <c:pt idx="121">
                  <c:v>12.888999999999999</c:v>
                </c:pt>
                <c:pt idx="122">
                  <c:v>12.91</c:v>
                </c:pt>
                <c:pt idx="123">
                  <c:v>12.91</c:v>
                </c:pt>
                <c:pt idx="124">
                  <c:v>12.452</c:v>
                </c:pt>
                <c:pt idx="125">
                  <c:v>12.186999999999999</c:v>
                </c:pt>
                <c:pt idx="126">
                  <c:v>12.095000000000001</c:v>
                </c:pt>
                <c:pt idx="127">
                  <c:v>12.09</c:v>
                </c:pt>
                <c:pt idx="128">
                  <c:v>12.09</c:v>
                </c:pt>
                <c:pt idx="129">
                  <c:v>12.09</c:v>
                </c:pt>
                <c:pt idx="130">
                  <c:v>12.09</c:v>
                </c:pt>
                <c:pt idx="131">
                  <c:v>12.250999999999999</c:v>
                </c:pt>
                <c:pt idx="132">
                  <c:v>12.345000000000001</c:v>
                </c:pt>
                <c:pt idx="133">
                  <c:v>10.75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853952"/>
        <c:axId val="133855872"/>
      </c:scatterChart>
      <c:valAx>
        <c:axId val="133853952"/>
        <c:scaling>
          <c:orientation val="minMax"/>
          <c:max val="1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3855872"/>
        <c:crosses val="autoZero"/>
        <c:crossBetween val="midCat"/>
      </c:valAx>
      <c:valAx>
        <c:axId val="133855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38539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data'!$D$10:$D$497</c:f>
              <c:numCache>
                <c:formatCode>General</c:formatCode>
                <c:ptCount val="488"/>
                <c:pt idx="0">
                  <c:v>1.14E-2</c:v>
                </c:pt>
                <c:pt idx="1">
                  <c:v>1.2800000000000001E-2</c:v>
                </c:pt>
                <c:pt idx="2">
                  <c:v>1.6E-2</c:v>
                </c:pt>
                <c:pt idx="3">
                  <c:v>1.6E-2</c:v>
                </c:pt>
                <c:pt idx="4">
                  <c:v>1.5299999999999999E-2</c:v>
                </c:pt>
                <c:pt idx="5">
                  <c:v>1.55E-2</c:v>
                </c:pt>
                <c:pt idx="6">
                  <c:v>1.6E-2</c:v>
                </c:pt>
                <c:pt idx="7">
                  <c:v>1.5800000000000002E-2</c:v>
                </c:pt>
                <c:pt idx="8">
                  <c:v>1.4999999999999999E-2</c:v>
                </c:pt>
                <c:pt idx="9">
                  <c:v>1.4999999999999999E-2</c:v>
                </c:pt>
                <c:pt idx="10">
                  <c:v>1.29E-2</c:v>
                </c:pt>
                <c:pt idx="11">
                  <c:v>9.7999999999999997E-3</c:v>
                </c:pt>
                <c:pt idx="12">
                  <c:v>8.8000000000000005E-3</c:v>
                </c:pt>
                <c:pt idx="13">
                  <c:v>0.01</c:v>
                </c:pt>
                <c:pt idx="14">
                  <c:v>1.01E-2</c:v>
                </c:pt>
                <c:pt idx="15">
                  <c:v>1.17E-2</c:v>
                </c:pt>
                <c:pt idx="16">
                  <c:v>9.1999999999999998E-3</c:v>
                </c:pt>
                <c:pt idx="17">
                  <c:v>6.8999999999999999E-3</c:v>
                </c:pt>
                <c:pt idx="18">
                  <c:v>7.1000000000000004E-3</c:v>
                </c:pt>
                <c:pt idx="19">
                  <c:v>8.9999999999999993E-3</c:v>
                </c:pt>
                <c:pt idx="20">
                  <c:v>8.9999999999999993E-3</c:v>
                </c:pt>
                <c:pt idx="21">
                  <c:v>8.9999999999999993E-3</c:v>
                </c:pt>
                <c:pt idx="22">
                  <c:v>8.3000000000000001E-3</c:v>
                </c:pt>
                <c:pt idx="23">
                  <c:v>6.8999999999999999E-3</c:v>
                </c:pt>
                <c:pt idx="24">
                  <c:v>6.7999999999999996E-3</c:v>
                </c:pt>
                <c:pt idx="25">
                  <c:v>7.6E-3</c:v>
                </c:pt>
                <c:pt idx="26">
                  <c:v>6.1999999999999998E-3</c:v>
                </c:pt>
                <c:pt idx="27">
                  <c:v>9.4999999999999998E-3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1.0200000000000001E-2</c:v>
                </c:pt>
                <c:pt idx="33">
                  <c:v>1.26E-2</c:v>
                </c:pt>
                <c:pt idx="34">
                  <c:v>1.37E-2</c:v>
                </c:pt>
                <c:pt idx="35">
                  <c:v>1.35E-2</c:v>
                </c:pt>
                <c:pt idx="36">
                  <c:v>1.26E-2</c:v>
                </c:pt>
                <c:pt idx="37">
                  <c:v>1.2E-2</c:v>
                </c:pt>
                <c:pt idx="38">
                  <c:v>1.2E-2</c:v>
                </c:pt>
                <c:pt idx="39">
                  <c:v>1.2E-2</c:v>
                </c:pt>
                <c:pt idx="40">
                  <c:v>1.2E-2</c:v>
                </c:pt>
                <c:pt idx="41">
                  <c:v>1.2500000000000001E-2</c:v>
                </c:pt>
                <c:pt idx="42">
                  <c:v>1.2999999999999999E-2</c:v>
                </c:pt>
                <c:pt idx="43">
                  <c:v>1.2999999999999999E-2</c:v>
                </c:pt>
                <c:pt idx="44">
                  <c:v>1.29E-2</c:v>
                </c:pt>
                <c:pt idx="45">
                  <c:v>1.21E-2</c:v>
                </c:pt>
                <c:pt idx="46">
                  <c:v>1.2699999999999999E-2</c:v>
                </c:pt>
                <c:pt idx="47">
                  <c:v>1.46E-2</c:v>
                </c:pt>
                <c:pt idx="48">
                  <c:v>1.6E-2</c:v>
                </c:pt>
                <c:pt idx="49">
                  <c:v>1.6E-2</c:v>
                </c:pt>
                <c:pt idx="50">
                  <c:v>1.6E-2</c:v>
                </c:pt>
                <c:pt idx="51">
                  <c:v>1.6E-2</c:v>
                </c:pt>
                <c:pt idx="52">
                  <c:v>1.6E-2</c:v>
                </c:pt>
                <c:pt idx="53">
                  <c:v>1.6500000000000001E-2</c:v>
                </c:pt>
                <c:pt idx="54">
                  <c:v>1.7000000000000001E-2</c:v>
                </c:pt>
                <c:pt idx="55">
                  <c:v>1.6799999999999999E-2</c:v>
                </c:pt>
                <c:pt idx="56">
                  <c:v>1.5900000000000001E-2</c:v>
                </c:pt>
                <c:pt idx="57">
                  <c:v>1.5100000000000001E-2</c:v>
                </c:pt>
                <c:pt idx="58">
                  <c:v>1.5699999999999999E-2</c:v>
                </c:pt>
                <c:pt idx="59">
                  <c:v>1.6E-2</c:v>
                </c:pt>
                <c:pt idx="60">
                  <c:v>1.4E-2</c:v>
                </c:pt>
                <c:pt idx="61">
                  <c:v>1.03E-2</c:v>
                </c:pt>
                <c:pt idx="62">
                  <c:v>8.0999999999999996E-3</c:v>
                </c:pt>
                <c:pt idx="63">
                  <c:v>8.8999999999999999E-3</c:v>
                </c:pt>
                <c:pt idx="64">
                  <c:v>8.9999999999999993E-3</c:v>
                </c:pt>
                <c:pt idx="65">
                  <c:v>8.9999999999999993E-3</c:v>
                </c:pt>
                <c:pt idx="66">
                  <c:v>9.4000000000000004E-3</c:v>
                </c:pt>
                <c:pt idx="67">
                  <c:v>0.01</c:v>
                </c:pt>
                <c:pt idx="68">
                  <c:v>9.9000000000000008E-3</c:v>
                </c:pt>
                <c:pt idx="69">
                  <c:v>9.1000000000000004E-3</c:v>
                </c:pt>
                <c:pt idx="70">
                  <c:v>8.9999999999999993E-3</c:v>
                </c:pt>
                <c:pt idx="71">
                  <c:v>0.01</c:v>
                </c:pt>
                <c:pt idx="72">
                  <c:v>1.14E-2</c:v>
                </c:pt>
                <c:pt idx="73">
                  <c:v>1.2200000000000001E-2</c:v>
                </c:pt>
                <c:pt idx="74">
                  <c:v>1.2999999999999999E-2</c:v>
                </c:pt>
                <c:pt idx="75">
                  <c:v>1.2999999999999999E-2</c:v>
                </c:pt>
                <c:pt idx="76">
                  <c:v>1.09E-2</c:v>
                </c:pt>
                <c:pt idx="77">
                  <c:v>9.4999999999999998E-3</c:v>
                </c:pt>
                <c:pt idx="78">
                  <c:v>8.9999999999999993E-3</c:v>
                </c:pt>
                <c:pt idx="79">
                  <c:v>8.9999999999999993E-3</c:v>
                </c:pt>
                <c:pt idx="80">
                  <c:v>8.8999999999999999E-3</c:v>
                </c:pt>
                <c:pt idx="81">
                  <c:v>8.0999999999999996E-3</c:v>
                </c:pt>
                <c:pt idx="82">
                  <c:v>7.3000000000000001E-3</c:v>
                </c:pt>
                <c:pt idx="83">
                  <c:v>7.0000000000000001E-3</c:v>
                </c:pt>
                <c:pt idx="84">
                  <c:v>7.4000000000000003E-3</c:v>
                </c:pt>
                <c:pt idx="85">
                  <c:v>8.0000000000000002E-3</c:v>
                </c:pt>
                <c:pt idx="86">
                  <c:v>8.3000000000000001E-3</c:v>
                </c:pt>
                <c:pt idx="87">
                  <c:v>1.24E-2</c:v>
                </c:pt>
                <c:pt idx="88">
                  <c:v>1.1599999999999999E-2</c:v>
                </c:pt>
                <c:pt idx="89">
                  <c:v>1.0999999999999999E-2</c:v>
                </c:pt>
                <c:pt idx="90">
                  <c:v>1.14E-2</c:v>
                </c:pt>
                <c:pt idx="91">
                  <c:v>1.24E-2</c:v>
                </c:pt>
                <c:pt idx="92">
                  <c:v>1.4E-2</c:v>
                </c:pt>
                <c:pt idx="93">
                  <c:v>1.4E-2</c:v>
                </c:pt>
                <c:pt idx="94">
                  <c:v>1.4E-2</c:v>
                </c:pt>
                <c:pt idx="95">
                  <c:v>1.35E-2</c:v>
                </c:pt>
                <c:pt idx="96">
                  <c:v>1.23E-2</c:v>
                </c:pt>
                <c:pt idx="97">
                  <c:v>1.1599999999999999E-2</c:v>
                </c:pt>
                <c:pt idx="98">
                  <c:v>1.3899999999999999E-2</c:v>
                </c:pt>
                <c:pt idx="99">
                  <c:v>1.3100000000000001E-2</c:v>
                </c:pt>
                <c:pt idx="100">
                  <c:v>1.2999999999999999E-2</c:v>
                </c:pt>
                <c:pt idx="101">
                  <c:v>1.2999999999999999E-2</c:v>
                </c:pt>
                <c:pt idx="102">
                  <c:v>1.2999999999999999E-2</c:v>
                </c:pt>
                <c:pt idx="103">
                  <c:v>1.2999999999999999E-2</c:v>
                </c:pt>
                <c:pt idx="104">
                  <c:v>1.2999999999999999E-2</c:v>
                </c:pt>
                <c:pt idx="105">
                  <c:v>1.2999999999999999E-2</c:v>
                </c:pt>
                <c:pt idx="106">
                  <c:v>1.2999999999999999E-2</c:v>
                </c:pt>
                <c:pt idx="107">
                  <c:v>1.2999999999999999E-2</c:v>
                </c:pt>
                <c:pt idx="108">
                  <c:v>1.34E-2</c:v>
                </c:pt>
                <c:pt idx="109">
                  <c:v>1.4999999999999999E-2</c:v>
                </c:pt>
                <c:pt idx="110">
                  <c:v>1.9E-2</c:v>
                </c:pt>
                <c:pt idx="111">
                  <c:v>1.9E-2</c:v>
                </c:pt>
                <c:pt idx="112">
                  <c:v>1.7600000000000001E-2</c:v>
                </c:pt>
                <c:pt idx="113">
                  <c:v>1.7000000000000001E-2</c:v>
                </c:pt>
                <c:pt idx="114">
                  <c:v>1.4800000000000001E-2</c:v>
                </c:pt>
                <c:pt idx="115">
                  <c:v>1.0800000000000001E-2</c:v>
                </c:pt>
                <c:pt idx="116">
                  <c:v>0.01</c:v>
                </c:pt>
                <c:pt idx="117">
                  <c:v>0.01</c:v>
                </c:pt>
                <c:pt idx="118">
                  <c:v>1.21E-2</c:v>
                </c:pt>
                <c:pt idx="119">
                  <c:v>1.2500000000000001E-2</c:v>
                </c:pt>
                <c:pt idx="120">
                  <c:v>1.1299999999999999E-2</c:v>
                </c:pt>
                <c:pt idx="121">
                  <c:v>0.01</c:v>
                </c:pt>
                <c:pt idx="122">
                  <c:v>0.01</c:v>
                </c:pt>
                <c:pt idx="123">
                  <c:v>0.01</c:v>
                </c:pt>
                <c:pt idx="124">
                  <c:v>0.01</c:v>
                </c:pt>
                <c:pt idx="125">
                  <c:v>1.11E-2</c:v>
                </c:pt>
                <c:pt idx="126">
                  <c:v>1.24E-2</c:v>
                </c:pt>
                <c:pt idx="127">
                  <c:v>1.2800000000000001E-2</c:v>
                </c:pt>
                <c:pt idx="128">
                  <c:v>1.2E-2</c:v>
                </c:pt>
                <c:pt idx="129">
                  <c:v>1.11E-2</c:v>
                </c:pt>
                <c:pt idx="130">
                  <c:v>1.17E-2</c:v>
                </c:pt>
                <c:pt idx="131">
                  <c:v>1.2500000000000001E-2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data'!$D$10:$D$497</c:f>
              <c:numCache>
                <c:formatCode>General</c:formatCode>
                <c:ptCount val="488"/>
                <c:pt idx="0">
                  <c:v>1.2500000000000001E-2</c:v>
                </c:pt>
                <c:pt idx="1">
                  <c:v>1.2999999999999999E-2</c:v>
                </c:pt>
                <c:pt idx="2">
                  <c:v>1.32E-2</c:v>
                </c:pt>
                <c:pt idx="3">
                  <c:v>1.41E-2</c:v>
                </c:pt>
                <c:pt idx="4">
                  <c:v>1.5699999999999999E-2</c:v>
                </c:pt>
                <c:pt idx="5">
                  <c:v>1.67E-2</c:v>
                </c:pt>
                <c:pt idx="6">
                  <c:v>1.7000000000000001E-2</c:v>
                </c:pt>
                <c:pt idx="7">
                  <c:v>1.7399999999999999E-2</c:v>
                </c:pt>
                <c:pt idx="8">
                  <c:v>1.78E-2</c:v>
                </c:pt>
                <c:pt idx="9">
                  <c:v>1.7000000000000001E-2</c:v>
                </c:pt>
                <c:pt idx="10">
                  <c:v>1.6199999999999999E-2</c:v>
                </c:pt>
                <c:pt idx="11">
                  <c:v>1.46E-2</c:v>
                </c:pt>
                <c:pt idx="12">
                  <c:v>1.35E-2</c:v>
                </c:pt>
                <c:pt idx="13">
                  <c:v>1.2999999999999999E-2</c:v>
                </c:pt>
                <c:pt idx="14">
                  <c:v>1.2E-2</c:v>
                </c:pt>
                <c:pt idx="15">
                  <c:v>8.0999999999999996E-3</c:v>
                </c:pt>
                <c:pt idx="16">
                  <c:v>9.7000000000000003E-3</c:v>
                </c:pt>
                <c:pt idx="17">
                  <c:v>0.01</c:v>
                </c:pt>
                <c:pt idx="18">
                  <c:v>1.0500000000000001E-2</c:v>
                </c:pt>
                <c:pt idx="19">
                  <c:v>0.01</c:v>
                </c:pt>
                <c:pt idx="20">
                  <c:v>8.0000000000000002E-3</c:v>
                </c:pt>
                <c:pt idx="21">
                  <c:v>8.0000000000000002E-3</c:v>
                </c:pt>
                <c:pt idx="22">
                  <c:v>8.8999999999999999E-3</c:v>
                </c:pt>
                <c:pt idx="23">
                  <c:v>8.3000000000000001E-3</c:v>
                </c:pt>
                <c:pt idx="24">
                  <c:v>7.4999999999999997E-3</c:v>
                </c:pt>
                <c:pt idx="25">
                  <c:v>6.7000000000000002E-3</c:v>
                </c:pt>
                <c:pt idx="26">
                  <c:v>6.0000000000000001E-3</c:v>
                </c:pt>
                <c:pt idx="27">
                  <c:v>6.0000000000000001E-3</c:v>
                </c:pt>
                <c:pt idx="28">
                  <c:v>7.7000000000000002E-3</c:v>
                </c:pt>
                <c:pt idx="29">
                  <c:v>8.6999999999999994E-3</c:v>
                </c:pt>
                <c:pt idx="30">
                  <c:v>1.11E-2</c:v>
                </c:pt>
                <c:pt idx="31">
                  <c:v>1.37E-2</c:v>
                </c:pt>
                <c:pt idx="32">
                  <c:v>1.4999999999999999E-2</c:v>
                </c:pt>
                <c:pt idx="33">
                  <c:v>1.4999999999999999E-2</c:v>
                </c:pt>
                <c:pt idx="34">
                  <c:v>1.4200000000000001E-2</c:v>
                </c:pt>
                <c:pt idx="35">
                  <c:v>1.4E-2</c:v>
                </c:pt>
                <c:pt idx="36">
                  <c:v>1.4500000000000001E-2</c:v>
                </c:pt>
                <c:pt idx="37">
                  <c:v>1.47E-2</c:v>
                </c:pt>
                <c:pt idx="38">
                  <c:v>1.4E-2</c:v>
                </c:pt>
                <c:pt idx="39">
                  <c:v>1.4E-2</c:v>
                </c:pt>
                <c:pt idx="40">
                  <c:v>1.4E-2</c:v>
                </c:pt>
                <c:pt idx="41">
                  <c:v>1.4E-2</c:v>
                </c:pt>
                <c:pt idx="42">
                  <c:v>1.4500000000000001E-2</c:v>
                </c:pt>
                <c:pt idx="43">
                  <c:v>1.4999999999999999E-2</c:v>
                </c:pt>
                <c:pt idx="44">
                  <c:v>1.4800000000000001E-2</c:v>
                </c:pt>
                <c:pt idx="45">
                  <c:v>1.4E-2</c:v>
                </c:pt>
                <c:pt idx="46">
                  <c:v>1.4E-2</c:v>
                </c:pt>
                <c:pt idx="47">
                  <c:v>1.4E-2</c:v>
                </c:pt>
                <c:pt idx="48">
                  <c:v>1.4E-2</c:v>
                </c:pt>
                <c:pt idx="49">
                  <c:v>1.47E-2</c:v>
                </c:pt>
                <c:pt idx="50">
                  <c:v>1.6299999999999999E-2</c:v>
                </c:pt>
                <c:pt idx="51">
                  <c:v>1.7999999999999999E-2</c:v>
                </c:pt>
                <c:pt idx="52">
                  <c:v>1.7999999999999999E-2</c:v>
                </c:pt>
                <c:pt idx="53">
                  <c:v>1.7999999999999999E-2</c:v>
                </c:pt>
                <c:pt idx="54">
                  <c:v>1.7500000000000002E-2</c:v>
                </c:pt>
                <c:pt idx="55">
                  <c:v>1.7000000000000001E-2</c:v>
                </c:pt>
                <c:pt idx="56">
                  <c:v>1.72E-2</c:v>
                </c:pt>
                <c:pt idx="57">
                  <c:v>1.7999999999999999E-2</c:v>
                </c:pt>
                <c:pt idx="58">
                  <c:v>1.72E-2</c:v>
                </c:pt>
                <c:pt idx="59">
                  <c:v>1.3599999999999999E-2</c:v>
                </c:pt>
                <c:pt idx="60">
                  <c:v>1.2E-2</c:v>
                </c:pt>
                <c:pt idx="61">
                  <c:v>1.23E-2</c:v>
                </c:pt>
                <c:pt idx="62">
                  <c:v>1.2999999999999999E-2</c:v>
                </c:pt>
                <c:pt idx="63">
                  <c:v>1.2999999999999999E-2</c:v>
                </c:pt>
                <c:pt idx="64">
                  <c:v>1.2999999999999999E-2</c:v>
                </c:pt>
                <c:pt idx="65">
                  <c:v>1.2999999999999999E-2</c:v>
                </c:pt>
                <c:pt idx="66">
                  <c:v>1.2999999999999999E-2</c:v>
                </c:pt>
                <c:pt idx="67">
                  <c:v>1.2699999999999999E-2</c:v>
                </c:pt>
                <c:pt idx="68">
                  <c:v>1.2E-2</c:v>
                </c:pt>
                <c:pt idx="69">
                  <c:v>1.2E-2</c:v>
                </c:pt>
                <c:pt idx="70">
                  <c:v>9.4999999999999998E-3</c:v>
                </c:pt>
                <c:pt idx="71">
                  <c:v>8.3000000000000001E-3</c:v>
                </c:pt>
                <c:pt idx="72">
                  <c:v>7.4999999999999997E-3</c:v>
                </c:pt>
                <c:pt idx="73">
                  <c:v>7.0000000000000001E-3</c:v>
                </c:pt>
                <c:pt idx="74">
                  <c:v>7.0000000000000001E-3</c:v>
                </c:pt>
                <c:pt idx="75">
                  <c:v>7.0000000000000001E-3</c:v>
                </c:pt>
                <c:pt idx="76">
                  <c:v>8.6999999999999994E-3</c:v>
                </c:pt>
                <c:pt idx="77">
                  <c:v>9.7000000000000003E-3</c:v>
                </c:pt>
                <c:pt idx="78">
                  <c:v>8.9999999999999993E-3</c:v>
                </c:pt>
                <c:pt idx="79">
                  <c:v>8.6999999999999994E-3</c:v>
                </c:pt>
                <c:pt idx="80">
                  <c:v>9.7000000000000003E-3</c:v>
                </c:pt>
                <c:pt idx="81">
                  <c:v>8.0000000000000002E-3</c:v>
                </c:pt>
                <c:pt idx="82">
                  <c:v>6.3E-3</c:v>
                </c:pt>
                <c:pt idx="83">
                  <c:v>6.0000000000000001E-3</c:v>
                </c:pt>
                <c:pt idx="84">
                  <c:v>7.0000000000000001E-3</c:v>
                </c:pt>
                <c:pt idx="85">
                  <c:v>0.01</c:v>
                </c:pt>
                <c:pt idx="86">
                  <c:v>1.38E-2</c:v>
                </c:pt>
                <c:pt idx="87">
                  <c:v>1.2999999999999999E-2</c:v>
                </c:pt>
                <c:pt idx="88">
                  <c:v>1.2999999999999999E-2</c:v>
                </c:pt>
                <c:pt idx="89">
                  <c:v>1.23E-2</c:v>
                </c:pt>
                <c:pt idx="90">
                  <c:v>1.2500000000000001E-2</c:v>
                </c:pt>
                <c:pt idx="91">
                  <c:v>1.3299999999999999E-2</c:v>
                </c:pt>
                <c:pt idx="92">
                  <c:v>1.38E-2</c:v>
                </c:pt>
                <c:pt idx="93">
                  <c:v>1.2999999999999999E-2</c:v>
                </c:pt>
                <c:pt idx="94">
                  <c:v>1.2200000000000001E-2</c:v>
                </c:pt>
                <c:pt idx="95">
                  <c:v>1.1299999999999999E-2</c:v>
                </c:pt>
                <c:pt idx="96">
                  <c:v>1.0999999999999999E-2</c:v>
                </c:pt>
                <c:pt idx="97">
                  <c:v>1.17E-2</c:v>
                </c:pt>
                <c:pt idx="98">
                  <c:v>1.2999999999999999E-2</c:v>
                </c:pt>
                <c:pt idx="99">
                  <c:v>1.2999999999999999E-2</c:v>
                </c:pt>
                <c:pt idx="100">
                  <c:v>1.38E-2</c:v>
                </c:pt>
                <c:pt idx="101">
                  <c:v>1.47E-2</c:v>
                </c:pt>
                <c:pt idx="102">
                  <c:v>1.4500000000000001E-2</c:v>
                </c:pt>
                <c:pt idx="103">
                  <c:v>1.4E-2</c:v>
                </c:pt>
                <c:pt idx="104">
                  <c:v>1.4200000000000001E-2</c:v>
                </c:pt>
                <c:pt idx="105">
                  <c:v>1.5100000000000001E-2</c:v>
                </c:pt>
                <c:pt idx="106">
                  <c:v>1.9099999999999999E-2</c:v>
                </c:pt>
                <c:pt idx="107">
                  <c:v>0.02</c:v>
                </c:pt>
                <c:pt idx="108">
                  <c:v>0.02</c:v>
                </c:pt>
                <c:pt idx="109">
                  <c:v>1.9300000000000001E-2</c:v>
                </c:pt>
                <c:pt idx="110">
                  <c:v>1.8200000000000001E-2</c:v>
                </c:pt>
                <c:pt idx="111">
                  <c:v>1.9E-2</c:v>
                </c:pt>
                <c:pt idx="112">
                  <c:v>1.8200000000000001E-2</c:v>
                </c:pt>
                <c:pt idx="113">
                  <c:v>1.7999999999999999E-2</c:v>
                </c:pt>
                <c:pt idx="114">
                  <c:v>1.7500000000000002E-2</c:v>
                </c:pt>
                <c:pt idx="115">
                  <c:v>1.46E-2</c:v>
                </c:pt>
                <c:pt idx="116">
                  <c:v>0.01</c:v>
                </c:pt>
                <c:pt idx="117">
                  <c:v>1.01E-2</c:v>
                </c:pt>
                <c:pt idx="118">
                  <c:v>1.17E-2</c:v>
                </c:pt>
                <c:pt idx="119">
                  <c:v>1.2E-2</c:v>
                </c:pt>
                <c:pt idx="120">
                  <c:v>1.0999999999999999E-2</c:v>
                </c:pt>
                <c:pt idx="121">
                  <c:v>1.0699999999999999E-2</c:v>
                </c:pt>
                <c:pt idx="122">
                  <c:v>1.24E-2</c:v>
                </c:pt>
                <c:pt idx="123">
                  <c:v>1.4E-2</c:v>
                </c:pt>
                <c:pt idx="124">
                  <c:v>1.4E-2</c:v>
                </c:pt>
                <c:pt idx="125">
                  <c:v>1.3299999999999999E-2</c:v>
                </c:pt>
                <c:pt idx="126">
                  <c:v>1.35E-2</c:v>
                </c:pt>
                <c:pt idx="127">
                  <c:v>1.4E-2</c:v>
                </c:pt>
                <c:pt idx="128">
                  <c:v>1.4E-2</c:v>
                </c:pt>
                <c:pt idx="129">
                  <c:v>1.4E-2</c:v>
                </c:pt>
                <c:pt idx="130">
                  <c:v>1.4E-2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data'!$D$10:$D$497</c:f>
              <c:numCache>
                <c:formatCode>General</c:formatCode>
                <c:ptCount val="488"/>
                <c:pt idx="0">
                  <c:v>1.4E-2</c:v>
                </c:pt>
                <c:pt idx="1">
                  <c:v>1.4E-2</c:v>
                </c:pt>
                <c:pt idx="2">
                  <c:v>1.4E-2</c:v>
                </c:pt>
                <c:pt idx="3">
                  <c:v>1.4E-2</c:v>
                </c:pt>
                <c:pt idx="4">
                  <c:v>1.4E-2</c:v>
                </c:pt>
                <c:pt idx="5">
                  <c:v>1.4E-2</c:v>
                </c:pt>
                <c:pt idx="6">
                  <c:v>1.6500000000000001E-2</c:v>
                </c:pt>
                <c:pt idx="7">
                  <c:v>1.77E-2</c:v>
                </c:pt>
                <c:pt idx="8">
                  <c:v>1.8499999999999999E-2</c:v>
                </c:pt>
                <c:pt idx="9">
                  <c:v>1.84E-2</c:v>
                </c:pt>
                <c:pt idx="10">
                  <c:v>1.72E-2</c:v>
                </c:pt>
                <c:pt idx="11">
                  <c:v>1.7999999999999999E-2</c:v>
                </c:pt>
                <c:pt idx="12">
                  <c:v>1.7999999999999999E-2</c:v>
                </c:pt>
                <c:pt idx="13">
                  <c:v>1.67E-2</c:v>
                </c:pt>
                <c:pt idx="14">
                  <c:v>1.0699999999999999E-2</c:v>
                </c:pt>
                <c:pt idx="15">
                  <c:v>5.3E-3</c:v>
                </c:pt>
                <c:pt idx="16">
                  <c:v>6.3E-3</c:v>
                </c:pt>
                <c:pt idx="17">
                  <c:v>8.0000000000000002E-3</c:v>
                </c:pt>
                <c:pt idx="18">
                  <c:v>8.0000000000000002E-3</c:v>
                </c:pt>
                <c:pt idx="19">
                  <c:v>8.6999999999999994E-3</c:v>
                </c:pt>
                <c:pt idx="20">
                  <c:v>9.4999999999999998E-3</c:v>
                </c:pt>
                <c:pt idx="21">
                  <c:v>9.5999999999999992E-3</c:v>
                </c:pt>
                <c:pt idx="22">
                  <c:v>8.6E-3</c:v>
                </c:pt>
                <c:pt idx="23">
                  <c:v>7.0000000000000001E-3</c:v>
                </c:pt>
                <c:pt idx="24">
                  <c:v>6.1999999999999998E-3</c:v>
                </c:pt>
                <c:pt idx="25">
                  <c:v>6.6E-3</c:v>
                </c:pt>
                <c:pt idx="26">
                  <c:v>7.0000000000000001E-3</c:v>
                </c:pt>
                <c:pt idx="27">
                  <c:v>7.7000000000000002E-3</c:v>
                </c:pt>
                <c:pt idx="28">
                  <c:v>8.9999999999999993E-3</c:v>
                </c:pt>
                <c:pt idx="29">
                  <c:v>9.1000000000000004E-3</c:v>
                </c:pt>
                <c:pt idx="30">
                  <c:v>1.15E-2</c:v>
                </c:pt>
                <c:pt idx="31">
                  <c:v>1.2E-2</c:v>
                </c:pt>
                <c:pt idx="32">
                  <c:v>1.34E-2</c:v>
                </c:pt>
                <c:pt idx="33">
                  <c:v>1.4999999999999999E-2</c:v>
                </c:pt>
                <c:pt idx="34">
                  <c:v>1.4800000000000001E-2</c:v>
                </c:pt>
                <c:pt idx="35">
                  <c:v>1.4E-2</c:v>
                </c:pt>
                <c:pt idx="36">
                  <c:v>1.4E-2</c:v>
                </c:pt>
                <c:pt idx="37">
                  <c:v>1.4E-2</c:v>
                </c:pt>
                <c:pt idx="38">
                  <c:v>1.35E-2</c:v>
                </c:pt>
                <c:pt idx="39">
                  <c:v>1.2999999999999999E-2</c:v>
                </c:pt>
                <c:pt idx="40">
                  <c:v>1.2999999999999999E-2</c:v>
                </c:pt>
                <c:pt idx="41">
                  <c:v>1.2999999999999999E-2</c:v>
                </c:pt>
                <c:pt idx="42">
                  <c:v>1.38E-2</c:v>
                </c:pt>
                <c:pt idx="43">
                  <c:v>1.4E-2</c:v>
                </c:pt>
                <c:pt idx="44">
                  <c:v>1.4500000000000001E-2</c:v>
                </c:pt>
                <c:pt idx="45">
                  <c:v>1.4999999999999999E-2</c:v>
                </c:pt>
                <c:pt idx="46">
                  <c:v>1.4999999999999999E-2</c:v>
                </c:pt>
                <c:pt idx="47">
                  <c:v>1.4999999999999999E-2</c:v>
                </c:pt>
                <c:pt idx="48">
                  <c:v>1.66E-2</c:v>
                </c:pt>
                <c:pt idx="49">
                  <c:v>1.7000000000000001E-2</c:v>
                </c:pt>
                <c:pt idx="50">
                  <c:v>1.7000000000000001E-2</c:v>
                </c:pt>
                <c:pt idx="51">
                  <c:v>1.67E-2</c:v>
                </c:pt>
                <c:pt idx="52">
                  <c:v>1.66E-2</c:v>
                </c:pt>
                <c:pt idx="53">
                  <c:v>0.02</c:v>
                </c:pt>
                <c:pt idx="54">
                  <c:v>1.9199999999999998E-2</c:v>
                </c:pt>
                <c:pt idx="55">
                  <c:v>1.83E-2</c:v>
                </c:pt>
                <c:pt idx="56">
                  <c:v>1.7999999999999999E-2</c:v>
                </c:pt>
                <c:pt idx="57">
                  <c:v>1.7299999999999999E-2</c:v>
                </c:pt>
                <c:pt idx="58">
                  <c:v>1.6299999999999999E-2</c:v>
                </c:pt>
                <c:pt idx="59">
                  <c:v>1.7899999999999999E-2</c:v>
                </c:pt>
                <c:pt idx="60">
                  <c:v>1.47E-2</c:v>
                </c:pt>
                <c:pt idx="61">
                  <c:v>1.2699999999999999E-2</c:v>
                </c:pt>
                <c:pt idx="62">
                  <c:v>1.2500000000000001E-2</c:v>
                </c:pt>
                <c:pt idx="63">
                  <c:v>1.3299999999999999E-2</c:v>
                </c:pt>
                <c:pt idx="64">
                  <c:v>1.4E-2</c:v>
                </c:pt>
                <c:pt idx="65">
                  <c:v>1.4E-2</c:v>
                </c:pt>
                <c:pt idx="66">
                  <c:v>1.4E-2</c:v>
                </c:pt>
                <c:pt idx="67">
                  <c:v>1.34E-2</c:v>
                </c:pt>
                <c:pt idx="68">
                  <c:v>1.2999999999999999E-2</c:v>
                </c:pt>
                <c:pt idx="69">
                  <c:v>1.2999999999999999E-2</c:v>
                </c:pt>
                <c:pt idx="70">
                  <c:v>1.2699999999999999E-2</c:v>
                </c:pt>
                <c:pt idx="71">
                  <c:v>1.0999999999999999E-2</c:v>
                </c:pt>
                <c:pt idx="72">
                  <c:v>1.18E-2</c:v>
                </c:pt>
                <c:pt idx="73">
                  <c:v>1.1299999999999999E-2</c:v>
                </c:pt>
                <c:pt idx="74">
                  <c:v>1.0999999999999999E-2</c:v>
                </c:pt>
                <c:pt idx="75">
                  <c:v>1.0699999999999999E-2</c:v>
                </c:pt>
                <c:pt idx="76">
                  <c:v>9.4999999999999998E-3</c:v>
                </c:pt>
                <c:pt idx="77">
                  <c:v>7.0000000000000001E-3</c:v>
                </c:pt>
                <c:pt idx="78">
                  <c:v>8.6E-3</c:v>
                </c:pt>
                <c:pt idx="79">
                  <c:v>8.3999999999999995E-3</c:v>
                </c:pt>
                <c:pt idx="80">
                  <c:v>8.0000000000000002E-3</c:v>
                </c:pt>
                <c:pt idx="81">
                  <c:v>8.0000000000000002E-3</c:v>
                </c:pt>
                <c:pt idx="82">
                  <c:v>8.0000000000000002E-3</c:v>
                </c:pt>
                <c:pt idx="83">
                  <c:v>8.0000000000000002E-3</c:v>
                </c:pt>
                <c:pt idx="84">
                  <c:v>8.8000000000000005E-3</c:v>
                </c:pt>
                <c:pt idx="85">
                  <c:v>8.9999999999999993E-3</c:v>
                </c:pt>
                <c:pt idx="86">
                  <c:v>8.9999999999999993E-3</c:v>
                </c:pt>
                <c:pt idx="87">
                  <c:v>1.03E-2</c:v>
                </c:pt>
                <c:pt idx="88">
                  <c:v>1.2999999999999999E-2</c:v>
                </c:pt>
                <c:pt idx="89">
                  <c:v>1.2999999999999999E-2</c:v>
                </c:pt>
                <c:pt idx="90">
                  <c:v>1.38E-2</c:v>
                </c:pt>
                <c:pt idx="91">
                  <c:v>1.3299999999999999E-2</c:v>
                </c:pt>
                <c:pt idx="92">
                  <c:v>1.2999999999999999E-2</c:v>
                </c:pt>
                <c:pt idx="93">
                  <c:v>1.2999999999999999E-2</c:v>
                </c:pt>
                <c:pt idx="94">
                  <c:v>1.3299999999999999E-2</c:v>
                </c:pt>
                <c:pt idx="95">
                  <c:v>1.4999999999999999E-2</c:v>
                </c:pt>
                <c:pt idx="96">
                  <c:v>1.4200000000000001E-2</c:v>
                </c:pt>
                <c:pt idx="97">
                  <c:v>1.4E-2</c:v>
                </c:pt>
                <c:pt idx="98">
                  <c:v>1.4E-2</c:v>
                </c:pt>
                <c:pt idx="99">
                  <c:v>1.4E-2</c:v>
                </c:pt>
                <c:pt idx="100">
                  <c:v>1.4E-2</c:v>
                </c:pt>
                <c:pt idx="101">
                  <c:v>1.4E-2</c:v>
                </c:pt>
                <c:pt idx="102">
                  <c:v>1.5599999999999999E-2</c:v>
                </c:pt>
                <c:pt idx="103">
                  <c:v>1.54E-2</c:v>
                </c:pt>
                <c:pt idx="104">
                  <c:v>1.4999999999999999E-2</c:v>
                </c:pt>
                <c:pt idx="105">
                  <c:v>1.5299999999999999E-2</c:v>
                </c:pt>
                <c:pt idx="106">
                  <c:v>1.6E-2</c:v>
                </c:pt>
                <c:pt idx="107">
                  <c:v>1.6E-2</c:v>
                </c:pt>
                <c:pt idx="108">
                  <c:v>1.6799999999999999E-2</c:v>
                </c:pt>
                <c:pt idx="109">
                  <c:v>2.0199999999999999E-2</c:v>
                </c:pt>
                <c:pt idx="110">
                  <c:v>2.1499999999999998E-2</c:v>
                </c:pt>
                <c:pt idx="111">
                  <c:v>2.07E-2</c:v>
                </c:pt>
                <c:pt idx="112">
                  <c:v>0.02</c:v>
                </c:pt>
                <c:pt idx="113">
                  <c:v>0.02</c:v>
                </c:pt>
                <c:pt idx="114">
                  <c:v>1.84E-2</c:v>
                </c:pt>
                <c:pt idx="115">
                  <c:v>1.35E-2</c:v>
                </c:pt>
                <c:pt idx="116">
                  <c:v>1.0999999999999999E-2</c:v>
                </c:pt>
                <c:pt idx="117">
                  <c:v>1.1900000000000001E-2</c:v>
                </c:pt>
                <c:pt idx="118">
                  <c:v>1.3899999999999999E-2</c:v>
                </c:pt>
                <c:pt idx="119">
                  <c:v>1.2999999999999999E-2</c:v>
                </c:pt>
                <c:pt idx="120">
                  <c:v>1.38E-2</c:v>
                </c:pt>
                <c:pt idx="121">
                  <c:v>1.34E-2</c:v>
                </c:pt>
                <c:pt idx="122">
                  <c:v>1.2999999999999999E-2</c:v>
                </c:pt>
                <c:pt idx="123">
                  <c:v>1.24E-2</c:v>
                </c:pt>
                <c:pt idx="124">
                  <c:v>1.1299999999999999E-2</c:v>
                </c:pt>
                <c:pt idx="125">
                  <c:v>1.2999999999999999E-2</c:v>
                </c:pt>
                <c:pt idx="126">
                  <c:v>1.38E-2</c:v>
                </c:pt>
                <c:pt idx="127">
                  <c:v>1.4E-2</c:v>
                </c:pt>
                <c:pt idx="128">
                  <c:v>1.4E-2</c:v>
                </c:pt>
                <c:pt idx="129">
                  <c:v>1.4E-2</c:v>
                </c:pt>
                <c:pt idx="130">
                  <c:v>1.4E-2</c:v>
                </c:pt>
                <c:pt idx="131">
                  <c:v>1.4E-2</c:v>
                </c:pt>
                <c:pt idx="132">
                  <c:v>1.32E-2</c:v>
                </c:pt>
                <c:pt idx="133">
                  <c:v>7.3000000000000001E-3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885312"/>
        <c:axId val="136422912"/>
      </c:scatterChart>
      <c:valAx>
        <c:axId val="133885312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6422912"/>
        <c:crosses val="autoZero"/>
        <c:crossBetween val="midCat"/>
      </c:valAx>
      <c:valAx>
        <c:axId val="136422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(%)</a:t>
                </a:r>
              </a:p>
            </c:rich>
          </c:tx>
          <c:layout>
            <c:manualLayout>
              <c:xMode val="edge"/>
              <c:yMode val="edge"/>
              <c:x val="1.1714589989350403E-2"/>
              <c:y val="0.438071848388895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38853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N0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data'!$F$10:$F$497</c:f>
              <c:numCache>
                <c:formatCode>General</c:formatCode>
                <c:ptCount val="488"/>
                <c:pt idx="0">
                  <c:v>1110.3</c:v>
                </c:pt>
                <c:pt idx="1">
                  <c:v>1054.2</c:v>
                </c:pt>
                <c:pt idx="2">
                  <c:v>977.2</c:v>
                </c:pt>
                <c:pt idx="3">
                  <c:v>1055.4000000000001</c:v>
                </c:pt>
                <c:pt idx="4">
                  <c:v>1409.8</c:v>
                </c:pt>
                <c:pt idx="5">
                  <c:v>1786</c:v>
                </c:pt>
                <c:pt idx="6">
                  <c:v>2085.1</c:v>
                </c:pt>
                <c:pt idx="7">
                  <c:v>2196.6</c:v>
                </c:pt>
                <c:pt idx="8">
                  <c:v>2285.3000000000002</c:v>
                </c:pt>
                <c:pt idx="9">
                  <c:v>2251</c:v>
                </c:pt>
                <c:pt idx="10">
                  <c:v>2227.4</c:v>
                </c:pt>
                <c:pt idx="11">
                  <c:v>2278.3000000000002</c:v>
                </c:pt>
                <c:pt idx="12">
                  <c:v>2504.1</c:v>
                </c:pt>
                <c:pt idx="13">
                  <c:v>2688</c:v>
                </c:pt>
                <c:pt idx="14">
                  <c:v>2839.5</c:v>
                </c:pt>
                <c:pt idx="15">
                  <c:v>2551.3000000000002</c:v>
                </c:pt>
                <c:pt idx="16">
                  <c:v>2146.6999999999998</c:v>
                </c:pt>
                <c:pt idx="17">
                  <c:v>1661.4</c:v>
                </c:pt>
                <c:pt idx="18">
                  <c:v>1307.0999999999999</c:v>
                </c:pt>
                <c:pt idx="19">
                  <c:v>1208.5</c:v>
                </c:pt>
                <c:pt idx="20">
                  <c:v>857</c:v>
                </c:pt>
                <c:pt idx="21">
                  <c:v>546.20000000000005</c:v>
                </c:pt>
                <c:pt idx="22">
                  <c:v>327.39999999999998</c:v>
                </c:pt>
                <c:pt idx="23">
                  <c:v>208</c:v>
                </c:pt>
                <c:pt idx="24">
                  <c:v>176.8</c:v>
                </c:pt>
                <c:pt idx="25">
                  <c:v>172.7</c:v>
                </c:pt>
                <c:pt idx="26">
                  <c:v>185</c:v>
                </c:pt>
                <c:pt idx="27">
                  <c:v>241</c:v>
                </c:pt>
                <c:pt idx="28">
                  <c:v>332.9</c:v>
                </c:pt>
                <c:pt idx="29">
                  <c:v>418.8</c:v>
                </c:pt>
                <c:pt idx="30">
                  <c:v>496.9</c:v>
                </c:pt>
                <c:pt idx="31">
                  <c:v>530</c:v>
                </c:pt>
                <c:pt idx="32">
                  <c:v>690.3</c:v>
                </c:pt>
                <c:pt idx="33">
                  <c:v>848.1</c:v>
                </c:pt>
                <c:pt idx="34">
                  <c:v>888</c:v>
                </c:pt>
                <c:pt idx="35">
                  <c:v>835</c:v>
                </c:pt>
                <c:pt idx="36">
                  <c:v>738.7</c:v>
                </c:pt>
                <c:pt idx="37">
                  <c:v>732.3</c:v>
                </c:pt>
                <c:pt idx="38">
                  <c:v>839.6</c:v>
                </c:pt>
                <c:pt idx="39">
                  <c:v>1054.4000000000001</c:v>
                </c:pt>
                <c:pt idx="40">
                  <c:v>1132.0999999999999</c:v>
                </c:pt>
                <c:pt idx="41">
                  <c:v>1109.5999999999999</c:v>
                </c:pt>
                <c:pt idx="42">
                  <c:v>1091.8</c:v>
                </c:pt>
                <c:pt idx="43">
                  <c:v>1064.5999999999999</c:v>
                </c:pt>
                <c:pt idx="44">
                  <c:v>948.6</c:v>
                </c:pt>
                <c:pt idx="45">
                  <c:v>904.7</c:v>
                </c:pt>
                <c:pt idx="46">
                  <c:v>1017.9</c:v>
                </c:pt>
                <c:pt idx="47">
                  <c:v>1216</c:v>
                </c:pt>
                <c:pt idx="48">
                  <c:v>1442.1</c:v>
                </c:pt>
                <c:pt idx="49">
                  <c:v>1560.7</c:v>
                </c:pt>
                <c:pt idx="50">
                  <c:v>1876.5</c:v>
                </c:pt>
                <c:pt idx="51">
                  <c:v>1998.1</c:v>
                </c:pt>
                <c:pt idx="52">
                  <c:v>2173.9</c:v>
                </c:pt>
                <c:pt idx="53">
                  <c:v>2329.8000000000002</c:v>
                </c:pt>
                <c:pt idx="54">
                  <c:v>2371.9</c:v>
                </c:pt>
                <c:pt idx="55">
                  <c:v>2366.8000000000002</c:v>
                </c:pt>
                <c:pt idx="56">
                  <c:v>2241.6</c:v>
                </c:pt>
                <c:pt idx="57">
                  <c:v>2164.5</c:v>
                </c:pt>
                <c:pt idx="58">
                  <c:v>2238.3000000000002</c:v>
                </c:pt>
                <c:pt idx="59">
                  <c:v>2441.5</c:v>
                </c:pt>
                <c:pt idx="60">
                  <c:v>2629.3</c:v>
                </c:pt>
                <c:pt idx="61">
                  <c:v>2644.3</c:v>
                </c:pt>
                <c:pt idx="62">
                  <c:v>2643.4</c:v>
                </c:pt>
                <c:pt idx="63">
                  <c:v>2644.1</c:v>
                </c:pt>
                <c:pt idx="64">
                  <c:v>2198.6999999999998</c:v>
                </c:pt>
                <c:pt idx="65">
                  <c:v>1851.2</c:v>
                </c:pt>
                <c:pt idx="66">
                  <c:v>1777.6</c:v>
                </c:pt>
                <c:pt idx="67">
                  <c:v>1778.3</c:v>
                </c:pt>
                <c:pt idx="68">
                  <c:v>1764.4</c:v>
                </c:pt>
                <c:pt idx="69">
                  <c:v>1716.5</c:v>
                </c:pt>
                <c:pt idx="70">
                  <c:v>1729.2</c:v>
                </c:pt>
                <c:pt idx="71">
                  <c:v>1851</c:v>
                </c:pt>
                <c:pt idx="72">
                  <c:v>1913</c:v>
                </c:pt>
                <c:pt idx="73">
                  <c:v>1878.1</c:v>
                </c:pt>
                <c:pt idx="74">
                  <c:v>1425.6</c:v>
                </c:pt>
                <c:pt idx="75">
                  <c:v>1013.1</c:v>
                </c:pt>
                <c:pt idx="76">
                  <c:v>846.7</c:v>
                </c:pt>
                <c:pt idx="77">
                  <c:v>790.3</c:v>
                </c:pt>
                <c:pt idx="78">
                  <c:v>847.3</c:v>
                </c:pt>
                <c:pt idx="79">
                  <c:v>893.6</c:v>
                </c:pt>
                <c:pt idx="80">
                  <c:v>755.1</c:v>
                </c:pt>
                <c:pt idx="81">
                  <c:v>525</c:v>
                </c:pt>
                <c:pt idx="82">
                  <c:v>370.8</c:v>
                </c:pt>
                <c:pt idx="83">
                  <c:v>333.4</c:v>
                </c:pt>
                <c:pt idx="84">
                  <c:v>343.9</c:v>
                </c:pt>
                <c:pt idx="85">
                  <c:v>361</c:v>
                </c:pt>
                <c:pt idx="86">
                  <c:v>404.1</c:v>
                </c:pt>
                <c:pt idx="87">
                  <c:v>428.8</c:v>
                </c:pt>
                <c:pt idx="88">
                  <c:v>496.5</c:v>
                </c:pt>
                <c:pt idx="89">
                  <c:v>598.29999999999995</c:v>
                </c:pt>
                <c:pt idx="90">
                  <c:v>775.5</c:v>
                </c:pt>
                <c:pt idx="91">
                  <c:v>883.2</c:v>
                </c:pt>
                <c:pt idx="92">
                  <c:v>1098.5</c:v>
                </c:pt>
                <c:pt idx="93">
                  <c:v>1051</c:v>
                </c:pt>
                <c:pt idx="94">
                  <c:v>932.5</c:v>
                </c:pt>
                <c:pt idx="95">
                  <c:v>836.9</c:v>
                </c:pt>
                <c:pt idx="96">
                  <c:v>798.2</c:v>
                </c:pt>
                <c:pt idx="97">
                  <c:v>794.3</c:v>
                </c:pt>
                <c:pt idx="98">
                  <c:v>919.5</c:v>
                </c:pt>
                <c:pt idx="99">
                  <c:v>1105.5</c:v>
                </c:pt>
                <c:pt idx="100">
                  <c:v>1313</c:v>
                </c:pt>
                <c:pt idx="101">
                  <c:v>1449.4</c:v>
                </c:pt>
                <c:pt idx="102">
                  <c:v>1452.2</c:v>
                </c:pt>
                <c:pt idx="103">
                  <c:v>1418.8</c:v>
                </c:pt>
                <c:pt idx="104">
                  <c:v>1332.4</c:v>
                </c:pt>
                <c:pt idx="105">
                  <c:v>1295.7</c:v>
                </c:pt>
                <c:pt idx="106">
                  <c:v>1246.8</c:v>
                </c:pt>
                <c:pt idx="107">
                  <c:v>1233.8</c:v>
                </c:pt>
                <c:pt idx="108">
                  <c:v>1412.3</c:v>
                </c:pt>
                <c:pt idx="109">
                  <c:v>1519.3</c:v>
                </c:pt>
                <c:pt idx="110">
                  <c:v>1839</c:v>
                </c:pt>
                <c:pt idx="111">
                  <c:v>2096</c:v>
                </c:pt>
                <c:pt idx="112">
                  <c:v>2185.3000000000002</c:v>
                </c:pt>
                <c:pt idx="113">
                  <c:v>2193.1999999999998</c:v>
                </c:pt>
                <c:pt idx="114">
                  <c:v>2315</c:v>
                </c:pt>
                <c:pt idx="115">
                  <c:v>2465.3000000000002</c:v>
                </c:pt>
                <c:pt idx="116">
                  <c:v>2728.9</c:v>
                </c:pt>
                <c:pt idx="117">
                  <c:v>2882.4</c:v>
                </c:pt>
                <c:pt idx="118">
                  <c:v>2600.9</c:v>
                </c:pt>
                <c:pt idx="119">
                  <c:v>1896.4</c:v>
                </c:pt>
                <c:pt idx="120">
                  <c:v>1345.7</c:v>
                </c:pt>
                <c:pt idx="121">
                  <c:v>1071</c:v>
                </c:pt>
                <c:pt idx="122">
                  <c:v>1129.4000000000001</c:v>
                </c:pt>
                <c:pt idx="123">
                  <c:v>1612.2</c:v>
                </c:pt>
                <c:pt idx="124">
                  <c:v>1763.6</c:v>
                </c:pt>
                <c:pt idx="125">
                  <c:v>1595.7</c:v>
                </c:pt>
                <c:pt idx="126">
                  <c:v>1410.6</c:v>
                </c:pt>
                <c:pt idx="127">
                  <c:v>1350.7</c:v>
                </c:pt>
                <c:pt idx="128">
                  <c:v>1098.9000000000001</c:v>
                </c:pt>
                <c:pt idx="129">
                  <c:v>923.9</c:v>
                </c:pt>
                <c:pt idx="130">
                  <c:v>1010</c:v>
                </c:pt>
                <c:pt idx="131">
                  <c:v>1187.3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data'!$F$10:$F$497</c:f>
              <c:numCache>
                <c:formatCode>General</c:formatCode>
                <c:ptCount val="488"/>
                <c:pt idx="0">
                  <c:v>1187.3</c:v>
                </c:pt>
                <c:pt idx="1">
                  <c:v>1268.0999999999999</c:v>
                </c:pt>
                <c:pt idx="2">
                  <c:v>1264.5999999999999</c:v>
                </c:pt>
                <c:pt idx="3">
                  <c:v>1239.8</c:v>
                </c:pt>
                <c:pt idx="4">
                  <c:v>1282.7</c:v>
                </c:pt>
                <c:pt idx="5">
                  <c:v>1546</c:v>
                </c:pt>
                <c:pt idx="6">
                  <c:v>1860.6</c:v>
                </c:pt>
                <c:pt idx="7">
                  <c:v>2070.5</c:v>
                </c:pt>
                <c:pt idx="8">
                  <c:v>2125.5</c:v>
                </c:pt>
                <c:pt idx="9">
                  <c:v>2157.1</c:v>
                </c:pt>
                <c:pt idx="10">
                  <c:v>2200.1999999999998</c:v>
                </c:pt>
                <c:pt idx="11">
                  <c:v>2333.1</c:v>
                </c:pt>
                <c:pt idx="12">
                  <c:v>2537.6</c:v>
                </c:pt>
                <c:pt idx="13">
                  <c:v>2611</c:v>
                </c:pt>
                <c:pt idx="14">
                  <c:v>2659.6</c:v>
                </c:pt>
                <c:pt idx="15">
                  <c:v>2698.8</c:v>
                </c:pt>
                <c:pt idx="16">
                  <c:v>2665.9</c:v>
                </c:pt>
                <c:pt idx="17">
                  <c:v>2454.3000000000002</c:v>
                </c:pt>
                <c:pt idx="18">
                  <c:v>1984.9</c:v>
                </c:pt>
                <c:pt idx="19">
                  <c:v>1473.8</c:v>
                </c:pt>
                <c:pt idx="20">
                  <c:v>1238.5999999999999</c:v>
                </c:pt>
                <c:pt idx="21">
                  <c:v>869.1</c:v>
                </c:pt>
                <c:pt idx="22">
                  <c:v>577</c:v>
                </c:pt>
                <c:pt idx="23">
                  <c:v>404.1</c:v>
                </c:pt>
                <c:pt idx="24">
                  <c:v>295.8</c:v>
                </c:pt>
                <c:pt idx="25">
                  <c:v>237.2</c:v>
                </c:pt>
                <c:pt idx="26">
                  <c:v>225.4</c:v>
                </c:pt>
                <c:pt idx="27">
                  <c:v>262.89999999999998</c:v>
                </c:pt>
                <c:pt idx="28">
                  <c:v>369.3</c:v>
                </c:pt>
                <c:pt idx="29">
                  <c:v>439.3</c:v>
                </c:pt>
                <c:pt idx="30">
                  <c:v>516.79999999999995</c:v>
                </c:pt>
                <c:pt idx="31">
                  <c:v>587.9</c:v>
                </c:pt>
                <c:pt idx="32">
                  <c:v>652.9</c:v>
                </c:pt>
                <c:pt idx="33">
                  <c:v>745.6</c:v>
                </c:pt>
                <c:pt idx="34">
                  <c:v>739.2</c:v>
                </c:pt>
                <c:pt idx="35">
                  <c:v>697</c:v>
                </c:pt>
                <c:pt idx="36">
                  <c:v>729.1</c:v>
                </c:pt>
                <c:pt idx="37">
                  <c:v>862.8</c:v>
                </c:pt>
                <c:pt idx="38">
                  <c:v>975.6</c:v>
                </c:pt>
                <c:pt idx="39">
                  <c:v>1147.8</c:v>
                </c:pt>
                <c:pt idx="40">
                  <c:v>1408.2</c:v>
                </c:pt>
                <c:pt idx="41">
                  <c:v>1534.8</c:v>
                </c:pt>
                <c:pt idx="42">
                  <c:v>1585.7</c:v>
                </c:pt>
                <c:pt idx="43">
                  <c:v>1541.8</c:v>
                </c:pt>
                <c:pt idx="44">
                  <c:v>1526.8</c:v>
                </c:pt>
                <c:pt idx="45">
                  <c:v>1706.8</c:v>
                </c:pt>
                <c:pt idx="46">
                  <c:v>2039.4</c:v>
                </c:pt>
                <c:pt idx="47">
                  <c:v>2314.3000000000002</c:v>
                </c:pt>
                <c:pt idx="48">
                  <c:v>2367.1</c:v>
                </c:pt>
                <c:pt idx="49">
                  <c:v>2412.4</c:v>
                </c:pt>
                <c:pt idx="50">
                  <c:v>2436.1999999999998</c:v>
                </c:pt>
                <c:pt idx="51">
                  <c:v>2373.1</c:v>
                </c:pt>
                <c:pt idx="52">
                  <c:v>2277.3000000000002</c:v>
                </c:pt>
                <c:pt idx="53">
                  <c:v>2246.9</c:v>
                </c:pt>
                <c:pt idx="54">
                  <c:v>2287.6999999999998</c:v>
                </c:pt>
                <c:pt idx="55">
                  <c:v>2309.4</c:v>
                </c:pt>
                <c:pt idx="56">
                  <c:v>2309.4</c:v>
                </c:pt>
                <c:pt idx="57">
                  <c:v>2367.6</c:v>
                </c:pt>
                <c:pt idx="58">
                  <c:v>2470.8000000000002</c:v>
                </c:pt>
                <c:pt idx="59">
                  <c:v>2570.1999999999998</c:v>
                </c:pt>
                <c:pt idx="60">
                  <c:v>2589</c:v>
                </c:pt>
                <c:pt idx="61">
                  <c:v>2679.2</c:v>
                </c:pt>
                <c:pt idx="62">
                  <c:v>2741.5</c:v>
                </c:pt>
                <c:pt idx="63">
                  <c:v>2323.1999999999998</c:v>
                </c:pt>
                <c:pt idx="64">
                  <c:v>1768.7</c:v>
                </c:pt>
                <c:pt idx="65">
                  <c:v>1606.9</c:v>
                </c:pt>
                <c:pt idx="66">
                  <c:v>1688.6</c:v>
                </c:pt>
                <c:pt idx="67">
                  <c:v>1785</c:v>
                </c:pt>
                <c:pt idx="68">
                  <c:v>1814</c:v>
                </c:pt>
                <c:pt idx="69">
                  <c:v>1860.8</c:v>
                </c:pt>
                <c:pt idx="70">
                  <c:v>1911.8</c:v>
                </c:pt>
                <c:pt idx="71">
                  <c:v>1826.6</c:v>
                </c:pt>
                <c:pt idx="72">
                  <c:v>1595.6</c:v>
                </c:pt>
                <c:pt idx="73">
                  <c:v>1416.3</c:v>
                </c:pt>
                <c:pt idx="74">
                  <c:v>1391.3</c:v>
                </c:pt>
                <c:pt idx="75">
                  <c:v>1364.7</c:v>
                </c:pt>
                <c:pt idx="76">
                  <c:v>1325.6</c:v>
                </c:pt>
                <c:pt idx="77">
                  <c:v>1223.0999999999999</c:v>
                </c:pt>
                <c:pt idx="78">
                  <c:v>1003.9</c:v>
                </c:pt>
                <c:pt idx="79">
                  <c:v>713.1</c:v>
                </c:pt>
                <c:pt idx="80">
                  <c:v>585.20000000000005</c:v>
                </c:pt>
                <c:pt idx="81">
                  <c:v>445</c:v>
                </c:pt>
                <c:pt idx="82">
                  <c:v>348.5</c:v>
                </c:pt>
                <c:pt idx="83">
                  <c:v>363.7</c:v>
                </c:pt>
                <c:pt idx="84">
                  <c:v>439.6</c:v>
                </c:pt>
                <c:pt idx="85">
                  <c:v>527.70000000000005</c:v>
                </c:pt>
                <c:pt idx="86">
                  <c:v>590.9</c:v>
                </c:pt>
                <c:pt idx="87">
                  <c:v>635.29999999999995</c:v>
                </c:pt>
                <c:pt idx="88">
                  <c:v>716.3</c:v>
                </c:pt>
                <c:pt idx="89">
                  <c:v>894.1</c:v>
                </c:pt>
                <c:pt idx="90">
                  <c:v>984.5</c:v>
                </c:pt>
                <c:pt idx="91">
                  <c:v>1000.5</c:v>
                </c:pt>
                <c:pt idx="92">
                  <c:v>990</c:v>
                </c:pt>
                <c:pt idx="93">
                  <c:v>918.2</c:v>
                </c:pt>
                <c:pt idx="94">
                  <c:v>822.7</c:v>
                </c:pt>
                <c:pt idx="95">
                  <c:v>811.7</c:v>
                </c:pt>
                <c:pt idx="96">
                  <c:v>915.9</c:v>
                </c:pt>
                <c:pt idx="97">
                  <c:v>1052.4000000000001</c:v>
                </c:pt>
                <c:pt idx="98">
                  <c:v>1181.4000000000001</c:v>
                </c:pt>
                <c:pt idx="99">
                  <c:v>1175.8</c:v>
                </c:pt>
                <c:pt idx="100">
                  <c:v>1053.5</c:v>
                </c:pt>
                <c:pt idx="101">
                  <c:v>969.7</c:v>
                </c:pt>
                <c:pt idx="102">
                  <c:v>844.5</c:v>
                </c:pt>
                <c:pt idx="103">
                  <c:v>784</c:v>
                </c:pt>
                <c:pt idx="104">
                  <c:v>849.9</c:v>
                </c:pt>
                <c:pt idx="105">
                  <c:v>1005.8</c:v>
                </c:pt>
                <c:pt idx="106">
                  <c:v>1320.9</c:v>
                </c:pt>
                <c:pt idx="107">
                  <c:v>1579.2</c:v>
                </c:pt>
                <c:pt idx="108">
                  <c:v>1896.7</c:v>
                </c:pt>
                <c:pt idx="109">
                  <c:v>2158.4</c:v>
                </c:pt>
                <c:pt idx="110">
                  <c:v>2185.6</c:v>
                </c:pt>
                <c:pt idx="111">
                  <c:v>2188.3000000000002</c:v>
                </c:pt>
                <c:pt idx="112">
                  <c:v>2301</c:v>
                </c:pt>
                <c:pt idx="113">
                  <c:v>2370.8000000000002</c:v>
                </c:pt>
                <c:pt idx="114">
                  <c:v>2326.9</c:v>
                </c:pt>
                <c:pt idx="115">
                  <c:v>2377.9</c:v>
                </c:pt>
                <c:pt idx="116">
                  <c:v>2485.6</c:v>
                </c:pt>
                <c:pt idx="117">
                  <c:v>2529.4</c:v>
                </c:pt>
                <c:pt idx="118">
                  <c:v>2541.1</c:v>
                </c:pt>
                <c:pt idx="119">
                  <c:v>2219.3000000000002</c:v>
                </c:pt>
                <c:pt idx="120">
                  <c:v>1728.7</c:v>
                </c:pt>
                <c:pt idx="121">
                  <c:v>1580.5</c:v>
                </c:pt>
                <c:pt idx="122">
                  <c:v>1679.8</c:v>
                </c:pt>
                <c:pt idx="123">
                  <c:v>1741.8</c:v>
                </c:pt>
                <c:pt idx="124">
                  <c:v>1458</c:v>
                </c:pt>
                <c:pt idx="125">
                  <c:v>1117.7</c:v>
                </c:pt>
                <c:pt idx="126">
                  <c:v>926.9</c:v>
                </c:pt>
                <c:pt idx="127">
                  <c:v>879.4</c:v>
                </c:pt>
                <c:pt idx="128">
                  <c:v>878.1</c:v>
                </c:pt>
                <c:pt idx="129">
                  <c:v>852.1</c:v>
                </c:pt>
                <c:pt idx="130">
                  <c:v>769.7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data'!$F$10:$F$497</c:f>
              <c:numCache>
                <c:formatCode>General</c:formatCode>
                <c:ptCount val="488"/>
                <c:pt idx="0">
                  <c:v>769.7</c:v>
                </c:pt>
                <c:pt idx="1">
                  <c:v>734.5</c:v>
                </c:pt>
                <c:pt idx="2">
                  <c:v>719.3</c:v>
                </c:pt>
                <c:pt idx="3">
                  <c:v>714.4</c:v>
                </c:pt>
                <c:pt idx="4">
                  <c:v>708.7</c:v>
                </c:pt>
                <c:pt idx="5">
                  <c:v>756.4</c:v>
                </c:pt>
                <c:pt idx="6">
                  <c:v>1010.4</c:v>
                </c:pt>
                <c:pt idx="7">
                  <c:v>1328.3</c:v>
                </c:pt>
                <c:pt idx="8">
                  <c:v>1578.6</c:v>
                </c:pt>
                <c:pt idx="9">
                  <c:v>1872.2</c:v>
                </c:pt>
                <c:pt idx="10">
                  <c:v>2094.8000000000002</c:v>
                </c:pt>
                <c:pt idx="11">
                  <c:v>2165.4</c:v>
                </c:pt>
                <c:pt idx="12">
                  <c:v>2345.4</c:v>
                </c:pt>
                <c:pt idx="13">
                  <c:v>2479.6</c:v>
                </c:pt>
                <c:pt idx="14">
                  <c:v>2502</c:v>
                </c:pt>
                <c:pt idx="15">
                  <c:v>2615</c:v>
                </c:pt>
                <c:pt idx="16">
                  <c:v>2844.1</c:v>
                </c:pt>
                <c:pt idx="17">
                  <c:v>2671.8</c:v>
                </c:pt>
                <c:pt idx="18">
                  <c:v>1585.8</c:v>
                </c:pt>
                <c:pt idx="19">
                  <c:v>947.1</c:v>
                </c:pt>
                <c:pt idx="20">
                  <c:v>624.79999999999995</c:v>
                </c:pt>
                <c:pt idx="21">
                  <c:v>423.8</c:v>
                </c:pt>
                <c:pt idx="22">
                  <c:v>326.10000000000002</c:v>
                </c:pt>
                <c:pt idx="23">
                  <c:v>279.8</c:v>
                </c:pt>
                <c:pt idx="24">
                  <c:v>240.6</c:v>
                </c:pt>
                <c:pt idx="25">
                  <c:v>257.60000000000002</c:v>
                </c:pt>
                <c:pt idx="26">
                  <c:v>289.89999999999998</c:v>
                </c:pt>
                <c:pt idx="27">
                  <c:v>324.2</c:v>
                </c:pt>
                <c:pt idx="28">
                  <c:v>343.8</c:v>
                </c:pt>
                <c:pt idx="29">
                  <c:v>364.8</c:v>
                </c:pt>
                <c:pt idx="30">
                  <c:v>412.6</c:v>
                </c:pt>
                <c:pt idx="31">
                  <c:v>456.8</c:v>
                </c:pt>
                <c:pt idx="32">
                  <c:v>494.1</c:v>
                </c:pt>
                <c:pt idx="33">
                  <c:v>586.29999999999995</c:v>
                </c:pt>
                <c:pt idx="34">
                  <c:v>666.9</c:v>
                </c:pt>
                <c:pt idx="35">
                  <c:v>690.8</c:v>
                </c:pt>
                <c:pt idx="36">
                  <c:v>748.2</c:v>
                </c:pt>
                <c:pt idx="37">
                  <c:v>863.4</c:v>
                </c:pt>
                <c:pt idx="38">
                  <c:v>995</c:v>
                </c:pt>
                <c:pt idx="39">
                  <c:v>1147.2</c:v>
                </c:pt>
                <c:pt idx="40">
                  <c:v>1380.5</c:v>
                </c:pt>
                <c:pt idx="41">
                  <c:v>1572.1</c:v>
                </c:pt>
                <c:pt idx="42">
                  <c:v>1755.3</c:v>
                </c:pt>
                <c:pt idx="43">
                  <c:v>1528.4</c:v>
                </c:pt>
                <c:pt idx="44">
                  <c:v>1316.2</c:v>
                </c:pt>
                <c:pt idx="45">
                  <c:v>1194.3</c:v>
                </c:pt>
                <c:pt idx="46">
                  <c:v>1177</c:v>
                </c:pt>
                <c:pt idx="47">
                  <c:v>1182.4000000000001</c:v>
                </c:pt>
                <c:pt idx="48">
                  <c:v>1324.2</c:v>
                </c:pt>
                <c:pt idx="49">
                  <c:v>1508</c:v>
                </c:pt>
                <c:pt idx="50">
                  <c:v>1807.3</c:v>
                </c:pt>
                <c:pt idx="51">
                  <c:v>2009.2</c:v>
                </c:pt>
                <c:pt idx="52">
                  <c:v>2227.1</c:v>
                </c:pt>
                <c:pt idx="53">
                  <c:v>2348.9</c:v>
                </c:pt>
                <c:pt idx="54">
                  <c:v>2470.8000000000002</c:v>
                </c:pt>
                <c:pt idx="55">
                  <c:v>2328.6</c:v>
                </c:pt>
                <c:pt idx="56">
                  <c:v>2270.8000000000002</c:v>
                </c:pt>
                <c:pt idx="57">
                  <c:v>2364.8000000000002</c:v>
                </c:pt>
                <c:pt idx="58">
                  <c:v>2514.1</c:v>
                </c:pt>
                <c:pt idx="59">
                  <c:v>2568.6</c:v>
                </c:pt>
                <c:pt idx="60">
                  <c:v>2630.4</c:v>
                </c:pt>
                <c:pt idx="61">
                  <c:v>2616.5</c:v>
                </c:pt>
                <c:pt idx="62">
                  <c:v>2644.1</c:v>
                </c:pt>
                <c:pt idx="63">
                  <c:v>2692.9</c:v>
                </c:pt>
                <c:pt idx="64">
                  <c:v>2380.6999999999998</c:v>
                </c:pt>
                <c:pt idx="65">
                  <c:v>2044.6</c:v>
                </c:pt>
                <c:pt idx="66">
                  <c:v>1625</c:v>
                </c:pt>
                <c:pt idx="67">
                  <c:v>1658.3</c:v>
                </c:pt>
                <c:pt idx="68">
                  <c:v>1893.7</c:v>
                </c:pt>
                <c:pt idx="69">
                  <c:v>2139.8000000000002</c:v>
                </c:pt>
                <c:pt idx="70">
                  <c:v>2345.9</c:v>
                </c:pt>
                <c:pt idx="71">
                  <c:v>2407</c:v>
                </c:pt>
                <c:pt idx="72">
                  <c:v>2397.1999999999998</c:v>
                </c:pt>
                <c:pt idx="73">
                  <c:v>2293.9</c:v>
                </c:pt>
                <c:pt idx="74">
                  <c:v>2057.1999999999998</c:v>
                </c:pt>
                <c:pt idx="75">
                  <c:v>1681.4</c:v>
                </c:pt>
                <c:pt idx="76">
                  <c:v>1504.1</c:v>
                </c:pt>
                <c:pt idx="77">
                  <c:v>1429.8</c:v>
                </c:pt>
                <c:pt idx="78">
                  <c:v>1316.5</c:v>
                </c:pt>
                <c:pt idx="79">
                  <c:v>1042.7</c:v>
                </c:pt>
                <c:pt idx="80">
                  <c:v>752.3</c:v>
                </c:pt>
                <c:pt idx="81">
                  <c:v>550</c:v>
                </c:pt>
                <c:pt idx="82">
                  <c:v>467</c:v>
                </c:pt>
                <c:pt idx="83">
                  <c:v>458.6</c:v>
                </c:pt>
                <c:pt idx="84">
                  <c:v>462.6</c:v>
                </c:pt>
                <c:pt idx="85">
                  <c:v>489.8</c:v>
                </c:pt>
                <c:pt idx="86">
                  <c:v>521.20000000000005</c:v>
                </c:pt>
                <c:pt idx="87">
                  <c:v>551.79999999999995</c:v>
                </c:pt>
                <c:pt idx="88">
                  <c:v>566.5</c:v>
                </c:pt>
                <c:pt idx="89">
                  <c:v>572.9</c:v>
                </c:pt>
                <c:pt idx="90">
                  <c:v>695</c:v>
                </c:pt>
                <c:pt idx="91">
                  <c:v>848.4</c:v>
                </c:pt>
                <c:pt idx="92">
                  <c:v>925.7</c:v>
                </c:pt>
                <c:pt idx="93">
                  <c:v>927.4</c:v>
                </c:pt>
                <c:pt idx="94">
                  <c:v>926.7</c:v>
                </c:pt>
                <c:pt idx="95">
                  <c:v>941.9</c:v>
                </c:pt>
                <c:pt idx="96">
                  <c:v>954.8</c:v>
                </c:pt>
                <c:pt idx="97">
                  <c:v>884.9</c:v>
                </c:pt>
                <c:pt idx="98">
                  <c:v>874</c:v>
                </c:pt>
                <c:pt idx="99">
                  <c:v>1046.4000000000001</c:v>
                </c:pt>
                <c:pt idx="100">
                  <c:v>1279.4000000000001</c:v>
                </c:pt>
                <c:pt idx="101">
                  <c:v>1359.8</c:v>
                </c:pt>
                <c:pt idx="102">
                  <c:v>1427</c:v>
                </c:pt>
                <c:pt idx="103">
                  <c:v>1445.9</c:v>
                </c:pt>
                <c:pt idx="104">
                  <c:v>1439.9</c:v>
                </c:pt>
                <c:pt idx="105">
                  <c:v>1591.2</c:v>
                </c:pt>
                <c:pt idx="106">
                  <c:v>1782.2</c:v>
                </c:pt>
                <c:pt idx="107">
                  <c:v>1804</c:v>
                </c:pt>
                <c:pt idx="108">
                  <c:v>1881.3</c:v>
                </c:pt>
                <c:pt idx="109">
                  <c:v>2151.4</c:v>
                </c:pt>
                <c:pt idx="110">
                  <c:v>2278.1</c:v>
                </c:pt>
                <c:pt idx="111">
                  <c:v>2320</c:v>
                </c:pt>
                <c:pt idx="112">
                  <c:v>2325.5</c:v>
                </c:pt>
                <c:pt idx="113">
                  <c:v>2336</c:v>
                </c:pt>
                <c:pt idx="114">
                  <c:v>2485.4</c:v>
                </c:pt>
                <c:pt idx="115">
                  <c:v>2530.1</c:v>
                </c:pt>
                <c:pt idx="116">
                  <c:v>2730.9</c:v>
                </c:pt>
                <c:pt idx="117">
                  <c:v>2986.4</c:v>
                </c:pt>
                <c:pt idx="118">
                  <c:v>2783.9</c:v>
                </c:pt>
                <c:pt idx="119">
                  <c:v>2454.6999999999998</c:v>
                </c:pt>
                <c:pt idx="120">
                  <c:v>1445</c:v>
                </c:pt>
                <c:pt idx="121">
                  <c:v>1472.9</c:v>
                </c:pt>
                <c:pt idx="122">
                  <c:v>1675.6</c:v>
                </c:pt>
                <c:pt idx="123">
                  <c:v>1759.6</c:v>
                </c:pt>
                <c:pt idx="124">
                  <c:v>1804.6</c:v>
                </c:pt>
                <c:pt idx="125">
                  <c:v>1811.2</c:v>
                </c:pt>
                <c:pt idx="126">
                  <c:v>1665.1</c:v>
                </c:pt>
                <c:pt idx="127">
                  <c:v>1300.7</c:v>
                </c:pt>
                <c:pt idx="128">
                  <c:v>1054.3</c:v>
                </c:pt>
                <c:pt idx="129">
                  <c:v>928.5</c:v>
                </c:pt>
                <c:pt idx="130">
                  <c:v>872</c:v>
                </c:pt>
                <c:pt idx="131">
                  <c:v>859.3</c:v>
                </c:pt>
                <c:pt idx="132">
                  <c:v>830.8</c:v>
                </c:pt>
                <c:pt idx="133">
                  <c:v>825.8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11488"/>
        <c:axId val="136513408"/>
      </c:scatterChart>
      <c:valAx>
        <c:axId val="136511488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6513408"/>
        <c:crosses val="autoZero"/>
        <c:crossBetween val="midCat"/>
      </c:valAx>
      <c:valAx>
        <c:axId val="136513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 (ppm)</a:t>
                </a:r>
              </a:p>
            </c:rich>
          </c:tx>
          <c:layout>
            <c:manualLayout>
              <c:xMode val="edge"/>
              <c:yMode val="edge"/>
              <c:x val="1.1714589989350406E-2"/>
              <c:y val="0.43807184838889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65114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data'!$H$10:$H$497</c:f>
              <c:numCache>
                <c:formatCode>General</c:formatCode>
                <c:ptCount val="488"/>
                <c:pt idx="0">
                  <c:v>59.3</c:v>
                </c:pt>
                <c:pt idx="1">
                  <c:v>70.900000000000006</c:v>
                </c:pt>
                <c:pt idx="2">
                  <c:v>79.599999999999994</c:v>
                </c:pt>
                <c:pt idx="3">
                  <c:v>129.80000000000001</c:v>
                </c:pt>
                <c:pt idx="4">
                  <c:v>120.4</c:v>
                </c:pt>
                <c:pt idx="5">
                  <c:v>137.9</c:v>
                </c:pt>
                <c:pt idx="6">
                  <c:v>1131</c:v>
                </c:pt>
                <c:pt idx="7">
                  <c:v>352.3</c:v>
                </c:pt>
                <c:pt idx="8">
                  <c:v>182.5</c:v>
                </c:pt>
                <c:pt idx="9">
                  <c:v>135.6</c:v>
                </c:pt>
                <c:pt idx="10">
                  <c:v>129.80000000000001</c:v>
                </c:pt>
                <c:pt idx="11">
                  <c:v>71.5</c:v>
                </c:pt>
                <c:pt idx="12">
                  <c:v>21</c:v>
                </c:pt>
                <c:pt idx="13">
                  <c:v>40.1</c:v>
                </c:pt>
                <c:pt idx="14">
                  <c:v>1.1000000000000001</c:v>
                </c:pt>
                <c:pt idx="15">
                  <c:v>0</c:v>
                </c:pt>
                <c:pt idx="16">
                  <c:v>-9.6</c:v>
                </c:pt>
                <c:pt idx="17">
                  <c:v>14.8</c:v>
                </c:pt>
                <c:pt idx="18">
                  <c:v>177.1</c:v>
                </c:pt>
                <c:pt idx="19">
                  <c:v>211.2</c:v>
                </c:pt>
                <c:pt idx="20">
                  <c:v>218</c:v>
                </c:pt>
                <c:pt idx="21">
                  <c:v>201.5</c:v>
                </c:pt>
                <c:pt idx="22">
                  <c:v>210.7</c:v>
                </c:pt>
                <c:pt idx="23">
                  <c:v>115.7</c:v>
                </c:pt>
                <c:pt idx="24">
                  <c:v>22.3</c:v>
                </c:pt>
                <c:pt idx="25">
                  <c:v>29.6</c:v>
                </c:pt>
                <c:pt idx="26">
                  <c:v>10.4</c:v>
                </c:pt>
                <c:pt idx="27">
                  <c:v>29.1</c:v>
                </c:pt>
                <c:pt idx="28">
                  <c:v>50.1</c:v>
                </c:pt>
                <c:pt idx="29">
                  <c:v>50.1</c:v>
                </c:pt>
                <c:pt idx="30">
                  <c:v>79.2</c:v>
                </c:pt>
                <c:pt idx="31">
                  <c:v>47.6</c:v>
                </c:pt>
                <c:pt idx="32">
                  <c:v>68.7</c:v>
                </c:pt>
                <c:pt idx="33">
                  <c:v>110.3</c:v>
                </c:pt>
                <c:pt idx="34">
                  <c:v>90.9</c:v>
                </c:pt>
                <c:pt idx="35">
                  <c:v>100.6</c:v>
                </c:pt>
                <c:pt idx="36">
                  <c:v>61.1</c:v>
                </c:pt>
                <c:pt idx="37">
                  <c:v>89.2</c:v>
                </c:pt>
                <c:pt idx="38">
                  <c:v>91</c:v>
                </c:pt>
                <c:pt idx="39">
                  <c:v>70.400000000000006</c:v>
                </c:pt>
                <c:pt idx="40">
                  <c:v>99.8</c:v>
                </c:pt>
                <c:pt idx="41">
                  <c:v>81</c:v>
                </c:pt>
                <c:pt idx="42">
                  <c:v>90.3</c:v>
                </c:pt>
                <c:pt idx="43">
                  <c:v>71.2</c:v>
                </c:pt>
                <c:pt idx="44">
                  <c:v>50.7</c:v>
                </c:pt>
                <c:pt idx="45">
                  <c:v>70.2</c:v>
                </c:pt>
                <c:pt idx="46">
                  <c:v>70.2</c:v>
                </c:pt>
                <c:pt idx="47">
                  <c:v>106.8</c:v>
                </c:pt>
                <c:pt idx="48">
                  <c:v>100.9</c:v>
                </c:pt>
                <c:pt idx="49">
                  <c:v>148</c:v>
                </c:pt>
                <c:pt idx="50">
                  <c:v>141</c:v>
                </c:pt>
                <c:pt idx="51">
                  <c:v>121.1</c:v>
                </c:pt>
                <c:pt idx="52">
                  <c:v>139.1</c:v>
                </c:pt>
                <c:pt idx="53">
                  <c:v>122.7</c:v>
                </c:pt>
                <c:pt idx="54">
                  <c:v>121.2</c:v>
                </c:pt>
                <c:pt idx="55">
                  <c:v>169.3</c:v>
                </c:pt>
                <c:pt idx="56">
                  <c:v>140.9</c:v>
                </c:pt>
                <c:pt idx="57">
                  <c:v>170.2</c:v>
                </c:pt>
                <c:pt idx="58">
                  <c:v>132.19999999999999</c:v>
                </c:pt>
                <c:pt idx="59">
                  <c:v>140.1</c:v>
                </c:pt>
                <c:pt idx="60">
                  <c:v>113.9</c:v>
                </c:pt>
                <c:pt idx="61">
                  <c:v>51.6</c:v>
                </c:pt>
                <c:pt idx="62">
                  <c:v>60.2</c:v>
                </c:pt>
                <c:pt idx="63">
                  <c:v>35.6</c:v>
                </c:pt>
                <c:pt idx="64">
                  <c:v>41.3</c:v>
                </c:pt>
                <c:pt idx="65">
                  <c:v>40.5</c:v>
                </c:pt>
                <c:pt idx="66">
                  <c:v>145.4</c:v>
                </c:pt>
                <c:pt idx="67">
                  <c:v>81.599999999999994</c:v>
                </c:pt>
                <c:pt idx="68">
                  <c:v>40.799999999999997</c:v>
                </c:pt>
                <c:pt idx="69">
                  <c:v>68.5</c:v>
                </c:pt>
                <c:pt idx="70">
                  <c:v>40.9</c:v>
                </c:pt>
                <c:pt idx="71">
                  <c:v>20.100000000000001</c:v>
                </c:pt>
                <c:pt idx="72">
                  <c:v>50.2</c:v>
                </c:pt>
                <c:pt idx="73">
                  <c:v>50.2</c:v>
                </c:pt>
                <c:pt idx="74">
                  <c:v>98.1</c:v>
                </c:pt>
                <c:pt idx="75">
                  <c:v>96.2</c:v>
                </c:pt>
                <c:pt idx="76">
                  <c:v>62</c:v>
                </c:pt>
                <c:pt idx="77">
                  <c:v>129.5</c:v>
                </c:pt>
                <c:pt idx="78">
                  <c:v>77.3</c:v>
                </c:pt>
                <c:pt idx="79">
                  <c:v>35.4</c:v>
                </c:pt>
                <c:pt idx="80">
                  <c:v>10.9</c:v>
                </c:pt>
                <c:pt idx="81">
                  <c:v>0</c:v>
                </c:pt>
                <c:pt idx="82">
                  <c:v>0.6</c:v>
                </c:pt>
                <c:pt idx="83">
                  <c:v>-10</c:v>
                </c:pt>
                <c:pt idx="84">
                  <c:v>8.9</c:v>
                </c:pt>
                <c:pt idx="85">
                  <c:v>19.399999999999999</c:v>
                </c:pt>
                <c:pt idx="86">
                  <c:v>52.8</c:v>
                </c:pt>
                <c:pt idx="87">
                  <c:v>99.9</c:v>
                </c:pt>
                <c:pt idx="88">
                  <c:v>62.2</c:v>
                </c:pt>
                <c:pt idx="89">
                  <c:v>97.1</c:v>
                </c:pt>
                <c:pt idx="90">
                  <c:v>80.3</c:v>
                </c:pt>
                <c:pt idx="91">
                  <c:v>90.3</c:v>
                </c:pt>
                <c:pt idx="92">
                  <c:v>81.2</c:v>
                </c:pt>
                <c:pt idx="93">
                  <c:v>70.3</c:v>
                </c:pt>
                <c:pt idx="94">
                  <c:v>89.2</c:v>
                </c:pt>
                <c:pt idx="95">
                  <c:v>55.4</c:v>
                </c:pt>
                <c:pt idx="96">
                  <c:v>89.4</c:v>
                </c:pt>
                <c:pt idx="97">
                  <c:v>81.900000000000006</c:v>
                </c:pt>
                <c:pt idx="98">
                  <c:v>60.2</c:v>
                </c:pt>
                <c:pt idx="99">
                  <c:v>1105</c:v>
                </c:pt>
                <c:pt idx="100">
                  <c:v>239.4</c:v>
                </c:pt>
                <c:pt idx="101">
                  <c:v>110.7</c:v>
                </c:pt>
                <c:pt idx="102">
                  <c:v>61.5</c:v>
                </c:pt>
                <c:pt idx="103">
                  <c:v>50.2</c:v>
                </c:pt>
                <c:pt idx="104">
                  <c:v>70.3</c:v>
                </c:pt>
                <c:pt idx="105">
                  <c:v>50.5</c:v>
                </c:pt>
                <c:pt idx="106">
                  <c:v>77.7</c:v>
                </c:pt>
                <c:pt idx="107">
                  <c:v>70.3</c:v>
                </c:pt>
                <c:pt idx="108">
                  <c:v>93.7</c:v>
                </c:pt>
                <c:pt idx="109">
                  <c:v>139.80000000000001</c:v>
                </c:pt>
                <c:pt idx="110">
                  <c:v>110.9</c:v>
                </c:pt>
                <c:pt idx="111">
                  <c:v>139</c:v>
                </c:pt>
                <c:pt idx="112">
                  <c:v>131</c:v>
                </c:pt>
                <c:pt idx="113">
                  <c:v>130.5</c:v>
                </c:pt>
                <c:pt idx="114">
                  <c:v>101.8</c:v>
                </c:pt>
                <c:pt idx="115">
                  <c:v>41.6</c:v>
                </c:pt>
                <c:pt idx="116">
                  <c:v>20.100000000000001</c:v>
                </c:pt>
                <c:pt idx="117">
                  <c:v>0</c:v>
                </c:pt>
                <c:pt idx="118">
                  <c:v>29.2</c:v>
                </c:pt>
                <c:pt idx="119">
                  <c:v>45</c:v>
                </c:pt>
                <c:pt idx="120">
                  <c:v>30.1</c:v>
                </c:pt>
                <c:pt idx="121">
                  <c:v>59.4</c:v>
                </c:pt>
                <c:pt idx="122">
                  <c:v>10.9</c:v>
                </c:pt>
                <c:pt idx="123">
                  <c:v>0</c:v>
                </c:pt>
                <c:pt idx="124">
                  <c:v>0.5</c:v>
                </c:pt>
                <c:pt idx="125">
                  <c:v>0</c:v>
                </c:pt>
                <c:pt idx="126">
                  <c:v>59.3</c:v>
                </c:pt>
                <c:pt idx="127">
                  <c:v>40.1</c:v>
                </c:pt>
                <c:pt idx="128">
                  <c:v>48.8</c:v>
                </c:pt>
                <c:pt idx="129">
                  <c:v>50.2</c:v>
                </c:pt>
                <c:pt idx="130">
                  <c:v>45.1</c:v>
                </c:pt>
                <c:pt idx="131">
                  <c:v>50.9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data'!$H$10:$H$497</c:f>
              <c:numCache>
                <c:formatCode>General</c:formatCode>
                <c:ptCount val="488"/>
                <c:pt idx="0">
                  <c:v>50.9</c:v>
                </c:pt>
                <c:pt idx="1">
                  <c:v>40.1</c:v>
                </c:pt>
                <c:pt idx="2">
                  <c:v>59.7</c:v>
                </c:pt>
                <c:pt idx="3">
                  <c:v>79.599999999999994</c:v>
                </c:pt>
                <c:pt idx="4">
                  <c:v>89.8</c:v>
                </c:pt>
                <c:pt idx="5">
                  <c:v>119.8</c:v>
                </c:pt>
                <c:pt idx="6">
                  <c:v>119.5</c:v>
                </c:pt>
                <c:pt idx="7">
                  <c:v>148.30000000000001</c:v>
                </c:pt>
                <c:pt idx="8">
                  <c:v>131.4</c:v>
                </c:pt>
                <c:pt idx="9">
                  <c:v>120.4</c:v>
                </c:pt>
                <c:pt idx="10">
                  <c:v>122.3</c:v>
                </c:pt>
                <c:pt idx="11">
                  <c:v>81.2</c:v>
                </c:pt>
                <c:pt idx="12">
                  <c:v>80.3</c:v>
                </c:pt>
                <c:pt idx="13">
                  <c:v>50.8</c:v>
                </c:pt>
                <c:pt idx="14">
                  <c:v>50.2</c:v>
                </c:pt>
                <c:pt idx="15">
                  <c:v>33.4</c:v>
                </c:pt>
                <c:pt idx="16">
                  <c:v>0.5</c:v>
                </c:pt>
                <c:pt idx="17">
                  <c:v>0</c:v>
                </c:pt>
                <c:pt idx="18">
                  <c:v>9.8000000000000007</c:v>
                </c:pt>
                <c:pt idx="19">
                  <c:v>153.9</c:v>
                </c:pt>
                <c:pt idx="20">
                  <c:v>123.3</c:v>
                </c:pt>
                <c:pt idx="21">
                  <c:v>75.2</c:v>
                </c:pt>
                <c:pt idx="22">
                  <c:v>127.7</c:v>
                </c:pt>
                <c:pt idx="23">
                  <c:v>92.4</c:v>
                </c:pt>
                <c:pt idx="24">
                  <c:v>40.6</c:v>
                </c:pt>
                <c:pt idx="25">
                  <c:v>10.5</c:v>
                </c:pt>
                <c:pt idx="26">
                  <c:v>-9.6999999999999993</c:v>
                </c:pt>
                <c:pt idx="27">
                  <c:v>9.8000000000000007</c:v>
                </c:pt>
                <c:pt idx="28">
                  <c:v>0</c:v>
                </c:pt>
                <c:pt idx="29">
                  <c:v>40.700000000000003</c:v>
                </c:pt>
                <c:pt idx="30">
                  <c:v>50.8</c:v>
                </c:pt>
                <c:pt idx="31">
                  <c:v>64.099999999999994</c:v>
                </c:pt>
                <c:pt idx="32">
                  <c:v>85.3</c:v>
                </c:pt>
                <c:pt idx="33">
                  <c:v>60.5</c:v>
                </c:pt>
                <c:pt idx="34">
                  <c:v>69.3</c:v>
                </c:pt>
                <c:pt idx="35">
                  <c:v>51.5</c:v>
                </c:pt>
                <c:pt idx="36">
                  <c:v>40.1</c:v>
                </c:pt>
                <c:pt idx="37">
                  <c:v>61</c:v>
                </c:pt>
                <c:pt idx="38">
                  <c:v>40.6</c:v>
                </c:pt>
                <c:pt idx="39">
                  <c:v>67.900000000000006</c:v>
                </c:pt>
                <c:pt idx="40">
                  <c:v>41.2</c:v>
                </c:pt>
                <c:pt idx="41">
                  <c:v>39.4</c:v>
                </c:pt>
                <c:pt idx="42">
                  <c:v>70.3</c:v>
                </c:pt>
                <c:pt idx="43">
                  <c:v>75.5</c:v>
                </c:pt>
                <c:pt idx="44">
                  <c:v>109</c:v>
                </c:pt>
                <c:pt idx="45">
                  <c:v>80.8</c:v>
                </c:pt>
                <c:pt idx="46">
                  <c:v>92.5</c:v>
                </c:pt>
                <c:pt idx="47">
                  <c:v>116.4</c:v>
                </c:pt>
                <c:pt idx="48">
                  <c:v>90.6</c:v>
                </c:pt>
                <c:pt idx="49">
                  <c:v>119.3</c:v>
                </c:pt>
                <c:pt idx="50">
                  <c:v>110.4</c:v>
                </c:pt>
                <c:pt idx="51">
                  <c:v>110.4</c:v>
                </c:pt>
                <c:pt idx="52">
                  <c:v>110.9</c:v>
                </c:pt>
                <c:pt idx="53">
                  <c:v>100.4</c:v>
                </c:pt>
                <c:pt idx="54">
                  <c:v>139.5</c:v>
                </c:pt>
                <c:pt idx="55">
                  <c:v>100.9</c:v>
                </c:pt>
                <c:pt idx="56">
                  <c:v>119.5</c:v>
                </c:pt>
                <c:pt idx="57">
                  <c:v>110.9</c:v>
                </c:pt>
                <c:pt idx="58">
                  <c:v>101</c:v>
                </c:pt>
                <c:pt idx="59">
                  <c:v>102.7</c:v>
                </c:pt>
                <c:pt idx="60">
                  <c:v>25.5</c:v>
                </c:pt>
                <c:pt idx="61">
                  <c:v>19.2</c:v>
                </c:pt>
                <c:pt idx="62">
                  <c:v>10.3</c:v>
                </c:pt>
                <c:pt idx="63">
                  <c:v>18.2</c:v>
                </c:pt>
                <c:pt idx="64">
                  <c:v>40.200000000000003</c:v>
                </c:pt>
                <c:pt idx="65">
                  <c:v>20.6</c:v>
                </c:pt>
                <c:pt idx="66">
                  <c:v>49.3</c:v>
                </c:pt>
                <c:pt idx="67">
                  <c:v>40.9</c:v>
                </c:pt>
                <c:pt idx="68">
                  <c:v>32.5</c:v>
                </c:pt>
                <c:pt idx="69">
                  <c:v>21.4</c:v>
                </c:pt>
                <c:pt idx="70">
                  <c:v>0</c:v>
                </c:pt>
                <c:pt idx="71">
                  <c:v>9.6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-9.1</c:v>
                </c:pt>
                <c:pt idx="76">
                  <c:v>0</c:v>
                </c:pt>
                <c:pt idx="77">
                  <c:v>-9.5</c:v>
                </c:pt>
                <c:pt idx="78">
                  <c:v>-0.5</c:v>
                </c:pt>
                <c:pt idx="79">
                  <c:v>12.8</c:v>
                </c:pt>
                <c:pt idx="80">
                  <c:v>10.9</c:v>
                </c:pt>
                <c:pt idx="81">
                  <c:v>19.8</c:v>
                </c:pt>
                <c:pt idx="82">
                  <c:v>0.4</c:v>
                </c:pt>
                <c:pt idx="83">
                  <c:v>8.8000000000000007</c:v>
                </c:pt>
                <c:pt idx="84">
                  <c:v>37.299999999999997</c:v>
                </c:pt>
                <c:pt idx="85">
                  <c:v>60.3</c:v>
                </c:pt>
                <c:pt idx="86">
                  <c:v>80.3</c:v>
                </c:pt>
                <c:pt idx="87">
                  <c:v>57.5</c:v>
                </c:pt>
                <c:pt idx="88">
                  <c:v>59.5</c:v>
                </c:pt>
                <c:pt idx="89">
                  <c:v>62</c:v>
                </c:pt>
                <c:pt idx="90">
                  <c:v>60.2</c:v>
                </c:pt>
                <c:pt idx="91">
                  <c:v>99.9</c:v>
                </c:pt>
                <c:pt idx="92">
                  <c:v>80.3</c:v>
                </c:pt>
                <c:pt idx="93">
                  <c:v>80</c:v>
                </c:pt>
                <c:pt idx="94">
                  <c:v>60.7</c:v>
                </c:pt>
                <c:pt idx="95">
                  <c:v>45.5</c:v>
                </c:pt>
                <c:pt idx="96">
                  <c:v>60.2</c:v>
                </c:pt>
                <c:pt idx="97">
                  <c:v>41.1</c:v>
                </c:pt>
                <c:pt idx="98">
                  <c:v>48.7</c:v>
                </c:pt>
                <c:pt idx="99">
                  <c:v>31</c:v>
                </c:pt>
                <c:pt idx="100">
                  <c:v>40.200000000000003</c:v>
                </c:pt>
                <c:pt idx="101">
                  <c:v>70.599999999999994</c:v>
                </c:pt>
                <c:pt idx="102">
                  <c:v>50.2</c:v>
                </c:pt>
                <c:pt idx="103">
                  <c:v>60.2</c:v>
                </c:pt>
                <c:pt idx="104">
                  <c:v>60.2</c:v>
                </c:pt>
                <c:pt idx="105">
                  <c:v>79.599999999999994</c:v>
                </c:pt>
                <c:pt idx="106">
                  <c:v>119.6</c:v>
                </c:pt>
                <c:pt idx="107">
                  <c:v>110.4</c:v>
                </c:pt>
                <c:pt idx="108">
                  <c:v>139.1</c:v>
                </c:pt>
                <c:pt idx="109">
                  <c:v>120.9</c:v>
                </c:pt>
                <c:pt idx="110">
                  <c:v>110.4</c:v>
                </c:pt>
                <c:pt idx="111">
                  <c:v>121.2</c:v>
                </c:pt>
                <c:pt idx="112">
                  <c:v>110.4</c:v>
                </c:pt>
                <c:pt idx="113">
                  <c:v>139.4</c:v>
                </c:pt>
                <c:pt idx="114">
                  <c:v>108</c:v>
                </c:pt>
                <c:pt idx="115">
                  <c:v>100.4</c:v>
                </c:pt>
                <c:pt idx="116">
                  <c:v>61.1</c:v>
                </c:pt>
                <c:pt idx="117">
                  <c:v>11.3</c:v>
                </c:pt>
                <c:pt idx="118">
                  <c:v>39.6</c:v>
                </c:pt>
                <c:pt idx="119">
                  <c:v>30.1</c:v>
                </c:pt>
                <c:pt idx="120">
                  <c:v>49.5</c:v>
                </c:pt>
                <c:pt idx="121">
                  <c:v>22.4</c:v>
                </c:pt>
                <c:pt idx="122">
                  <c:v>29.6</c:v>
                </c:pt>
                <c:pt idx="123">
                  <c:v>78.3</c:v>
                </c:pt>
                <c:pt idx="124">
                  <c:v>50.4</c:v>
                </c:pt>
                <c:pt idx="125">
                  <c:v>55.6</c:v>
                </c:pt>
                <c:pt idx="126">
                  <c:v>70.3</c:v>
                </c:pt>
                <c:pt idx="127">
                  <c:v>70.3</c:v>
                </c:pt>
                <c:pt idx="128">
                  <c:v>99.7</c:v>
                </c:pt>
                <c:pt idx="129">
                  <c:v>80.3</c:v>
                </c:pt>
                <c:pt idx="130">
                  <c:v>100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data'!$H$10:$H$497</c:f>
              <c:numCache>
                <c:formatCode>General</c:formatCode>
                <c:ptCount val="488"/>
                <c:pt idx="0">
                  <c:v>100</c:v>
                </c:pt>
                <c:pt idx="1">
                  <c:v>91.6</c:v>
                </c:pt>
                <c:pt idx="2">
                  <c:v>80.400000000000006</c:v>
                </c:pt>
                <c:pt idx="3">
                  <c:v>91.2</c:v>
                </c:pt>
                <c:pt idx="4">
                  <c:v>60.5</c:v>
                </c:pt>
                <c:pt idx="5">
                  <c:v>88.4</c:v>
                </c:pt>
                <c:pt idx="6">
                  <c:v>92.6</c:v>
                </c:pt>
                <c:pt idx="7">
                  <c:v>109.5</c:v>
                </c:pt>
                <c:pt idx="8">
                  <c:v>131.69999999999999</c:v>
                </c:pt>
                <c:pt idx="9">
                  <c:v>130.5</c:v>
                </c:pt>
                <c:pt idx="10">
                  <c:v>140</c:v>
                </c:pt>
                <c:pt idx="11">
                  <c:v>101.2</c:v>
                </c:pt>
                <c:pt idx="12">
                  <c:v>109.9</c:v>
                </c:pt>
                <c:pt idx="13">
                  <c:v>102.1</c:v>
                </c:pt>
                <c:pt idx="14">
                  <c:v>50.9</c:v>
                </c:pt>
                <c:pt idx="15">
                  <c:v>39.200000000000003</c:v>
                </c:pt>
                <c:pt idx="16">
                  <c:v>0.3</c:v>
                </c:pt>
                <c:pt idx="17">
                  <c:v>0.6</c:v>
                </c:pt>
                <c:pt idx="18">
                  <c:v>0.5</c:v>
                </c:pt>
                <c:pt idx="19">
                  <c:v>19.5</c:v>
                </c:pt>
                <c:pt idx="20">
                  <c:v>70.2</c:v>
                </c:pt>
                <c:pt idx="21">
                  <c:v>42.1</c:v>
                </c:pt>
                <c:pt idx="22">
                  <c:v>10.7</c:v>
                </c:pt>
                <c:pt idx="23">
                  <c:v>-8.6999999999999993</c:v>
                </c:pt>
                <c:pt idx="24">
                  <c:v>-20.100000000000001</c:v>
                </c:pt>
                <c:pt idx="25">
                  <c:v>-0.7</c:v>
                </c:pt>
                <c:pt idx="26">
                  <c:v>-20.100000000000001</c:v>
                </c:pt>
                <c:pt idx="27">
                  <c:v>-10.9</c:v>
                </c:pt>
                <c:pt idx="28">
                  <c:v>-12</c:v>
                </c:pt>
                <c:pt idx="29">
                  <c:v>-10.5</c:v>
                </c:pt>
                <c:pt idx="30">
                  <c:v>28.7</c:v>
                </c:pt>
                <c:pt idx="31">
                  <c:v>39.1</c:v>
                </c:pt>
                <c:pt idx="32">
                  <c:v>89.1</c:v>
                </c:pt>
                <c:pt idx="33">
                  <c:v>90.6</c:v>
                </c:pt>
                <c:pt idx="34">
                  <c:v>70.400000000000006</c:v>
                </c:pt>
                <c:pt idx="35">
                  <c:v>80.8</c:v>
                </c:pt>
                <c:pt idx="36">
                  <c:v>60.8</c:v>
                </c:pt>
                <c:pt idx="37">
                  <c:v>87.7</c:v>
                </c:pt>
                <c:pt idx="38">
                  <c:v>80.3</c:v>
                </c:pt>
                <c:pt idx="39">
                  <c:v>72.7</c:v>
                </c:pt>
                <c:pt idx="40">
                  <c:v>70.5</c:v>
                </c:pt>
                <c:pt idx="41">
                  <c:v>40.6</c:v>
                </c:pt>
                <c:pt idx="42">
                  <c:v>68.8</c:v>
                </c:pt>
                <c:pt idx="43">
                  <c:v>41.4</c:v>
                </c:pt>
                <c:pt idx="44">
                  <c:v>49.5</c:v>
                </c:pt>
                <c:pt idx="45">
                  <c:v>60.2</c:v>
                </c:pt>
                <c:pt idx="46">
                  <c:v>40.799999999999997</c:v>
                </c:pt>
                <c:pt idx="47">
                  <c:v>79.400000000000006</c:v>
                </c:pt>
                <c:pt idx="48">
                  <c:v>70.900000000000006</c:v>
                </c:pt>
                <c:pt idx="49">
                  <c:v>89.8</c:v>
                </c:pt>
                <c:pt idx="50">
                  <c:v>111.2</c:v>
                </c:pt>
                <c:pt idx="51">
                  <c:v>100.4</c:v>
                </c:pt>
                <c:pt idx="52">
                  <c:v>119.1</c:v>
                </c:pt>
                <c:pt idx="53">
                  <c:v>101.6</c:v>
                </c:pt>
                <c:pt idx="54">
                  <c:v>119.1</c:v>
                </c:pt>
                <c:pt idx="55">
                  <c:v>131.30000000000001</c:v>
                </c:pt>
                <c:pt idx="56">
                  <c:v>110.8</c:v>
                </c:pt>
                <c:pt idx="57">
                  <c:v>139.9</c:v>
                </c:pt>
                <c:pt idx="58">
                  <c:v>100.7</c:v>
                </c:pt>
                <c:pt idx="59">
                  <c:v>99.7</c:v>
                </c:pt>
                <c:pt idx="60">
                  <c:v>91.8</c:v>
                </c:pt>
                <c:pt idx="61">
                  <c:v>47.9</c:v>
                </c:pt>
                <c:pt idx="62">
                  <c:v>40.200000000000003</c:v>
                </c:pt>
                <c:pt idx="63">
                  <c:v>10.7</c:v>
                </c:pt>
                <c:pt idx="64">
                  <c:v>37.6</c:v>
                </c:pt>
                <c:pt idx="65">
                  <c:v>40.700000000000003</c:v>
                </c:pt>
                <c:pt idx="66">
                  <c:v>40.200000000000003</c:v>
                </c:pt>
                <c:pt idx="67">
                  <c:v>79.2</c:v>
                </c:pt>
                <c:pt idx="68">
                  <c:v>60.2</c:v>
                </c:pt>
                <c:pt idx="69">
                  <c:v>70.3</c:v>
                </c:pt>
                <c:pt idx="70">
                  <c:v>51.1</c:v>
                </c:pt>
                <c:pt idx="71">
                  <c:v>21</c:v>
                </c:pt>
                <c:pt idx="72">
                  <c:v>28.9</c:v>
                </c:pt>
                <c:pt idx="73">
                  <c:v>0</c:v>
                </c:pt>
                <c:pt idx="74">
                  <c:v>-1.1000000000000001</c:v>
                </c:pt>
                <c:pt idx="75">
                  <c:v>0</c:v>
                </c:pt>
                <c:pt idx="76">
                  <c:v>-10</c:v>
                </c:pt>
                <c:pt idx="77">
                  <c:v>0</c:v>
                </c:pt>
                <c:pt idx="78">
                  <c:v>-9.6999999999999993</c:v>
                </c:pt>
                <c:pt idx="79">
                  <c:v>-0.5</c:v>
                </c:pt>
                <c:pt idx="80">
                  <c:v>-19.5</c:v>
                </c:pt>
                <c:pt idx="81">
                  <c:v>-10.7</c:v>
                </c:pt>
                <c:pt idx="82">
                  <c:v>0</c:v>
                </c:pt>
                <c:pt idx="83">
                  <c:v>-7.6</c:v>
                </c:pt>
                <c:pt idx="84">
                  <c:v>9</c:v>
                </c:pt>
                <c:pt idx="85">
                  <c:v>0.1</c:v>
                </c:pt>
                <c:pt idx="86">
                  <c:v>0</c:v>
                </c:pt>
                <c:pt idx="87">
                  <c:v>40.200000000000003</c:v>
                </c:pt>
                <c:pt idx="88">
                  <c:v>40.200000000000003</c:v>
                </c:pt>
                <c:pt idx="89">
                  <c:v>88</c:v>
                </c:pt>
                <c:pt idx="90">
                  <c:v>80.3</c:v>
                </c:pt>
                <c:pt idx="91">
                  <c:v>88</c:v>
                </c:pt>
                <c:pt idx="92">
                  <c:v>83</c:v>
                </c:pt>
                <c:pt idx="93">
                  <c:v>60.5</c:v>
                </c:pt>
                <c:pt idx="94">
                  <c:v>80.3</c:v>
                </c:pt>
                <c:pt idx="95">
                  <c:v>80.3</c:v>
                </c:pt>
                <c:pt idx="96">
                  <c:v>90</c:v>
                </c:pt>
                <c:pt idx="97">
                  <c:v>72.599999999999994</c:v>
                </c:pt>
                <c:pt idx="98">
                  <c:v>50.7</c:v>
                </c:pt>
                <c:pt idx="99">
                  <c:v>79.599999999999994</c:v>
                </c:pt>
                <c:pt idx="100">
                  <c:v>70.900000000000006</c:v>
                </c:pt>
                <c:pt idx="101">
                  <c:v>80.2</c:v>
                </c:pt>
                <c:pt idx="102">
                  <c:v>72.2</c:v>
                </c:pt>
                <c:pt idx="103">
                  <c:v>70.3</c:v>
                </c:pt>
                <c:pt idx="104">
                  <c:v>91.5</c:v>
                </c:pt>
                <c:pt idx="105">
                  <c:v>80.3</c:v>
                </c:pt>
                <c:pt idx="106">
                  <c:v>118.6</c:v>
                </c:pt>
                <c:pt idx="107">
                  <c:v>130.5</c:v>
                </c:pt>
                <c:pt idx="108">
                  <c:v>130.5</c:v>
                </c:pt>
                <c:pt idx="109">
                  <c:v>150.9</c:v>
                </c:pt>
                <c:pt idx="110">
                  <c:v>131.4</c:v>
                </c:pt>
                <c:pt idx="111">
                  <c:v>159.19999999999999</c:v>
                </c:pt>
                <c:pt idx="112">
                  <c:v>141.1</c:v>
                </c:pt>
                <c:pt idx="113">
                  <c:v>140.5</c:v>
                </c:pt>
                <c:pt idx="114">
                  <c:v>151.1</c:v>
                </c:pt>
                <c:pt idx="115">
                  <c:v>91.2</c:v>
                </c:pt>
                <c:pt idx="116">
                  <c:v>52.6</c:v>
                </c:pt>
                <c:pt idx="117">
                  <c:v>10.5</c:v>
                </c:pt>
                <c:pt idx="118">
                  <c:v>26.6</c:v>
                </c:pt>
                <c:pt idx="119">
                  <c:v>40.200000000000003</c:v>
                </c:pt>
                <c:pt idx="120">
                  <c:v>39.5</c:v>
                </c:pt>
                <c:pt idx="121">
                  <c:v>69</c:v>
                </c:pt>
                <c:pt idx="122">
                  <c:v>50.9</c:v>
                </c:pt>
                <c:pt idx="123">
                  <c:v>40.200000000000003</c:v>
                </c:pt>
                <c:pt idx="124">
                  <c:v>30.7</c:v>
                </c:pt>
                <c:pt idx="125">
                  <c:v>30.1</c:v>
                </c:pt>
                <c:pt idx="126">
                  <c:v>88.9</c:v>
                </c:pt>
                <c:pt idx="127">
                  <c:v>70.3</c:v>
                </c:pt>
                <c:pt idx="128">
                  <c:v>89.3</c:v>
                </c:pt>
                <c:pt idx="129">
                  <c:v>72.3</c:v>
                </c:pt>
                <c:pt idx="130">
                  <c:v>60.2</c:v>
                </c:pt>
                <c:pt idx="131">
                  <c:v>80.099999999999994</c:v>
                </c:pt>
                <c:pt idx="132">
                  <c:v>30.6</c:v>
                </c:pt>
                <c:pt idx="133">
                  <c:v>30.1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624128"/>
        <c:axId val="126626048"/>
      </c:scatterChart>
      <c:valAx>
        <c:axId val="126624128"/>
        <c:scaling>
          <c:orientation val="minMax"/>
          <c:max val="1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6626048"/>
        <c:crosses val="autoZero"/>
        <c:crossBetween val="midCat"/>
      </c:valAx>
      <c:valAx>
        <c:axId val="126626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(ppm)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66241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O2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data'!$J$10:$J$497</c:f>
              <c:numCache>
                <c:formatCode>General</c:formatCode>
                <c:ptCount val="488"/>
                <c:pt idx="0">
                  <c:v>3.8</c:v>
                </c:pt>
                <c:pt idx="1">
                  <c:v>3.74</c:v>
                </c:pt>
                <c:pt idx="2">
                  <c:v>3.7</c:v>
                </c:pt>
                <c:pt idx="3">
                  <c:v>3.7</c:v>
                </c:pt>
                <c:pt idx="4">
                  <c:v>3.7</c:v>
                </c:pt>
                <c:pt idx="5">
                  <c:v>3.7</c:v>
                </c:pt>
                <c:pt idx="6">
                  <c:v>3.7</c:v>
                </c:pt>
                <c:pt idx="7">
                  <c:v>3.64</c:v>
                </c:pt>
                <c:pt idx="8">
                  <c:v>3.6</c:v>
                </c:pt>
                <c:pt idx="9">
                  <c:v>3.6</c:v>
                </c:pt>
                <c:pt idx="10">
                  <c:v>3.58</c:v>
                </c:pt>
                <c:pt idx="11">
                  <c:v>3.5</c:v>
                </c:pt>
                <c:pt idx="12">
                  <c:v>3.4</c:v>
                </c:pt>
                <c:pt idx="13">
                  <c:v>3.24</c:v>
                </c:pt>
                <c:pt idx="14">
                  <c:v>2.98</c:v>
                </c:pt>
                <c:pt idx="15">
                  <c:v>2.84</c:v>
                </c:pt>
                <c:pt idx="16">
                  <c:v>2.8</c:v>
                </c:pt>
                <c:pt idx="17">
                  <c:v>2.8</c:v>
                </c:pt>
                <c:pt idx="18">
                  <c:v>2.92</c:v>
                </c:pt>
                <c:pt idx="19">
                  <c:v>3.1</c:v>
                </c:pt>
                <c:pt idx="20">
                  <c:v>3.22</c:v>
                </c:pt>
                <c:pt idx="21">
                  <c:v>3.47</c:v>
                </c:pt>
                <c:pt idx="22">
                  <c:v>3.95</c:v>
                </c:pt>
                <c:pt idx="23">
                  <c:v>4.5199999999999996</c:v>
                </c:pt>
                <c:pt idx="24">
                  <c:v>4.92</c:v>
                </c:pt>
                <c:pt idx="25">
                  <c:v>5.0999999999999996</c:v>
                </c:pt>
                <c:pt idx="26">
                  <c:v>5.2</c:v>
                </c:pt>
                <c:pt idx="27">
                  <c:v>5.2</c:v>
                </c:pt>
                <c:pt idx="28">
                  <c:v>4.9800000000000004</c:v>
                </c:pt>
                <c:pt idx="29">
                  <c:v>4.84</c:v>
                </c:pt>
                <c:pt idx="30">
                  <c:v>4.58</c:v>
                </c:pt>
                <c:pt idx="31">
                  <c:v>4.34</c:v>
                </c:pt>
                <c:pt idx="32">
                  <c:v>4.2</c:v>
                </c:pt>
                <c:pt idx="33">
                  <c:v>4.0999999999999996</c:v>
                </c:pt>
                <c:pt idx="34">
                  <c:v>3.9</c:v>
                </c:pt>
                <c:pt idx="35">
                  <c:v>3.83</c:v>
                </c:pt>
                <c:pt idx="36">
                  <c:v>3.8</c:v>
                </c:pt>
                <c:pt idx="37">
                  <c:v>3.9</c:v>
                </c:pt>
                <c:pt idx="38">
                  <c:v>4</c:v>
                </c:pt>
                <c:pt idx="39">
                  <c:v>4</c:v>
                </c:pt>
                <c:pt idx="40">
                  <c:v>3.9</c:v>
                </c:pt>
                <c:pt idx="41">
                  <c:v>3.84</c:v>
                </c:pt>
                <c:pt idx="42">
                  <c:v>3.8</c:v>
                </c:pt>
                <c:pt idx="43">
                  <c:v>3.7</c:v>
                </c:pt>
                <c:pt idx="44">
                  <c:v>3.7</c:v>
                </c:pt>
                <c:pt idx="45">
                  <c:v>3.7</c:v>
                </c:pt>
                <c:pt idx="46">
                  <c:v>3.8</c:v>
                </c:pt>
                <c:pt idx="47">
                  <c:v>3.8</c:v>
                </c:pt>
                <c:pt idx="48">
                  <c:v>3.8</c:v>
                </c:pt>
                <c:pt idx="49">
                  <c:v>3.7</c:v>
                </c:pt>
                <c:pt idx="50">
                  <c:v>3.6</c:v>
                </c:pt>
                <c:pt idx="51">
                  <c:v>3.54</c:v>
                </c:pt>
                <c:pt idx="52">
                  <c:v>3.5</c:v>
                </c:pt>
                <c:pt idx="53">
                  <c:v>3.5</c:v>
                </c:pt>
                <c:pt idx="54">
                  <c:v>3.5</c:v>
                </c:pt>
                <c:pt idx="55">
                  <c:v>3.5</c:v>
                </c:pt>
                <c:pt idx="56">
                  <c:v>3.5</c:v>
                </c:pt>
                <c:pt idx="57">
                  <c:v>3.5</c:v>
                </c:pt>
                <c:pt idx="58">
                  <c:v>3.5</c:v>
                </c:pt>
                <c:pt idx="59">
                  <c:v>3.5</c:v>
                </c:pt>
                <c:pt idx="60">
                  <c:v>3.38</c:v>
                </c:pt>
                <c:pt idx="61">
                  <c:v>3.24</c:v>
                </c:pt>
                <c:pt idx="62">
                  <c:v>3.1</c:v>
                </c:pt>
                <c:pt idx="63">
                  <c:v>3.04</c:v>
                </c:pt>
                <c:pt idx="64">
                  <c:v>2.88</c:v>
                </c:pt>
                <c:pt idx="65">
                  <c:v>2.8</c:v>
                </c:pt>
                <c:pt idx="66">
                  <c:v>2.8</c:v>
                </c:pt>
                <c:pt idx="67">
                  <c:v>2.9</c:v>
                </c:pt>
                <c:pt idx="68">
                  <c:v>3</c:v>
                </c:pt>
                <c:pt idx="69">
                  <c:v>3.1</c:v>
                </c:pt>
                <c:pt idx="70">
                  <c:v>3.1</c:v>
                </c:pt>
                <c:pt idx="71">
                  <c:v>3.2</c:v>
                </c:pt>
                <c:pt idx="72">
                  <c:v>3.2</c:v>
                </c:pt>
                <c:pt idx="73">
                  <c:v>3.2</c:v>
                </c:pt>
                <c:pt idx="74">
                  <c:v>3.2</c:v>
                </c:pt>
                <c:pt idx="75">
                  <c:v>3.2</c:v>
                </c:pt>
                <c:pt idx="76">
                  <c:v>3.42</c:v>
                </c:pt>
                <c:pt idx="77">
                  <c:v>3.66</c:v>
                </c:pt>
                <c:pt idx="78">
                  <c:v>3.81</c:v>
                </c:pt>
                <c:pt idx="79">
                  <c:v>3.9</c:v>
                </c:pt>
                <c:pt idx="80">
                  <c:v>3.9</c:v>
                </c:pt>
                <c:pt idx="81">
                  <c:v>3.9</c:v>
                </c:pt>
                <c:pt idx="82">
                  <c:v>3.92</c:v>
                </c:pt>
                <c:pt idx="83">
                  <c:v>4.0999999999999996</c:v>
                </c:pt>
                <c:pt idx="84">
                  <c:v>4.0999999999999996</c:v>
                </c:pt>
                <c:pt idx="85">
                  <c:v>4.0999999999999996</c:v>
                </c:pt>
                <c:pt idx="86">
                  <c:v>4.0999999999999996</c:v>
                </c:pt>
                <c:pt idx="87">
                  <c:v>4</c:v>
                </c:pt>
                <c:pt idx="88">
                  <c:v>4</c:v>
                </c:pt>
                <c:pt idx="89">
                  <c:v>3.9</c:v>
                </c:pt>
                <c:pt idx="90">
                  <c:v>3.9</c:v>
                </c:pt>
                <c:pt idx="91">
                  <c:v>3.8</c:v>
                </c:pt>
                <c:pt idx="92">
                  <c:v>3.68</c:v>
                </c:pt>
                <c:pt idx="93">
                  <c:v>3.6</c:v>
                </c:pt>
                <c:pt idx="94">
                  <c:v>3.5</c:v>
                </c:pt>
                <c:pt idx="95">
                  <c:v>3.6</c:v>
                </c:pt>
                <c:pt idx="96">
                  <c:v>3.72</c:v>
                </c:pt>
                <c:pt idx="97">
                  <c:v>3.8</c:v>
                </c:pt>
                <c:pt idx="98">
                  <c:v>3.82</c:v>
                </c:pt>
                <c:pt idx="99">
                  <c:v>3.9</c:v>
                </c:pt>
                <c:pt idx="100">
                  <c:v>3.8</c:v>
                </c:pt>
                <c:pt idx="101">
                  <c:v>3.7</c:v>
                </c:pt>
                <c:pt idx="102">
                  <c:v>3.6</c:v>
                </c:pt>
                <c:pt idx="103">
                  <c:v>3.5</c:v>
                </c:pt>
                <c:pt idx="104">
                  <c:v>3.49</c:v>
                </c:pt>
                <c:pt idx="105">
                  <c:v>3.4</c:v>
                </c:pt>
                <c:pt idx="106">
                  <c:v>3.4</c:v>
                </c:pt>
                <c:pt idx="107">
                  <c:v>3.4</c:v>
                </c:pt>
                <c:pt idx="108">
                  <c:v>3.4</c:v>
                </c:pt>
                <c:pt idx="109">
                  <c:v>3.4</c:v>
                </c:pt>
                <c:pt idx="110">
                  <c:v>3.4</c:v>
                </c:pt>
                <c:pt idx="111">
                  <c:v>3.4</c:v>
                </c:pt>
                <c:pt idx="112">
                  <c:v>3.4</c:v>
                </c:pt>
                <c:pt idx="113">
                  <c:v>3.4</c:v>
                </c:pt>
                <c:pt idx="114">
                  <c:v>3.4</c:v>
                </c:pt>
                <c:pt idx="115">
                  <c:v>3.4</c:v>
                </c:pt>
                <c:pt idx="116">
                  <c:v>3.29</c:v>
                </c:pt>
                <c:pt idx="117">
                  <c:v>3.04</c:v>
                </c:pt>
                <c:pt idx="118">
                  <c:v>2.88</c:v>
                </c:pt>
                <c:pt idx="119">
                  <c:v>2.8</c:v>
                </c:pt>
                <c:pt idx="120">
                  <c:v>2.8</c:v>
                </c:pt>
                <c:pt idx="121">
                  <c:v>2.95</c:v>
                </c:pt>
                <c:pt idx="122">
                  <c:v>3.31</c:v>
                </c:pt>
                <c:pt idx="123">
                  <c:v>3.46</c:v>
                </c:pt>
                <c:pt idx="124">
                  <c:v>3.5</c:v>
                </c:pt>
                <c:pt idx="125">
                  <c:v>3.4</c:v>
                </c:pt>
                <c:pt idx="126">
                  <c:v>3.3</c:v>
                </c:pt>
                <c:pt idx="127">
                  <c:v>3.2</c:v>
                </c:pt>
                <c:pt idx="128">
                  <c:v>3.2</c:v>
                </c:pt>
                <c:pt idx="129">
                  <c:v>3.26</c:v>
                </c:pt>
                <c:pt idx="130">
                  <c:v>3.51</c:v>
                </c:pt>
                <c:pt idx="131">
                  <c:v>3.6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data'!$J$10:$J$497</c:f>
              <c:numCache>
                <c:formatCode>General</c:formatCode>
                <c:ptCount val="488"/>
                <c:pt idx="0">
                  <c:v>3.6</c:v>
                </c:pt>
                <c:pt idx="1">
                  <c:v>3.6</c:v>
                </c:pt>
                <c:pt idx="2">
                  <c:v>3.6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3.34</c:v>
                </c:pt>
                <c:pt idx="13">
                  <c:v>3.19</c:v>
                </c:pt>
                <c:pt idx="14">
                  <c:v>3.04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3.11</c:v>
                </c:pt>
                <c:pt idx="22">
                  <c:v>3.36</c:v>
                </c:pt>
                <c:pt idx="23">
                  <c:v>3.73</c:v>
                </c:pt>
                <c:pt idx="24">
                  <c:v>4.05</c:v>
                </c:pt>
                <c:pt idx="25">
                  <c:v>4.3099999999999996</c:v>
                </c:pt>
                <c:pt idx="26">
                  <c:v>4.55</c:v>
                </c:pt>
                <c:pt idx="27">
                  <c:v>4.7</c:v>
                </c:pt>
                <c:pt idx="28">
                  <c:v>4.6399999999999997</c:v>
                </c:pt>
                <c:pt idx="29">
                  <c:v>4.49</c:v>
                </c:pt>
                <c:pt idx="30">
                  <c:v>4.24</c:v>
                </c:pt>
                <c:pt idx="31">
                  <c:v>4</c:v>
                </c:pt>
                <c:pt idx="32">
                  <c:v>3.9</c:v>
                </c:pt>
                <c:pt idx="33">
                  <c:v>3.89</c:v>
                </c:pt>
                <c:pt idx="34">
                  <c:v>3.8</c:v>
                </c:pt>
                <c:pt idx="35">
                  <c:v>3.81</c:v>
                </c:pt>
                <c:pt idx="36">
                  <c:v>3.9</c:v>
                </c:pt>
                <c:pt idx="37">
                  <c:v>4</c:v>
                </c:pt>
                <c:pt idx="38">
                  <c:v>4</c:v>
                </c:pt>
                <c:pt idx="39">
                  <c:v>3.9</c:v>
                </c:pt>
                <c:pt idx="40">
                  <c:v>3.8</c:v>
                </c:pt>
                <c:pt idx="41">
                  <c:v>3.69</c:v>
                </c:pt>
                <c:pt idx="42">
                  <c:v>3.54</c:v>
                </c:pt>
                <c:pt idx="43">
                  <c:v>3.49</c:v>
                </c:pt>
                <c:pt idx="44">
                  <c:v>3.4</c:v>
                </c:pt>
                <c:pt idx="45">
                  <c:v>3.4</c:v>
                </c:pt>
                <c:pt idx="46">
                  <c:v>3.4</c:v>
                </c:pt>
                <c:pt idx="47">
                  <c:v>3.4</c:v>
                </c:pt>
                <c:pt idx="48">
                  <c:v>3.4</c:v>
                </c:pt>
                <c:pt idx="49">
                  <c:v>3.3</c:v>
                </c:pt>
                <c:pt idx="50">
                  <c:v>3.3</c:v>
                </c:pt>
                <c:pt idx="51">
                  <c:v>3.29</c:v>
                </c:pt>
                <c:pt idx="52">
                  <c:v>3.2</c:v>
                </c:pt>
                <c:pt idx="53">
                  <c:v>3.21</c:v>
                </c:pt>
                <c:pt idx="54">
                  <c:v>3.3</c:v>
                </c:pt>
                <c:pt idx="55">
                  <c:v>3.4</c:v>
                </c:pt>
                <c:pt idx="56">
                  <c:v>3.4</c:v>
                </c:pt>
                <c:pt idx="57">
                  <c:v>3.4</c:v>
                </c:pt>
                <c:pt idx="58">
                  <c:v>3.3</c:v>
                </c:pt>
                <c:pt idx="59">
                  <c:v>3.2</c:v>
                </c:pt>
                <c:pt idx="60">
                  <c:v>3.1</c:v>
                </c:pt>
                <c:pt idx="61">
                  <c:v>3</c:v>
                </c:pt>
                <c:pt idx="62">
                  <c:v>3</c:v>
                </c:pt>
                <c:pt idx="63">
                  <c:v>2.9</c:v>
                </c:pt>
                <c:pt idx="64">
                  <c:v>2.8</c:v>
                </c:pt>
                <c:pt idx="65">
                  <c:v>2.9</c:v>
                </c:pt>
                <c:pt idx="66">
                  <c:v>3</c:v>
                </c:pt>
                <c:pt idx="67">
                  <c:v>3.1</c:v>
                </c:pt>
                <c:pt idx="68">
                  <c:v>3.2</c:v>
                </c:pt>
                <c:pt idx="69">
                  <c:v>3.2</c:v>
                </c:pt>
                <c:pt idx="70">
                  <c:v>3.2</c:v>
                </c:pt>
                <c:pt idx="71">
                  <c:v>3.2</c:v>
                </c:pt>
                <c:pt idx="72">
                  <c:v>3.1</c:v>
                </c:pt>
                <c:pt idx="73">
                  <c:v>3.1</c:v>
                </c:pt>
                <c:pt idx="74">
                  <c:v>3.1</c:v>
                </c:pt>
                <c:pt idx="75">
                  <c:v>3.1</c:v>
                </c:pt>
                <c:pt idx="76">
                  <c:v>3.1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3.21</c:v>
                </c:pt>
                <c:pt idx="82">
                  <c:v>3.46</c:v>
                </c:pt>
                <c:pt idx="83">
                  <c:v>3.71</c:v>
                </c:pt>
                <c:pt idx="84">
                  <c:v>3.9</c:v>
                </c:pt>
                <c:pt idx="85">
                  <c:v>3.9</c:v>
                </c:pt>
                <c:pt idx="86">
                  <c:v>3.85</c:v>
                </c:pt>
                <c:pt idx="87">
                  <c:v>3.7</c:v>
                </c:pt>
                <c:pt idx="88">
                  <c:v>3.6</c:v>
                </c:pt>
                <c:pt idx="89">
                  <c:v>3.6</c:v>
                </c:pt>
                <c:pt idx="90">
                  <c:v>3.5</c:v>
                </c:pt>
                <c:pt idx="91">
                  <c:v>3.5</c:v>
                </c:pt>
                <c:pt idx="92">
                  <c:v>3.4</c:v>
                </c:pt>
                <c:pt idx="93">
                  <c:v>3.5</c:v>
                </c:pt>
                <c:pt idx="94">
                  <c:v>3.6</c:v>
                </c:pt>
                <c:pt idx="95">
                  <c:v>3.71</c:v>
                </c:pt>
                <c:pt idx="96">
                  <c:v>3.8</c:v>
                </c:pt>
                <c:pt idx="97">
                  <c:v>3.8</c:v>
                </c:pt>
                <c:pt idx="98">
                  <c:v>3.8</c:v>
                </c:pt>
                <c:pt idx="99">
                  <c:v>3.6</c:v>
                </c:pt>
                <c:pt idx="100">
                  <c:v>3.6</c:v>
                </c:pt>
                <c:pt idx="101">
                  <c:v>3.6</c:v>
                </c:pt>
                <c:pt idx="102">
                  <c:v>3.6</c:v>
                </c:pt>
                <c:pt idx="103">
                  <c:v>3.71</c:v>
                </c:pt>
                <c:pt idx="104">
                  <c:v>3.86</c:v>
                </c:pt>
                <c:pt idx="105">
                  <c:v>3.9</c:v>
                </c:pt>
                <c:pt idx="106">
                  <c:v>3.9</c:v>
                </c:pt>
                <c:pt idx="107">
                  <c:v>3.79</c:v>
                </c:pt>
                <c:pt idx="108">
                  <c:v>3.7</c:v>
                </c:pt>
                <c:pt idx="109">
                  <c:v>3.6</c:v>
                </c:pt>
                <c:pt idx="110">
                  <c:v>3.6</c:v>
                </c:pt>
                <c:pt idx="111">
                  <c:v>3.6</c:v>
                </c:pt>
                <c:pt idx="112">
                  <c:v>3.6</c:v>
                </c:pt>
                <c:pt idx="113">
                  <c:v>3.6</c:v>
                </c:pt>
                <c:pt idx="114">
                  <c:v>3.5</c:v>
                </c:pt>
                <c:pt idx="115">
                  <c:v>3.5</c:v>
                </c:pt>
                <c:pt idx="116">
                  <c:v>3.4</c:v>
                </c:pt>
                <c:pt idx="117">
                  <c:v>3.3</c:v>
                </c:pt>
                <c:pt idx="118">
                  <c:v>3.3</c:v>
                </c:pt>
                <c:pt idx="119">
                  <c:v>3.2</c:v>
                </c:pt>
                <c:pt idx="120">
                  <c:v>3.1</c:v>
                </c:pt>
                <c:pt idx="121">
                  <c:v>3.1</c:v>
                </c:pt>
                <c:pt idx="122">
                  <c:v>3.1</c:v>
                </c:pt>
                <c:pt idx="123">
                  <c:v>3.2</c:v>
                </c:pt>
                <c:pt idx="124">
                  <c:v>3.2</c:v>
                </c:pt>
                <c:pt idx="125">
                  <c:v>3.2</c:v>
                </c:pt>
                <c:pt idx="126">
                  <c:v>3.35</c:v>
                </c:pt>
                <c:pt idx="127">
                  <c:v>3.61</c:v>
                </c:pt>
                <c:pt idx="128">
                  <c:v>3.75</c:v>
                </c:pt>
                <c:pt idx="129">
                  <c:v>3.8</c:v>
                </c:pt>
                <c:pt idx="130">
                  <c:v>3.9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data'!$J$10:$J$497</c:f>
              <c:numCache>
                <c:formatCode>General</c:formatCode>
                <c:ptCount val="488"/>
                <c:pt idx="0">
                  <c:v>3.9</c:v>
                </c:pt>
                <c:pt idx="1">
                  <c:v>4</c:v>
                </c:pt>
                <c:pt idx="2">
                  <c:v>4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4.2</c:v>
                </c:pt>
                <c:pt idx="7">
                  <c:v>4.09</c:v>
                </c:pt>
                <c:pt idx="8">
                  <c:v>3.95</c:v>
                </c:pt>
                <c:pt idx="9">
                  <c:v>3.8</c:v>
                </c:pt>
                <c:pt idx="10">
                  <c:v>3.7</c:v>
                </c:pt>
                <c:pt idx="11">
                  <c:v>3.69</c:v>
                </c:pt>
                <c:pt idx="12">
                  <c:v>3.6</c:v>
                </c:pt>
                <c:pt idx="13">
                  <c:v>3.49</c:v>
                </c:pt>
                <c:pt idx="14">
                  <c:v>3.3</c:v>
                </c:pt>
                <c:pt idx="15">
                  <c:v>3.19</c:v>
                </c:pt>
                <c:pt idx="16">
                  <c:v>3.1</c:v>
                </c:pt>
                <c:pt idx="17">
                  <c:v>2.9</c:v>
                </c:pt>
                <c:pt idx="18">
                  <c:v>2.9</c:v>
                </c:pt>
                <c:pt idx="19">
                  <c:v>3</c:v>
                </c:pt>
                <c:pt idx="20">
                  <c:v>3.45</c:v>
                </c:pt>
                <c:pt idx="21">
                  <c:v>3.81</c:v>
                </c:pt>
                <c:pt idx="22">
                  <c:v>3.95</c:v>
                </c:pt>
                <c:pt idx="23">
                  <c:v>4.21</c:v>
                </c:pt>
                <c:pt idx="24">
                  <c:v>4.45</c:v>
                </c:pt>
                <c:pt idx="25">
                  <c:v>4.5999999999999996</c:v>
                </c:pt>
                <c:pt idx="26">
                  <c:v>4.55</c:v>
                </c:pt>
                <c:pt idx="27">
                  <c:v>4.4000000000000004</c:v>
                </c:pt>
                <c:pt idx="28">
                  <c:v>4.2</c:v>
                </c:pt>
                <c:pt idx="29">
                  <c:v>4.09</c:v>
                </c:pt>
                <c:pt idx="30">
                  <c:v>3.95</c:v>
                </c:pt>
                <c:pt idx="31">
                  <c:v>3.89</c:v>
                </c:pt>
                <c:pt idx="32">
                  <c:v>3.8</c:v>
                </c:pt>
                <c:pt idx="33">
                  <c:v>3.8</c:v>
                </c:pt>
                <c:pt idx="34">
                  <c:v>3.8</c:v>
                </c:pt>
                <c:pt idx="35">
                  <c:v>3.8</c:v>
                </c:pt>
                <c:pt idx="36">
                  <c:v>3.8</c:v>
                </c:pt>
                <c:pt idx="37">
                  <c:v>3.8</c:v>
                </c:pt>
                <c:pt idx="38">
                  <c:v>3.9</c:v>
                </c:pt>
                <c:pt idx="39">
                  <c:v>3.8</c:v>
                </c:pt>
                <c:pt idx="40">
                  <c:v>3.8</c:v>
                </c:pt>
                <c:pt idx="41">
                  <c:v>3.7</c:v>
                </c:pt>
                <c:pt idx="42">
                  <c:v>3.56</c:v>
                </c:pt>
                <c:pt idx="43">
                  <c:v>3.4</c:v>
                </c:pt>
                <c:pt idx="44">
                  <c:v>3.4</c:v>
                </c:pt>
                <c:pt idx="45">
                  <c:v>3.4</c:v>
                </c:pt>
                <c:pt idx="46">
                  <c:v>3.4</c:v>
                </c:pt>
                <c:pt idx="47">
                  <c:v>3.4</c:v>
                </c:pt>
                <c:pt idx="48">
                  <c:v>3.5</c:v>
                </c:pt>
                <c:pt idx="49">
                  <c:v>3.5</c:v>
                </c:pt>
                <c:pt idx="50">
                  <c:v>3.5</c:v>
                </c:pt>
                <c:pt idx="51">
                  <c:v>3.5</c:v>
                </c:pt>
                <c:pt idx="52">
                  <c:v>3.4</c:v>
                </c:pt>
                <c:pt idx="53">
                  <c:v>3.4</c:v>
                </c:pt>
                <c:pt idx="54">
                  <c:v>3.35</c:v>
                </c:pt>
                <c:pt idx="55">
                  <c:v>3.3</c:v>
                </c:pt>
                <c:pt idx="56">
                  <c:v>3.3</c:v>
                </c:pt>
                <c:pt idx="57">
                  <c:v>3.3</c:v>
                </c:pt>
                <c:pt idx="58">
                  <c:v>3.3</c:v>
                </c:pt>
                <c:pt idx="59">
                  <c:v>3.2</c:v>
                </c:pt>
                <c:pt idx="60">
                  <c:v>3.1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2.9</c:v>
                </c:pt>
                <c:pt idx="66">
                  <c:v>2.9</c:v>
                </c:pt>
                <c:pt idx="67">
                  <c:v>3.01</c:v>
                </c:pt>
                <c:pt idx="68">
                  <c:v>3.15</c:v>
                </c:pt>
                <c:pt idx="69">
                  <c:v>3.2</c:v>
                </c:pt>
                <c:pt idx="70">
                  <c:v>3.2</c:v>
                </c:pt>
                <c:pt idx="71">
                  <c:v>3.2</c:v>
                </c:pt>
                <c:pt idx="72">
                  <c:v>3.15</c:v>
                </c:pt>
                <c:pt idx="73">
                  <c:v>3.1</c:v>
                </c:pt>
                <c:pt idx="74">
                  <c:v>3.06</c:v>
                </c:pt>
                <c:pt idx="75">
                  <c:v>3</c:v>
                </c:pt>
                <c:pt idx="76">
                  <c:v>2.9</c:v>
                </c:pt>
                <c:pt idx="77">
                  <c:v>2.9</c:v>
                </c:pt>
                <c:pt idx="78">
                  <c:v>2.9</c:v>
                </c:pt>
                <c:pt idx="79">
                  <c:v>2.81</c:v>
                </c:pt>
                <c:pt idx="80">
                  <c:v>2.84</c:v>
                </c:pt>
                <c:pt idx="81">
                  <c:v>3.1</c:v>
                </c:pt>
                <c:pt idx="82">
                  <c:v>3.34</c:v>
                </c:pt>
                <c:pt idx="83">
                  <c:v>3.5</c:v>
                </c:pt>
                <c:pt idx="84">
                  <c:v>3.6</c:v>
                </c:pt>
                <c:pt idx="85">
                  <c:v>3.6</c:v>
                </c:pt>
                <c:pt idx="86">
                  <c:v>3.6</c:v>
                </c:pt>
                <c:pt idx="87">
                  <c:v>3.5</c:v>
                </c:pt>
                <c:pt idx="88">
                  <c:v>3.5</c:v>
                </c:pt>
                <c:pt idx="89">
                  <c:v>3.4</c:v>
                </c:pt>
                <c:pt idx="90">
                  <c:v>3.4</c:v>
                </c:pt>
                <c:pt idx="91">
                  <c:v>3.4</c:v>
                </c:pt>
                <c:pt idx="92">
                  <c:v>3.4</c:v>
                </c:pt>
                <c:pt idx="93">
                  <c:v>3.49</c:v>
                </c:pt>
                <c:pt idx="94">
                  <c:v>3.55</c:v>
                </c:pt>
                <c:pt idx="95">
                  <c:v>3.6</c:v>
                </c:pt>
                <c:pt idx="96">
                  <c:v>3.7</c:v>
                </c:pt>
                <c:pt idx="97">
                  <c:v>3.7</c:v>
                </c:pt>
                <c:pt idx="98">
                  <c:v>3.7</c:v>
                </c:pt>
                <c:pt idx="99">
                  <c:v>3.7</c:v>
                </c:pt>
                <c:pt idx="100">
                  <c:v>3.7</c:v>
                </c:pt>
                <c:pt idx="101">
                  <c:v>3.6</c:v>
                </c:pt>
                <c:pt idx="102">
                  <c:v>3.5</c:v>
                </c:pt>
                <c:pt idx="103">
                  <c:v>3.4</c:v>
                </c:pt>
                <c:pt idx="104">
                  <c:v>3.4</c:v>
                </c:pt>
                <c:pt idx="105">
                  <c:v>3.4</c:v>
                </c:pt>
                <c:pt idx="106">
                  <c:v>3.4</c:v>
                </c:pt>
                <c:pt idx="107">
                  <c:v>3.4</c:v>
                </c:pt>
                <c:pt idx="108">
                  <c:v>3.4</c:v>
                </c:pt>
                <c:pt idx="109">
                  <c:v>3.4</c:v>
                </c:pt>
                <c:pt idx="110">
                  <c:v>3.4</c:v>
                </c:pt>
                <c:pt idx="111">
                  <c:v>3.4</c:v>
                </c:pt>
                <c:pt idx="112">
                  <c:v>3.44</c:v>
                </c:pt>
                <c:pt idx="113">
                  <c:v>3.5</c:v>
                </c:pt>
                <c:pt idx="114">
                  <c:v>3.45</c:v>
                </c:pt>
                <c:pt idx="115">
                  <c:v>3.31</c:v>
                </c:pt>
                <c:pt idx="116">
                  <c:v>3.16</c:v>
                </c:pt>
                <c:pt idx="117">
                  <c:v>3</c:v>
                </c:pt>
                <c:pt idx="118">
                  <c:v>2.8</c:v>
                </c:pt>
                <c:pt idx="119">
                  <c:v>2.61</c:v>
                </c:pt>
                <c:pt idx="120">
                  <c:v>2.6</c:v>
                </c:pt>
                <c:pt idx="121">
                  <c:v>2.89</c:v>
                </c:pt>
                <c:pt idx="122">
                  <c:v>3.1</c:v>
                </c:pt>
                <c:pt idx="123">
                  <c:v>3.2</c:v>
                </c:pt>
                <c:pt idx="124">
                  <c:v>3.2</c:v>
                </c:pt>
                <c:pt idx="125">
                  <c:v>3.2</c:v>
                </c:pt>
                <c:pt idx="126">
                  <c:v>3.2</c:v>
                </c:pt>
                <c:pt idx="127">
                  <c:v>3.1</c:v>
                </c:pt>
                <c:pt idx="128">
                  <c:v>3.14</c:v>
                </c:pt>
                <c:pt idx="129">
                  <c:v>3.4</c:v>
                </c:pt>
                <c:pt idx="130">
                  <c:v>3.64</c:v>
                </c:pt>
                <c:pt idx="131">
                  <c:v>3.8</c:v>
                </c:pt>
                <c:pt idx="132">
                  <c:v>3.9</c:v>
                </c:pt>
                <c:pt idx="133">
                  <c:v>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677376"/>
        <c:axId val="126679296"/>
      </c:scatterChart>
      <c:valAx>
        <c:axId val="126677376"/>
        <c:scaling>
          <c:orientation val="minMax"/>
          <c:max val="1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6679296"/>
        <c:crosses val="autoZero"/>
        <c:crossBetween val="midCat"/>
      </c:valAx>
      <c:valAx>
        <c:axId val="126679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O2 (%)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66773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4762</xdr:rowOff>
    </xdr:from>
    <xdr:to>
      <xdr:col>12</xdr:col>
      <xdr:colOff>304800</xdr:colOff>
      <xdr:row>15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36"/>
  <sheetViews>
    <sheetView workbookViewId="0">
      <pane xSplit="2" ySplit="3" topLeftCell="BQ4" activePane="bottomRight" state="frozen"/>
      <selection pane="topRight" activeCell="C1" sqref="C1"/>
      <selection pane="bottomLeft" activeCell="A4" sqref="A4"/>
      <selection pane="bottomRight" activeCell="A625" sqref="A625:BV758"/>
    </sheetView>
  </sheetViews>
  <sheetFormatPr defaultRowHeight="15" x14ac:dyDescent="0.25"/>
  <cols>
    <col min="1" max="1" width="12.7109375" style="4" customWidth="1"/>
    <col min="2" max="2" width="14" style="4" customWidth="1"/>
    <col min="3" max="3" width="12" style="4" customWidth="1"/>
    <col min="4" max="4" width="11.5703125" style="4" customWidth="1"/>
    <col min="5" max="5" width="16.7109375" style="4" bestFit="1" customWidth="1"/>
    <col min="6" max="6" width="10.85546875" style="4" bestFit="1" customWidth="1"/>
    <col min="7" max="7" width="11.85546875" style="4" bestFit="1" customWidth="1"/>
    <col min="8" max="8" width="8.85546875" style="4" bestFit="1" customWidth="1"/>
    <col min="9" max="9" width="9.85546875" style="4" bestFit="1" customWidth="1"/>
    <col min="10" max="10" width="10.42578125" style="4" bestFit="1" customWidth="1"/>
    <col min="11" max="11" width="27.28515625" style="4" bestFit="1" customWidth="1"/>
    <col min="12" max="12" width="8.85546875" style="4" bestFit="1" customWidth="1"/>
    <col min="13" max="13" width="7.85546875" style="4" bestFit="1" customWidth="1"/>
    <col min="14" max="14" width="10" style="4" bestFit="1" customWidth="1"/>
    <col min="15" max="16" width="9.140625" style="4"/>
    <col min="17" max="17" width="10" style="4" bestFit="1" customWidth="1"/>
    <col min="18" max="19" width="10.140625" style="4" bestFit="1" customWidth="1"/>
    <col min="20" max="20" width="11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8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2" width="11.5703125" style="4" bestFit="1" customWidth="1"/>
    <col min="43" max="43" width="10" style="4" bestFit="1" customWidth="1"/>
    <col min="44" max="44" width="10.7109375" style="4" bestFit="1" customWidth="1"/>
    <col min="45" max="45" width="9.28515625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1.85546875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7.85546875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24.7109375" style="4" bestFit="1" customWidth="1"/>
    <col min="74" max="74" width="29.7109375" style="4" bestFit="1" customWidth="1"/>
    <col min="75" max="16384" width="9.140625" style="4"/>
  </cols>
  <sheetData>
    <row r="1" spans="1:7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195</v>
      </c>
      <c r="BV1" s="1" t="s">
        <v>196</v>
      </c>
    </row>
    <row r="2" spans="1:74" s="1" customFormat="1" x14ac:dyDescent="0.25">
      <c r="A2" s="1" t="s">
        <v>72</v>
      </c>
      <c r="B2" s="1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197</v>
      </c>
      <c r="BV2" s="1" t="s">
        <v>198</v>
      </c>
    </row>
    <row r="3" spans="1:74" s="1" customFormat="1" x14ac:dyDescent="0.25">
      <c r="A3" s="1" t="s">
        <v>145</v>
      </c>
      <c r="B3" s="1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199</v>
      </c>
      <c r="BV3" s="1" t="s">
        <v>200</v>
      </c>
    </row>
    <row r="4" spans="1:74" customFormat="1" x14ac:dyDescent="0.25">
      <c r="A4" s="40">
        <v>41704</v>
      </c>
      <c r="B4" s="41">
        <v>4.0974537037037038E-2</v>
      </c>
      <c r="C4">
        <v>0.48799999999999999</v>
      </c>
      <c r="D4">
        <v>6.0000000000000001E-3</v>
      </c>
      <c r="E4">
        <v>60</v>
      </c>
      <c r="F4">
        <v>-3.5</v>
      </c>
      <c r="G4">
        <v>-19.7</v>
      </c>
      <c r="H4">
        <v>40.1</v>
      </c>
      <c r="J4">
        <v>19.7</v>
      </c>
      <c r="K4">
        <v>1</v>
      </c>
      <c r="L4">
        <v>0.48780000000000001</v>
      </c>
      <c r="M4">
        <v>6.0000000000000001E-3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40.1</v>
      </c>
      <c r="W4">
        <v>0</v>
      </c>
      <c r="X4">
        <v>19.7</v>
      </c>
      <c r="Y4">
        <v>14.1</v>
      </c>
      <c r="Z4">
        <v>859</v>
      </c>
      <c r="AA4">
        <v>891</v>
      </c>
      <c r="AB4">
        <v>884</v>
      </c>
      <c r="AC4">
        <v>64</v>
      </c>
      <c r="AD4">
        <v>8.09</v>
      </c>
      <c r="AE4">
        <v>0.19</v>
      </c>
      <c r="AF4">
        <v>985</v>
      </c>
      <c r="AG4">
        <v>-10</v>
      </c>
      <c r="AH4">
        <v>-3</v>
      </c>
      <c r="AI4">
        <v>8</v>
      </c>
      <c r="AJ4">
        <v>191</v>
      </c>
      <c r="AK4">
        <v>190</v>
      </c>
      <c r="AL4">
        <v>4.5</v>
      </c>
      <c r="AM4">
        <v>195</v>
      </c>
      <c r="AN4" t="s">
        <v>155</v>
      </c>
      <c r="AO4">
        <v>2</v>
      </c>
      <c r="AP4" s="42">
        <v>0.6242361111111111</v>
      </c>
      <c r="AQ4">
        <v>47.159342000000002</v>
      </c>
      <c r="AR4">
        <v>-88.489737000000005</v>
      </c>
      <c r="AS4">
        <v>313.5</v>
      </c>
      <c r="AT4">
        <v>0</v>
      </c>
      <c r="AU4">
        <v>12</v>
      </c>
      <c r="AV4">
        <v>10</v>
      </c>
      <c r="AW4" t="s">
        <v>413</v>
      </c>
      <c r="AX4">
        <v>1</v>
      </c>
      <c r="AY4">
        <v>1.5</v>
      </c>
      <c r="AZ4">
        <v>1.8</v>
      </c>
      <c r="BA4">
        <v>14.048999999999999</v>
      </c>
      <c r="BB4">
        <v>450</v>
      </c>
      <c r="BC4">
        <v>32.03</v>
      </c>
      <c r="BD4">
        <v>0.186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Q4">
        <v>0</v>
      </c>
      <c r="BR4">
        <v>4.7E-2</v>
      </c>
      <c r="BS4">
        <v>-0.23100000000000001</v>
      </c>
      <c r="BT4">
        <v>8.0000000000000002E-3</v>
      </c>
      <c r="BU4">
        <v>1.131408</v>
      </c>
      <c r="BV4">
        <v>-4.6430999999999996</v>
      </c>
    </row>
    <row r="5" spans="1:74" customFormat="1" x14ac:dyDescent="0.25">
      <c r="A5" s="40">
        <v>41704</v>
      </c>
      <c r="B5" s="41">
        <v>4.0986111111111112E-2</v>
      </c>
      <c r="C5">
        <v>0.47099999999999997</v>
      </c>
      <c r="D5">
        <v>6.0000000000000001E-3</v>
      </c>
      <c r="E5">
        <v>60</v>
      </c>
      <c r="F5">
        <v>-3.5</v>
      </c>
      <c r="G5">
        <v>-19.7</v>
      </c>
      <c r="H5">
        <v>21</v>
      </c>
      <c r="J5">
        <v>19.600000000000001</v>
      </c>
      <c r="K5">
        <v>1</v>
      </c>
      <c r="L5">
        <v>0.47120000000000001</v>
      </c>
      <c r="M5">
        <v>6.0000000000000001E-3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20.954499999999999</v>
      </c>
      <c r="W5">
        <v>0</v>
      </c>
      <c r="X5">
        <v>19.600000000000001</v>
      </c>
      <c r="Y5">
        <v>14</v>
      </c>
      <c r="Z5">
        <v>858</v>
      </c>
      <c r="AA5">
        <v>890</v>
      </c>
      <c r="AB5">
        <v>884</v>
      </c>
      <c r="AC5">
        <v>64</v>
      </c>
      <c r="AD5">
        <v>8.57</v>
      </c>
      <c r="AE5">
        <v>0.2</v>
      </c>
      <c r="AF5">
        <v>985</v>
      </c>
      <c r="AG5">
        <v>-9.3000000000000007</v>
      </c>
      <c r="AH5">
        <v>-3</v>
      </c>
      <c r="AI5">
        <v>8</v>
      </c>
      <c r="AJ5">
        <v>191</v>
      </c>
      <c r="AK5">
        <v>190</v>
      </c>
      <c r="AL5">
        <v>4.4000000000000004</v>
      </c>
      <c r="AM5">
        <v>195</v>
      </c>
      <c r="AN5" t="s">
        <v>155</v>
      </c>
      <c r="AO5">
        <v>2</v>
      </c>
      <c r="AP5" s="42">
        <v>0.6242361111111111</v>
      </c>
      <c r="AQ5">
        <v>47.159342000000002</v>
      </c>
      <c r="AR5">
        <v>-88.489737000000005</v>
      </c>
      <c r="AS5">
        <v>313.5</v>
      </c>
      <c r="AT5">
        <v>0</v>
      </c>
      <c r="AU5">
        <v>12</v>
      </c>
      <c r="AV5">
        <v>10</v>
      </c>
      <c r="AW5" t="s">
        <v>413</v>
      </c>
      <c r="AX5">
        <v>1</v>
      </c>
      <c r="AY5">
        <v>1.5125</v>
      </c>
      <c r="AZ5">
        <v>1.8125</v>
      </c>
      <c r="BA5">
        <v>14.048999999999999</v>
      </c>
      <c r="BB5">
        <v>450</v>
      </c>
      <c r="BC5">
        <v>32.03</v>
      </c>
      <c r="BD5">
        <v>0.19700000000000001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Q5">
        <v>0</v>
      </c>
      <c r="BR5">
        <v>5.4994000000000001E-2</v>
      </c>
      <c r="BS5">
        <v>-0.23100000000000001</v>
      </c>
      <c r="BT5">
        <v>8.0000000000000002E-3</v>
      </c>
      <c r="BU5">
        <v>1.3238430000000001</v>
      </c>
      <c r="BV5">
        <v>-4.6430999999999996</v>
      </c>
    </row>
    <row r="6" spans="1:74" customFormat="1" x14ac:dyDescent="0.25">
      <c r="A6" s="40">
        <v>41704</v>
      </c>
      <c r="B6" s="41">
        <v>4.0997685185185186E-2</v>
      </c>
      <c r="C6">
        <v>0.47</v>
      </c>
      <c r="D6">
        <v>6.1000000000000004E-3</v>
      </c>
      <c r="E6">
        <v>61.079734000000002</v>
      </c>
      <c r="F6">
        <v>-3.4</v>
      </c>
      <c r="G6">
        <v>-19.7</v>
      </c>
      <c r="H6">
        <v>29.8</v>
      </c>
      <c r="J6">
        <v>19.5</v>
      </c>
      <c r="K6">
        <v>1</v>
      </c>
      <c r="L6">
        <v>0.47</v>
      </c>
      <c r="M6">
        <v>6.1000000000000004E-3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29.844799999999999</v>
      </c>
      <c r="W6">
        <v>0</v>
      </c>
      <c r="X6">
        <v>19.5</v>
      </c>
      <c r="Y6">
        <v>13.9</v>
      </c>
      <c r="Z6">
        <v>859</v>
      </c>
      <c r="AA6">
        <v>889</v>
      </c>
      <c r="AB6">
        <v>884</v>
      </c>
      <c r="AC6">
        <v>64</v>
      </c>
      <c r="AD6">
        <v>8.27</v>
      </c>
      <c r="AE6">
        <v>0.19</v>
      </c>
      <c r="AF6">
        <v>985</v>
      </c>
      <c r="AG6">
        <v>-9.6999999999999993</v>
      </c>
      <c r="AH6">
        <v>-3</v>
      </c>
      <c r="AI6">
        <v>8</v>
      </c>
      <c r="AJ6">
        <v>191</v>
      </c>
      <c r="AK6">
        <v>190</v>
      </c>
      <c r="AL6">
        <v>4.3</v>
      </c>
      <c r="AM6">
        <v>195</v>
      </c>
      <c r="AN6" t="s">
        <v>155</v>
      </c>
      <c r="AO6">
        <v>2</v>
      </c>
      <c r="AP6" s="42">
        <v>0.62424768518518514</v>
      </c>
      <c r="AQ6">
        <v>47.159342000000002</v>
      </c>
      <c r="AR6">
        <v>-88.489737000000005</v>
      </c>
      <c r="AS6">
        <v>313.39999999999998</v>
      </c>
      <c r="AT6">
        <v>0</v>
      </c>
      <c r="AU6">
        <v>12</v>
      </c>
      <c r="AV6">
        <v>10</v>
      </c>
      <c r="AW6" t="s">
        <v>413</v>
      </c>
      <c r="AX6">
        <v>1</v>
      </c>
      <c r="AY6">
        <v>1.5874999999999999</v>
      </c>
      <c r="AZ6">
        <v>1.8875</v>
      </c>
      <c r="BA6">
        <v>14.048999999999999</v>
      </c>
      <c r="BB6">
        <v>450</v>
      </c>
      <c r="BC6">
        <v>32.03</v>
      </c>
      <c r="BD6">
        <v>0.19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Q6">
        <v>0</v>
      </c>
      <c r="BR6">
        <v>5.0002999999999999E-2</v>
      </c>
      <c r="BS6">
        <v>-0.23027300000000001</v>
      </c>
      <c r="BT6">
        <v>8.7270000000000004E-3</v>
      </c>
      <c r="BU6">
        <v>1.2036979999999999</v>
      </c>
      <c r="BV6">
        <v>-4.6284872999999997</v>
      </c>
    </row>
    <row r="7" spans="1:74" customFormat="1" x14ac:dyDescent="0.25">
      <c r="A7" s="40">
        <v>41704</v>
      </c>
      <c r="B7" s="41">
        <v>4.1009259259259259E-2</v>
      </c>
      <c r="C7">
        <v>0.46400000000000002</v>
      </c>
      <c r="D7">
        <v>6.8999999999999999E-3</v>
      </c>
      <c r="E7">
        <v>69.385382000000007</v>
      </c>
      <c r="F7">
        <v>-3.4</v>
      </c>
      <c r="G7">
        <v>-19.7</v>
      </c>
      <c r="H7">
        <v>30.8</v>
      </c>
      <c r="J7">
        <v>19.5</v>
      </c>
      <c r="K7">
        <v>1</v>
      </c>
      <c r="L7">
        <v>0.4637</v>
      </c>
      <c r="M7">
        <v>6.8999999999999999E-3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30.751300000000001</v>
      </c>
      <c r="W7">
        <v>0</v>
      </c>
      <c r="X7">
        <v>19.5</v>
      </c>
      <c r="Y7">
        <v>14</v>
      </c>
      <c r="Z7">
        <v>859</v>
      </c>
      <c r="AA7">
        <v>890</v>
      </c>
      <c r="AB7">
        <v>883</v>
      </c>
      <c r="AC7">
        <v>64</v>
      </c>
      <c r="AD7">
        <v>8.57</v>
      </c>
      <c r="AE7">
        <v>0.2</v>
      </c>
      <c r="AF7">
        <v>985</v>
      </c>
      <c r="AG7">
        <v>-9.3000000000000007</v>
      </c>
      <c r="AH7">
        <v>-3</v>
      </c>
      <c r="AI7">
        <v>8</v>
      </c>
      <c r="AJ7">
        <v>191</v>
      </c>
      <c r="AK7">
        <v>190</v>
      </c>
      <c r="AL7">
        <v>4.3</v>
      </c>
      <c r="AM7">
        <v>195</v>
      </c>
      <c r="AN7" t="s">
        <v>155</v>
      </c>
      <c r="AO7">
        <v>2</v>
      </c>
      <c r="AP7" s="42">
        <v>0.62425925925925929</v>
      </c>
      <c r="AQ7">
        <v>47.159342000000002</v>
      </c>
      <c r="AR7">
        <v>-88.489737000000005</v>
      </c>
      <c r="AS7">
        <v>313.39999999999998</v>
      </c>
      <c r="AT7">
        <v>0</v>
      </c>
      <c r="AU7">
        <v>12</v>
      </c>
      <c r="AV7">
        <v>10</v>
      </c>
      <c r="AW7" t="s">
        <v>413</v>
      </c>
      <c r="AX7">
        <v>1</v>
      </c>
      <c r="AY7">
        <v>1.5</v>
      </c>
      <c r="AZ7">
        <v>1.8</v>
      </c>
      <c r="BA7">
        <v>14.048999999999999</v>
      </c>
      <c r="BB7">
        <v>450</v>
      </c>
      <c r="BC7">
        <v>32.03</v>
      </c>
      <c r="BD7">
        <v>0.19700000000000001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Q7">
        <v>0</v>
      </c>
      <c r="BR7">
        <v>4.5546000000000003E-2</v>
      </c>
      <c r="BS7">
        <v>-0.229273</v>
      </c>
      <c r="BT7">
        <v>8.9999999999999993E-3</v>
      </c>
      <c r="BU7">
        <v>1.0964069999999999</v>
      </c>
      <c r="BV7">
        <v>-4.6083873000000004</v>
      </c>
    </row>
    <row r="8" spans="1:74" customFormat="1" x14ac:dyDescent="0.25">
      <c r="A8" s="40">
        <v>41704</v>
      </c>
      <c r="B8" s="41">
        <v>4.1020833333333333E-2</v>
      </c>
      <c r="C8">
        <v>0.44600000000000001</v>
      </c>
      <c r="D8">
        <v>7.0000000000000001E-3</v>
      </c>
      <c r="E8">
        <v>70</v>
      </c>
      <c r="F8">
        <v>-3.3</v>
      </c>
      <c r="G8">
        <v>-19.7</v>
      </c>
      <c r="H8">
        <v>20</v>
      </c>
      <c r="J8">
        <v>19.47</v>
      </c>
      <c r="K8">
        <v>1</v>
      </c>
      <c r="L8">
        <v>0.44569999999999999</v>
      </c>
      <c r="M8">
        <v>7.0000000000000001E-3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20</v>
      </c>
      <c r="W8">
        <v>0</v>
      </c>
      <c r="X8">
        <v>19.4663</v>
      </c>
      <c r="Y8">
        <v>13.9</v>
      </c>
      <c r="Z8">
        <v>860</v>
      </c>
      <c r="AA8">
        <v>889</v>
      </c>
      <c r="AB8">
        <v>884</v>
      </c>
      <c r="AC8">
        <v>64</v>
      </c>
      <c r="AD8">
        <v>8.75</v>
      </c>
      <c r="AE8">
        <v>0.2</v>
      </c>
      <c r="AF8">
        <v>985</v>
      </c>
      <c r="AG8">
        <v>-9</v>
      </c>
      <c r="AH8">
        <v>-3</v>
      </c>
      <c r="AI8">
        <v>8</v>
      </c>
      <c r="AJ8">
        <v>191</v>
      </c>
      <c r="AK8">
        <v>190.7</v>
      </c>
      <c r="AL8">
        <v>4.2</v>
      </c>
      <c r="AM8">
        <v>195</v>
      </c>
      <c r="AN8" t="s">
        <v>155</v>
      </c>
      <c r="AO8">
        <v>2</v>
      </c>
      <c r="AP8" s="42">
        <v>0.62427083333333333</v>
      </c>
      <c r="AQ8">
        <v>47.159342000000002</v>
      </c>
      <c r="AR8">
        <v>-88.489737000000005</v>
      </c>
      <c r="AS8">
        <v>313.5</v>
      </c>
      <c r="AT8">
        <v>0</v>
      </c>
      <c r="AU8">
        <v>12</v>
      </c>
      <c r="AV8">
        <v>10</v>
      </c>
      <c r="AW8" t="s">
        <v>413</v>
      </c>
      <c r="AX8">
        <v>1</v>
      </c>
      <c r="AY8">
        <v>1.5</v>
      </c>
      <c r="AZ8">
        <v>1.8</v>
      </c>
      <c r="BA8">
        <v>14.048999999999999</v>
      </c>
      <c r="BB8">
        <v>450</v>
      </c>
      <c r="BC8">
        <v>32.03</v>
      </c>
      <c r="BD8">
        <v>0.20100000000000001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Q8">
        <v>0</v>
      </c>
      <c r="BR8">
        <v>4.4273E-2</v>
      </c>
      <c r="BS8">
        <v>-0.22900000000000001</v>
      </c>
      <c r="BT8">
        <v>8.9999999999999993E-3</v>
      </c>
      <c r="BU8">
        <v>1.0657620000000001</v>
      </c>
      <c r="BV8">
        <v>-4.6029</v>
      </c>
    </row>
    <row r="9" spans="1:74" customFormat="1" x14ac:dyDescent="0.25">
      <c r="A9" s="40">
        <v>41704</v>
      </c>
      <c r="B9" s="41">
        <v>4.1032407407407406E-2</v>
      </c>
      <c r="C9">
        <v>0.43</v>
      </c>
      <c r="D9">
        <v>7.0000000000000001E-3</v>
      </c>
      <c r="E9">
        <v>70</v>
      </c>
      <c r="F9">
        <v>-3.3</v>
      </c>
      <c r="G9">
        <v>-19.600000000000001</v>
      </c>
      <c r="H9">
        <v>49.6</v>
      </c>
      <c r="J9">
        <v>19.399999999999999</v>
      </c>
      <c r="K9">
        <v>1</v>
      </c>
      <c r="L9">
        <v>0.43</v>
      </c>
      <c r="M9">
        <v>7.0000000000000001E-3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49.621000000000002</v>
      </c>
      <c r="W9">
        <v>0</v>
      </c>
      <c r="X9">
        <v>19.399999999999999</v>
      </c>
      <c r="Y9">
        <v>13.9</v>
      </c>
      <c r="Z9">
        <v>860</v>
      </c>
      <c r="AA9">
        <v>889</v>
      </c>
      <c r="AB9">
        <v>884</v>
      </c>
      <c r="AC9">
        <v>64</v>
      </c>
      <c r="AD9">
        <v>8.75</v>
      </c>
      <c r="AE9">
        <v>0.2</v>
      </c>
      <c r="AF9">
        <v>985</v>
      </c>
      <c r="AG9">
        <v>-9</v>
      </c>
      <c r="AH9">
        <v>-3</v>
      </c>
      <c r="AI9">
        <v>8</v>
      </c>
      <c r="AJ9">
        <v>191</v>
      </c>
      <c r="AK9">
        <v>191</v>
      </c>
      <c r="AL9">
        <v>4.2</v>
      </c>
      <c r="AM9">
        <v>195</v>
      </c>
      <c r="AN9" t="s">
        <v>155</v>
      </c>
      <c r="AO9">
        <v>2</v>
      </c>
      <c r="AP9" s="42">
        <v>0.62428240740740748</v>
      </c>
      <c r="AQ9">
        <v>47.159342000000002</v>
      </c>
      <c r="AR9">
        <v>-88.489737000000005</v>
      </c>
      <c r="AS9">
        <v>313.7</v>
      </c>
      <c r="AT9">
        <v>0</v>
      </c>
      <c r="AU9">
        <v>12</v>
      </c>
      <c r="AV9">
        <v>10</v>
      </c>
      <c r="AW9" t="s">
        <v>413</v>
      </c>
      <c r="AX9">
        <v>1</v>
      </c>
      <c r="AY9">
        <v>1.5125</v>
      </c>
      <c r="AZ9">
        <v>1.8125</v>
      </c>
      <c r="BA9">
        <v>14.048999999999999</v>
      </c>
      <c r="BB9">
        <v>450</v>
      </c>
      <c r="BC9">
        <v>32.03</v>
      </c>
      <c r="BD9">
        <v>0.20100000000000001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Q9">
        <v>0</v>
      </c>
      <c r="BR9">
        <v>4.1091999999999997E-2</v>
      </c>
      <c r="BS9">
        <v>-0.22900000000000001</v>
      </c>
      <c r="BT9">
        <v>8.9999999999999993E-3</v>
      </c>
      <c r="BU9">
        <v>0.98918700000000004</v>
      </c>
      <c r="BV9">
        <v>-4.6029</v>
      </c>
    </row>
    <row r="10" spans="1:74" customFormat="1" x14ac:dyDescent="0.25">
      <c r="A10" s="40">
        <v>41704</v>
      </c>
      <c r="B10" s="41">
        <v>4.104398148148148E-2</v>
      </c>
      <c r="C10">
        <v>0.42699999999999999</v>
      </c>
      <c r="D10">
        <v>7.0000000000000001E-3</v>
      </c>
      <c r="E10">
        <v>70</v>
      </c>
      <c r="F10">
        <v>-3.3</v>
      </c>
      <c r="G10">
        <v>-19.600000000000001</v>
      </c>
      <c r="H10">
        <v>27.8</v>
      </c>
      <c r="J10">
        <v>19.399999999999999</v>
      </c>
      <c r="K10">
        <v>1</v>
      </c>
      <c r="L10">
        <v>0.42680000000000001</v>
      </c>
      <c r="M10">
        <v>7.0000000000000001E-3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27.825600000000001</v>
      </c>
      <c r="W10">
        <v>0</v>
      </c>
      <c r="X10">
        <v>19.399999999999999</v>
      </c>
      <c r="Y10">
        <v>13.9</v>
      </c>
      <c r="Z10">
        <v>860</v>
      </c>
      <c r="AA10">
        <v>889</v>
      </c>
      <c r="AB10">
        <v>884</v>
      </c>
      <c r="AC10">
        <v>64</v>
      </c>
      <c r="AD10">
        <v>8.75</v>
      </c>
      <c r="AE10">
        <v>0.2</v>
      </c>
      <c r="AF10">
        <v>985</v>
      </c>
      <c r="AG10">
        <v>-9</v>
      </c>
      <c r="AH10">
        <v>-3</v>
      </c>
      <c r="AI10">
        <v>8</v>
      </c>
      <c r="AJ10">
        <v>191</v>
      </c>
      <c r="AK10">
        <v>191</v>
      </c>
      <c r="AL10">
        <v>4.2</v>
      </c>
      <c r="AM10">
        <v>195</v>
      </c>
      <c r="AN10" t="s">
        <v>155</v>
      </c>
      <c r="AO10">
        <v>2</v>
      </c>
      <c r="AP10" s="42">
        <v>0.62429398148148152</v>
      </c>
      <c r="AQ10">
        <v>47.159342000000002</v>
      </c>
      <c r="AR10">
        <v>-88.489737000000005</v>
      </c>
      <c r="AS10">
        <v>313.89999999999998</v>
      </c>
      <c r="AT10">
        <v>0</v>
      </c>
      <c r="AU10">
        <v>12</v>
      </c>
      <c r="AV10">
        <v>10</v>
      </c>
      <c r="AW10" t="s">
        <v>413</v>
      </c>
      <c r="AX10">
        <v>1</v>
      </c>
      <c r="AY10">
        <v>1.5874999999999999</v>
      </c>
      <c r="AZ10">
        <v>1.8875</v>
      </c>
      <c r="BA10">
        <v>14.048999999999999</v>
      </c>
      <c r="BB10">
        <v>450</v>
      </c>
      <c r="BC10">
        <v>32.03</v>
      </c>
      <c r="BD10">
        <v>0.20100000000000001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Q10">
        <v>0</v>
      </c>
      <c r="BR10">
        <v>4.1453999999999998E-2</v>
      </c>
      <c r="BS10">
        <v>-0.22900000000000001</v>
      </c>
      <c r="BT10">
        <v>8.2730000000000008E-3</v>
      </c>
      <c r="BU10">
        <v>0.99790100000000004</v>
      </c>
      <c r="BV10">
        <v>-4.6029</v>
      </c>
    </row>
    <row r="11" spans="1:74" customFormat="1" x14ac:dyDescent="0.25">
      <c r="A11" s="40">
        <v>41704</v>
      </c>
      <c r="B11" s="41">
        <v>4.1055555555555553E-2</v>
      </c>
      <c r="C11">
        <v>0.40200000000000002</v>
      </c>
      <c r="D11">
        <v>7.0000000000000001E-3</v>
      </c>
      <c r="E11">
        <v>70</v>
      </c>
      <c r="F11">
        <v>-3.3</v>
      </c>
      <c r="G11">
        <v>-19.600000000000001</v>
      </c>
      <c r="H11">
        <v>29.8</v>
      </c>
      <c r="J11">
        <v>19.399999999999999</v>
      </c>
      <c r="K11">
        <v>1</v>
      </c>
      <c r="L11">
        <v>0.40160000000000001</v>
      </c>
      <c r="M11">
        <v>7.0000000000000001E-3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29.792100000000001</v>
      </c>
      <c r="W11">
        <v>0</v>
      </c>
      <c r="X11">
        <v>19.399999999999999</v>
      </c>
      <c r="Y11">
        <v>13.9</v>
      </c>
      <c r="Z11">
        <v>860</v>
      </c>
      <c r="AA11">
        <v>889</v>
      </c>
      <c r="AB11">
        <v>883</v>
      </c>
      <c r="AC11">
        <v>64</v>
      </c>
      <c r="AD11">
        <v>8.75</v>
      </c>
      <c r="AE11">
        <v>0.2</v>
      </c>
      <c r="AF11">
        <v>985</v>
      </c>
      <c r="AG11">
        <v>-9</v>
      </c>
      <c r="AH11">
        <v>-3</v>
      </c>
      <c r="AI11">
        <v>8</v>
      </c>
      <c r="AJ11">
        <v>191</v>
      </c>
      <c r="AK11">
        <v>190.3</v>
      </c>
      <c r="AL11">
        <v>4.0999999999999996</v>
      </c>
      <c r="AM11">
        <v>195</v>
      </c>
      <c r="AN11" t="s">
        <v>155</v>
      </c>
      <c r="AO11">
        <v>2</v>
      </c>
      <c r="AP11" s="42">
        <v>0.62430555555555556</v>
      </c>
      <c r="AQ11">
        <v>47.159342000000002</v>
      </c>
      <c r="AR11">
        <v>-88.489737000000005</v>
      </c>
      <c r="AS11">
        <v>314.2</v>
      </c>
      <c r="AT11">
        <v>0</v>
      </c>
      <c r="AU11">
        <v>12</v>
      </c>
      <c r="AV11">
        <v>10</v>
      </c>
      <c r="AW11" t="s">
        <v>413</v>
      </c>
      <c r="AX11">
        <v>1</v>
      </c>
      <c r="AY11">
        <v>1.5</v>
      </c>
      <c r="AZ11">
        <v>1.8</v>
      </c>
      <c r="BA11">
        <v>14.048999999999999</v>
      </c>
      <c r="BB11">
        <v>450</v>
      </c>
      <c r="BC11">
        <v>32.03</v>
      </c>
      <c r="BD11">
        <v>0.20100000000000001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Q11">
        <v>0</v>
      </c>
      <c r="BR11">
        <v>4.3454E-2</v>
      </c>
      <c r="BS11">
        <v>-0.228273</v>
      </c>
      <c r="BT11">
        <v>8.7270000000000004E-3</v>
      </c>
      <c r="BU11">
        <v>1.046046</v>
      </c>
      <c r="BV11">
        <v>-4.5882873000000002</v>
      </c>
    </row>
    <row r="12" spans="1:74" customFormat="1" x14ac:dyDescent="0.25">
      <c r="A12" s="40">
        <v>41704</v>
      </c>
      <c r="B12" s="41">
        <v>4.1067129629629627E-2</v>
      </c>
      <c r="C12">
        <v>0.4</v>
      </c>
      <c r="D12">
        <v>7.0000000000000001E-3</v>
      </c>
      <c r="E12">
        <v>70</v>
      </c>
      <c r="F12">
        <v>-3.3</v>
      </c>
      <c r="G12">
        <v>-19.600000000000001</v>
      </c>
      <c r="H12">
        <v>29.8</v>
      </c>
      <c r="J12">
        <v>19.399999999999999</v>
      </c>
      <c r="K12">
        <v>1</v>
      </c>
      <c r="L12">
        <v>0.4</v>
      </c>
      <c r="M12">
        <v>7.0000000000000001E-3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29.846699999999998</v>
      </c>
      <c r="W12">
        <v>0</v>
      </c>
      <c r="X12">
        <v>19.399999999999999</v>
      </c>
      <c r="Y12">
        <v>14.1</v>
      </c>
      <c r="Z12">
        <v>859</v>
      </c>
      <c r="AA12">
        <v>889</v>
      </c>
      <c r="AB12">
        <v>882</v>
      </c>
      <c r="AC12">
        <v>64</v>
      </c>
      <c r="AD12">
        <v>8.75</v>
      </c>
      <c r="AE12">
        <v>0.2</v>
      </c>
      <c r="AF12">
        <v>985</v>
      </c>
      <c r="AG12">
        <v>-9</v>
      </c>
      <c r="AH12">
        <v>-3</v>
      </c>
      <c r="AI12">
        <v>8</v>
      </c>
      <c r="AJ12">
        <v>191</v>
      </c>
      <c r="AK12">
        <v>190</v>
      </c>
      <c r="AL12">
        <v>4.0999999999999996</v>
      </c>
      <c r="AM12">
        <v>195</v>
      </c>
      <c r="AN12" t="s">
        <v>155</v>
      </c>
      <c r="AO12">
        <v>2</v>
      </c>
      <c r="AP12" s="42">
        <v>0.6243171296296296</v>
      </c>
      <c r="AQ12">
        <v>47.15934</v>
      </c>
      <c r="AR12">
        <v>-88.489737000000005</v>
      </c>
      <c r="AS12">
        <v>314.5</v>
      </c>
      <c r="AT12">
        <v>0</v>
      </c>
      <c r="AU12">
        <v>12</v>
      </c>
      <c r="AV12">
        <v>10</v>
      </c>
      <c r="AW12" t="s">
        <v>413</v>
      </c>
      <c r="AX12">
        <v>1</v>
      </c>
      <c r="AY12">
        <v>1.5125</v>
      </c>
      <c r="AZ12">
        <v>1.8125</v>
      </c>
      <c r="BA12">
        <v>14.048999999999999</v>
      </c>
      <c r="BB12">
        <v>450</v>
      </c>
      <c r="BC12">
        <v>32.03</v>
      </c>
      <c r="BD12">
        <v>0.20100000000000001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Q12">
        <v>0</v>
      </c>
      <c r="BR12">
        <v>4.4727000000000003E-2</v>
      </c>
      <c r="BS12">
        <v>-0.22800000000000001</v>
      </c>
      <c r="BT12">
        <v>8.9999999999999993E-3</v>
      </c>
      <c r="BU12">
        <v>1.0766910000000001</v>
      </c>
      <c r="BV12">
        <v>-4.5827999999999998</v>
      </c>
    </row>
    <row r="13" spans="1:74" customFormat="1" x14ac:dyDescent="0.25">
      <c r="A13" s="40">
        <v>41704</v>
      </c>
      <c r="B13" s="41">
        <v>4.1078703703703708E-2</v>
      </c>
      <c r="C13">
        <v>0.4</v>
      </c>
      <c r="D13">
        <v>7.0000000000000001E-3</v>
      </c>
      <c r="E13">
        <v>70</v>
      </c>
      <c r="F13">
        <v>-3.3</v>
      </c>
      <c r="G13">
        <v>-19.7</v>
      </c>
      <c r="H13">
        <v>20</v>
      </c>
      <c r="J13">
        <v>19.399999999999999</v>
      </c>
      <c r="K13">
        <v>1</v>
      </c>
      <c r="L13">
        <v>0.4</v>
      </c>
      <c r="M13">
        <v>7.0000000000000001E-3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20</v>
      </c>
      <c r="W13">
        <v>0</v>
      </c>
      <c r="X13">
        <v>19.399999999999999</v>
      </c>
      <c r="Y13">
        <v>14</v>
      </c>
      <c r="Z13">
        <v>860</v>
      </c>
      <c r="AA13">
        <v>889</v>
      </c>
      <c r="AB13">
        <v>883</v>
      </c>
      <c r="AC13">
        <v>64</v>
      </c>
      <c r="AD13">
        <v>8.75</v>
      </c>
      <c r="AE13">
        <v>0.2</v>
      </c>
      <c r="AF13">
        <v>985</v>
      </c>
      <c r="AG13">
        <v>-9</v>
      </c>
      <c r="AH13">
        <v>-3</v>
      </c>
      <c r="AI13">
        <v>8</v>
      </c>
      <c r="AJ13">
        <v>191</v>
      </c>
      <c r="AK13">
        <v>190</v>
      </c>
      <c r="AL13">
        <v>4.0999999999999996</v>
      </c>
      <c r="AM13">
        <v>195</v>
      </c>
      <c r="AN13" t="s">
        <v>155</v>
      </c>
      <c r="AO13">
        <v>2</v>
      </c>
      <c r="AP13" s="42">
        <v>0.62432870370370364</v>
      </c>
      <c r="AQ13">
        <v>47.15934</v>
      </c>
      <c r="AR13">
        <v>-88.489734999999996</v>
      </c>
      <c r="AS13">
        <v>314.7</v>
      </c>
      <c r="AT13">
        <v>0</v>
      </c>
      <c r="AU13">
        <v>12</v>
      </c>
      <c r="AV13">
        <v>10</v>
      </c>
      <c r="AW13" t="s">
        <v>413</v>
      </c>
      <c r="AX13">
        <v>1.0125</v>
      </c>
      <c r="AY13">
        <v>1.6</v>
      </c>
      <c r="AZ13">
        <v>1.9</v>
      </c>
      <c r="BA13">
        <v>14.048999999999999</v>
      </c>
      <c r="BB13">
        <v>450</v>
      </c>
      <c r="BC13">
        <v>32.03</v>
      </c>
      <c r="BD13">
        <v>0.20100000000000001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Q13">
        <v>0</v>
      </c>
      <c r="BR13">
        <v>4.7907999999999999E-2</v>
      </c>
      <c r="BS13">
        <v>-0.226546</v>
      </c>
      <c r="BT13">
        <v>8.9999999999999993E-3</v>
      </c>
      <c r="BU13">
        <v>1.1532659999999999</v>
      </c>
      <c r="BV13">
        <v>-4.5535746000000001</v>
      </c>
    </row>
    <row r="14" spans="1:74" customFormat="1" x14ac:dyDescent="0.25">
      <c r="A14" s="40">
        <v>41704</v>
      </c>
      <c r="B14" s="41">
        <v>4.1090277777777781E-2</v>
      </c>
      <c r="C14">
        <v>0.4</v>
      </c>
      <c r="D14">
        <v>7.7999999999999996E-3</v>
      </c>
      <c r="E14">
        <v>78.003299999999996</v>
      </c>
      <c r="F14">
        <v>-3.3</v>
      </c>
      <c r="G14">
        <v>-19.7</v>
      </c>
      <c r="H14">
        <v>39.5</v>
      </c>
      <c r="J14">
        <v>19.399999999999999</v>
      </c>
      <c r="K14">
        <v>1</v>
      </c>
      <c r="L14">
        <v>0.4</v>
      </c>
      <c r="M14">
        <v>7.7999999999999996E-3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39.450299999999999</v>
      </c>
      <c r="W14">
        <v>0</v>
      </c>
      <c r="X14">
        <v>19.399999999999999</v>
      </c>
      <c r="Y14">
        <v>14.1</v>
      </c>
      <c r="Z14">
        <v>860</v>
      </c>
      <c r="AA14">
        <v>889</v>
      </c>
      <c r="AB14">
        <v>883</v>
      </c>
      <c r="AC14">
        <v>64</v>
      </c>
      <c r="AD14">
        <v>8.75</v>
      </c>
      <c r="AE14">
        <v>0.2</v>
      </c>
      <c r="AF14">
        <v>985</v>
      </c>
      <c r="AG14">
        <v>-9</v>
      </c>
      <c r="AH14">
        <v>-3</v>
      </c>
      <c r="AI14">
        <v>8</v>
      </c>
      <c r="AJ14">
        <v>191</v>
      </c>
      <c r="AK14">
        <v>190</v>
      </c>
      <c r="AL14">
        <v>4.4000000000000004</v>
      </c>
      <c r="AM14">
        <v>195</v>
      </c>
      <c r="AN14" t="s">
        <v>155</v>
      </c>
      <c r="AO14">
        <v>2</v>
      </c>
      <c r="AP14" s="42">
        <v>0.62434027777777779</v>
      </c>
      <c r="AQ14">
        <v>47.15934</v>
      </c>
      <c r="AR14">
        <v>-88.489734999999996</v>
      </c>
      <c r="AS14">
        <v>314.89999999999998</v>
      </c>
      <c r="AT14">
        <v>0</v>
      </c>
      <c r="AU14">
        <v>12</v>
      </c>
      <c r="AV14">
        <v>10</v>
      </c>
      <c r="AW14" t="s">
        <v>413</v>
      </c>
      <c r="AX14">
        <v>1.0625</v>
      </c>
      <c r="AY14">
        <v>1.5874999999999999</v>
      </c>
      <c r="AZ14">
        <v>1.875</v>
      </c>
      <c r="BA14">
        <v>14.048999999999999</v>
      </c>
      <c r="BB14">
        <v>450</v>
      </c>
      <c r="BC14">
        <v>32.03</v>
      </c>
      <c r="BD14">
        <v>0.20100000000000001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Q14">
        <v>0</v>
      </c>
      <c r="BR14">
        <v>4.4637999999999997E-2</v>
      </c>
      <c r="BS14">
        <v>-0.225273</v>
      </c>
      <c r="BT14">
        <v>8.9999999999999993E-3</v>
      </c>
      <c r="BU14">
        <v>1.0745480000000001</v>
      </c>
      <c r="BV14">
        <v>-4.5279873000000004</v>
      </c>
    </row>
    <row r="15" spans="1:74" customFormat="1" x14ac:dyDescent="0.25">
      <c r="A15" s="40">
        <v>41704</v>
      </c>
      <c r="B15" s="41">
        <v>4.1101851851851855E-2</v>
      </c>
      <c r="C15">
        <v>0.4</v>
      </c>
      <c r="D15">
        <v>7.4000000000000003E-3</v>
      </c>
      <c r="E15">
        <v>73.624894999999995</v>
      </c>
      <c r="F15">
        <v>-3.2</v>
      </c>
      <c r="G15">
        <v>-19.7</v>
      </c>
      <c r="H15">
        <v>20.5</v>
      </c>
      <c r="J15">
        <v>19.399999999999999</v>
      </c>
      <c r="K15">
        <v>1</v>
      </c>
      <c r="L15">
        <v>0.4</v>
      </c>
      <c r="M15">
        <v>7.4000000000000003E-3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20.465499999999999</v>
      </c>
      <c r="W15">
        <v>0</v>
      </c>
      <c r="X15">
        <v>19.399999999999999</v>
      </c>
      <c r="Y15">
        <v>14</v>
      </c>
      <c r="Z15">
        <v>860</v>
      </c>
      <c r="AA15">
        <v>889</v>
      </c>
      <c r="AB15">
        <v>883</v>
      </c>
      <c r="AC15">
        <v>64</v>
      </c>
      <c r="AD15">
        <v>8.75</v>
      </c>
      <c r="AE15">
        <v>0.2</v>
      </c>
      <c r="AF15">
        <v>985</v>
      </c>
      <c r="AG15">
        <v>-9</v>
      </c>
      <c r="AH15">
        <v>-3</v>
      </c>
      <c r="AI15">
        <v>8</v>
      </c>
      <c r="AJ15">
        <v>191</v>
      </c>
      <c r="AK15">
        <v>190</v>
      </c>
      <c r="AL15">
        <v>4.4000000000000004</v>
      </c>
      <c r="AM15">
        <v>195</v>
      </c>
      <c r="AN15" t="s">
        <v>155</v>
      </c>
      <c r="AO15">
        <v>2</v>
      </c>
      <c r="AP15" s="42">
        <v>0.62435185185185182</v>
      </c>
      <c r="AQ15">
        <v>47.15934</v>
      </c>
      <c r="AR15">
        <v>-88.489734999999996</v>
      </c>
      <c r="AS15">
        <v>315.10000000000002</v>
      </c>
      <c r="AT15">
        <v>0</v>
      </c>
      <c r="AU15">
        <v>12</v>
      </c>
      <c r="AV15">
        <v>10</v>
      </c>
      <c r="AW15" t="s">
        <v>413</v>
      </c>
      <c r="AX15">
        <v>0.81248799999999999</v>
      </c>
      <c r="AY15">
        <v>1.5</v>
      </c>
      <c r="AZ15">
        <v>1.7</v>
      </c>
      <c r="BA15">
        <v>14.048999999999999</v>
      </c>
      <c r="BB15">
        <v>450</v>
      </c>
      <c r="BC15">
        <v>32.03</v>
      </c>
      <c r="BD15">
        <v>0.20100000000000001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Q15">
        <v>0</v>
      </c>
      <c r="BR15">
        <v>4.3727000000000002E-2</v>
      </c>
      <c r="BS15">
        <v>-0.22572700000000001</v>
      </c>
      <c r="BT15">
        <v>8.2730000000000008E-3</v>
      </c>
      <c r="BU15">
        <v>1.0526180000000001</v>
      </c>
      <c r="BV15">
        <v>-4.5371126999999998</v>
      </c>
    </row>
    <row r="16" spans="1:74" customFormat="1" x14ac:dyDescent="0.25">
      <c r="A16" s="40">
        <v>41704</v>
      </c>
      <c r="B16" s="41">
        <v>4.1113425925925921E-2</v>
      </c>
      <c r="C16">
        <v>0.39800000000000002</v>
      </c>
      <c r="D16">
        <v>7.0000000000000001E-3</v>
      </c>
      <c r="E16">
        <v>70</v>
      </c>
      <c r="F16">
        <v>-3.2</v>
      </c>
      <c r="G16">
        <v>-19.7</v>
      </c>
      <c r="H16">
        <v>39.5</v>
      </c>
      <c r="J16">
        <v>19.399999999999999</v>
      </c>
      <c r="K16">
        <v>1</v>
      </c>
      <c r="L16">
        <v>0.39779999999999999</v>
      </c>
      <c r="M16">
        <v>7.0000000000000001E-3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39.454300000000003</v>
      </c>
      <c r="W16">
        <v>0</v>
      </c>
      <c r="X16">
        <v>19.399999999999999</v>
      </c>
      <c r="Y16">
        <v>14.1</v>
      </c>
      <c r="Z16">
        <v>860</v>
      </c>
      <c r="AA16">
        <v>889</v>
      </c>
      <c r="AB16">
        <v>883</v>
      </c>
      <c r="AC16">
        <v>64</v>
      </c>
      <c r="AD16">
        <v>8.75</v>
      </c>
      <c r="AE16">
        <v>0.2</v>
      </c>
      <c r="AF16">
        <v>985</v>
      </c>
      <c r="AG16">
        <v>-9</v>
      </c>
      <c r="AH16">
        <v>-3</v>
      </c>
      <c r="AI16">
        <v>8</v>
      </c>
      <c r="AJ16">
        <v>191</v>
      </c>
      <c r="AK16">
        <v>190</v>
      </c>
      <c r="AL16">
        <v>4.2</v>
      </c>
      <c r="AM16">
        <v>195</v>
      </c>
      <c r="AN16" t="s">
        <v>155</v>
      </c>
      <c r="AO16">
        <v>2</v>
      </c>
      <c r="AP16" s="42">
        <v>0.62436342592592597</v>
      </c>
      <c r="AQ16">
        <v>47.15934</v>
      </c>
      <c r="AR16">
        <v>-88.489734999999996</v>
      </c>
      <c r="AS16">
        <v>315.2</v>
      </c>
      <c r="AT16">
        <v>0</v>
      </c>
      <c r="AU16">
        <v>12</v>
      </c>
      <c r="AV16">
        <v>10</v>
      </c>
      <c r="AW16" t="s">
        <v>413</v>
      </c>
      <c r="AX16">
        <v>0.9</v>
      </c>
      <c r="AY16">
        <v>1.5</v>
      </c>
      <c r="AZ16">
        <v>1.7</v>
      </c>
      <c r="BA16">
        <v>14.048999999999999</v>
      </c>
      <c r="BB16">
        <v>450</v>
      </c>
      <c r="BC16">
        <v>32.03</v>
      </c>
      <c r="BD16">
        <v>0.20100000000000001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Q16">
        <v>0</v>
      </c>
      <c r="BR16">
        <v>4.3999999999999997E-2</v>
      </c>
      <c r="BS16">
        <v>-0.22600000000000001</v>
      </c>
      <c r="BT16">
        <v>8.0000000000000002E-3</v>
      </c>
      <c r="BU16">
        <v>1.0591900000000001</v>
      </c>
      <c r="BV16">
        <v>-4.5426000000000002</v>
      </c>
    </row>
    <row r="17" spans="1:74" customFormat="1" x14ac:dyDescent="0.25">
      <c r="A17" s="40">
        <v>41704</v>
      </c>
      <c r="B17" s="41">
        <v>4.1125000000000002E-2</v>
      </c>
      <c r="C17">
        <v>0.38100000000000001</v>
      </c>
      <c r="D17">
        <v>7.3000000000000001E-3</v>
      </c>
      <c r="E17">
        <v>72.810061000000005</v>
      </c>
      <c r="F17">
        <v>-3.2</v>
      </c>
      <c r="G17">
        <v>-19.600000000000001</v>
      </c>
      <c r="H17">
        <v>21.4</v>
      </c>
      <c r="J17">
        <v>19.399999999999999</v>
      </c>
      <c r="K17">
        <v>1</v>
      </c>
      <c r="L17">
        <v>0.38069999999999998</v>
      </c>
      <c r="M17">
        <v>7.3000000000000001E-3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21.406199999999998</v>
      </c>
      <c r="W17">
        <v>0</v>
      </c>
      <c r="X17">
        <v>19.399999999999999</v>
      </c>
      <c r="Y17">
        <v>14.1</v>
      </c>
      <c r="Z17">
        <v>859</v>
      </c>
      <c r="AA17">
        <v>889</v>
      </c>
      <c r="AB17">
        <v>883</v>
      </c>
      <c r="AC17">
        <v>64</v>
      </c>
      <c r="AD17">
        <v>8.27</v>
      </c>
      <c r="AE17">
        <v>0.19</v>
      </c>
      <c r="AF17">
        <v>985</v>
      </c>
      <c r="AG17">
        <v>-9.6999999999999993</v>
      </c>
      <c r="AH17">
        <v>-3</v>
      </c>
      <c r="AI17">
        <v>8</v>
      </c>
      <c r="AJ17">
        <v>191</v>
      </c>
      <c r="AK17">
        <v>190</v>
      </c>
      <c r="AL17">
        <v>4.2</v>
      </c>
      <c r="AM17">
        <v>195</v>
      </c>
      <c r="AN17" t="s">
        <v>155</v>
      </c>
      <c r="AO17">
        <v>2</v>
      </c>
      <c r="AP17" s="42">
        <v>0.62437500000000001</v>
      </c>
      <c r="AQ17">
        <v>47.15934</v>
      </c>
      <c r="AR17">
        <v>-88.489734999999996</v>
      </c>
      <c r="AS17">
        <v>315.5</v>
      </c>
      <c r="AT17">
        <v>0</v>
      </c>
      <c r="AU17">
        <v>12</v>
      </c>
      <c r="AV17">
        <v>10</v>
      </c>
      <c r="AW17" t="s">
        <v>413</v>
      </c>
      <c r="AX17">
        <v>0.9</v>
      </c>
      <c r="AY17">
        <v>1.5</v>
      </c>
      <c r="AZ17">
        <v>1.7</v>
      </c>
      <c r="BA17">
        <v>14.048999999999999</v>
      </c>
      <c r="BB17">
        <v>450</v>
      </c>
      <c r="BC17">
        <v>32.03</v>
      </c>
      <c r="BD17">
        <v>0.19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Q17">
        <v>0</v>
      </c>
      <c r="BR17">
        <v>4.3272999999999999E-2</v>
      </c>
      <c r="BS17">
        <v>-0.225273</v>
      </c>
      <c r="BT17">
        <v>8.0000000000000002E-3</v>
      </c>
      <c r="BU17">
        <v>1.0416890000000001</v>
      </c>
      <c r="BV17">
        <v>-4.5279873000000004</v>
      </c>
    </row>
    <row r="18" spans="1:74" customFormat="1" x14ac:dyDescent="0.25">
      <c r="A18" s="40">
        <v>41704</v>
      </c>
      <c r="B18" s="41">
        <v>4.1136574074074068E-2</v>
      </c>
      <c r="C18">
        <v>0.69799999999999995</v>
      </c>
      <c r="D18">
        <v>9.9599999999999994E-2</v>
      </c>
      <c r="E18">
        <v>995.92474000000004</v>
      </c>
      <c r="F18">
        <v>-3.2</v>
      </c>
      <c r="G18">
        <v>-19.600000000000001</v>
      </c>
      <c r="H18">
        <v>19</v>
      </c>
      <c r="J18">
        <v>19.399999999999999</v>
      </c>
      <c r="K18">
        <v>0.99680000000000002</v>
      </c>
      <c r="L18">
        <v>0.69569999999999999</v>
      </c>
      <c r="M18">
        <v>9.9299999999999999E-2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19.049600000000002</v>
      </c>
      <c r="W18">
        <v>0</v>
      </c>
      <c r="X18">
        <v>19.3383</v>
      </c>
      <c r="Y18">
        <v>14</v>
      </c>
      <c r="Z18">
        <v>860</v>
      </c>
      <c r="AA18">
        <v>889</v>
      </c>
      <c r="AB18">
        <v>883</v>
      </c>
      <c r="AC18">
        <v>64</v>
      </c>
      <c r="AD18">
        <v>8.57</v>
      </c>
      <c r="AE18">
        <v>0.2</v>
      </c>
      <c r="AF18">
        <v>985</v>
      </c>
      <c r="AG18">
        <v>-9.3000000000000007</v>
      </c>
      <c r="AH18">
        <v>-3</v>
      </c>
      <c r="AI18">
        <v>8</v>
      </c>
      <c r="AJ18">
        <v>191</v>
      </c>
      <c r="AK18">
        <v>190.7</v>
      </c>
      <c r="AL18">
        <v>4.4000000000000004</v>
      </c>
      <c r="AM18">
        <v>195</v>
      </c>
      <c r="AN18" t="s">
        <v>155</v>
      </c>
      <c r="AO18">
        <v>2</v>
      </c>
      <c r="AP18" s="42">
        <v>0.62438657407407405</v>
      </c>
      <c r="AQ18">
        <v>47.15934</v>
      </c>
      <c r="AR18">
        <v>-88.489734999999996</v>
      </c>
      <c r="AS18">
        <v>315.39999999999998</v>
      </c>
      <c r="AT18">
        <v>0</v>
      </c>
      <c r="AU18">
        <v>12</v>
      </c>
      <c r="AV18">
        <v>10</v>
      </c>
      <c r="AW18" t="s">
        <v>413</v>
      </c>
      <c r="AX18">
        <v>0.9</v>
      </c>
      <c r="AY18">
        <v>1.5</v>
      </c>
      <c r="AZ18">
        <v>1.7</v>
      </c>
      <c r="BA18">
        <v>14.048999999999999</v>
      </c>
      <c r="BB18">
        <v>249.86</v>
      </c>
      <c r="BC18">
        <v>17.79</v>
      </c>
      <c r="BD18">
        <v>0.31900000000000001</v>
      </c>
      <c r="BE18">
        <v>2780.99</v>
      </c>
      <c r="BF18">
        <v>252.56299999999999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2.5158999999999998</v>
      </c>
      <c r="BQ18">
        <v>56203.779000000002</v>
      </c>
      <c r="BR18">
        <v>4.1546E-2</v>
      </c>
      <c r="BS18">
        <v>-0.224273</v>
      </c>
      <c r="BT18">
        <v>8.7270000000000004E-3</v>
      </c>
      <c r="BU18">
        <v>1.000116</v>
      </c>
      <c r="BV18">
        <v>-4.5078873000000002</v>
      </c>
    </row>
    <row r="19" spans="1:74" customFormat="1" x14ac:dyDescent="0.25">
      <c r="A19" s="40">
        <v>41704</v>
      </c>
      <c r="B19" s="41">
        <v>4.1148148148148149E-2</v>
      </c>
      <c r="C19">
        <v>3.4620000000000002</v>
      </c>
      <c r="D19">
        <v>0.63519999999999999</v>
      </c>
      <c r="E19">
        <v>6352.2097679999997</v>
      </c>
      <c r="F19">
        <v>-3.2</v>
      </c>
      <c r="G19">
        <v>-19.399999999999999</v>
      </c>
      <c r="H19">
        <v>306</v>
      </c>
      <c r="J19">
        <v>19.399999999999999</v>
      </c>
      <c r="K19">
        <v>0.96489999999999998</v>
      </c>
      <c r="L19">
        <v>3.3399000000000001</v>
      </c>
      <c r="M19">
        <v>0.6129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306.03789999999998</v>
      </c>
      <c r="W19">
        <v>0</v>
      </c>
      <c r="X19">
        <v>18.718299999999999</v>
      </c>
      <c r="Y19">
        <v>14</v>
      </c>
      <c r="Z19">
        <v>861</v>
      </c>
      <c r="AA19">
        <v>890</v>
      </c>
      <c r="AB19">
        <v>884</v>
      </c>
      <c r="AC19">
        <v>64</v>
      </c>
      <c r="AD19">
        <v>8.75</v>
      </c>
      <c r="AE19">
        <v>0.2</v>
      </c>
      <c r="AF19">
        <v>985</v>
      </c>
      <c r="AG19">
        <v>-9</v>
      </c>
      <c r="AH19">
        <v>-3</v>
      </c>
      <c r="AI19">
        <v>8</v>
      </c>
      <c r="AJ19">
        <v>191</v>
      </c>
      <c r="AK19">
        <v>191</v>
      </c>
      <c r="AL19">
        <v>4.4000000000000004</v>
      </c>
      <c r="AM19">
        <v>195</v>
      </c>
      <c r="AN19" t="s">
        <v>155</v>
      </c>
      <c r="AO19">
        <v>2</v>
      </c>
      <c r="AP19" s="42">
        <v>0.62439814814814809</v>
      </c>
      <c r="AQ19">
        <v>47.15934</v>
      </c>
      <c r="AR19">
        <v>-88.489734999999996</v>
      </c>
      <c r="AS19">
        <v>315.2</v>
      </c>
      <c r="AT19">
        <v>0</v>
      </c>
      <c r="AU19">
        <v>12</v>
      </c>
      <c r="AV19">
        <v>10</v>
      </c>
      <c r="AW19" t="s">
        <v>413</v>
      </c>
      <c r="AX19">
        <v>0.9</v>
      </c>
      <c r="AY19">
        <v>1.5</v>
      </c>
      <c r="AZ19">
        <v>1.7</v>
      </c>
      <c r="BA19">
        <v>14.048999999999999</v>
      </c>
      <c r="BB19">
        <v>48.89</v>
      </c>
      <c r="BC19">
        <v>3.48</v>
      </c>
      <c r="BD19">
        <v>3.6419999999999999</v>
      </c>
      <c r="BE19">
        <v>2562.7080000000001</v>
      </c>
      <c r="BF19">
        <v>299.31599999999997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7.7588999999999997</v>
      </c>
      <c r="BQ19">
        <v>10443.087</v>
      </c>
      <c r="BR19">
        <v>4.3908000000000003E-2</v>
      </c>
      <c r="BS19">
        <v>-0.224</v>
      </c>
      <c r="BT19">
        <v>8.2730000000000008E-3</v>
      </c>
      <c r="BU19">
        <v>1.0569759999999999</v>
      </c>
      <c r="BV19">
        <v>-4.5023999999999997</v>
      </c>
    </row>
    <row r="20" spans="1:74" customFormat="1" x14ac:dyDescent="0.25">
      <c r="A20" s="40">
        <v>41704</v>
      </c>
      <c r="B20" s="41">
        <v>4.1159722222222223E-2</v>
      </c>
      <c r="C20">
        <v>7.04</v>
      </c>
      <c r="D20">
        <v>0.81830000000000003</v>
      </c>
      <c r="E20">
        <v>8183.1731570000002</v>
      </c>
      <c r="F20">
        <v>-3.2</v>
      </c>
      <c r="G20">
        <v>-19.2</v>
      </c>
      <c r="H20">
        <v>1956.7</v>
      </c>
      <c r="J20">
        <v>19.399999999999999</v>
      </c>
      <c r="K20">
        <v>0.9294</v>
      </c>
      <c r="L20">
        <v>6.5434000000000001</v>
      </c>
      <c r="M20">
        <v>0.76049999999999995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1956.7279000000001</v>
      </c>
      <c r="W20">
        <v>0</v>
      </c>
      <c r="X20">
        <v>18.0303</v>
      </c>
      <c r="Y20">
        <v>13.9</v>
      </c>
      <c r="Z20">
        <v>863</v>
      </c>
      <c r="AA20">
        <v>890</v>
      </c>
      <c r="AB20">
        <v>886</v>
      </c>
      <c r="AC20">
        <v>64</v>
      </c>
      <c r="AD20">
        <v>8.75</v>
      </c>
      <c r="AE20">
        <v>0.2</v>
      </c>
      <c r="AF20">
        <v>985</v>
      </c>
      <c r="AG20">
        <v>-9</v>
      </c>
      <c r="AH20">
        <v>-3</v>
      </c>
      <c r="AI20">
        <v>8</v>
      </c>
      <c r="AJ20">
        <v>191</v>
      </c>
      <c r="AK20">
        <v>191</v>
      </c>
      <c r="AL20">
        <v>4.2</v>
      </c>
      <c r="AM20">
        <v>195</v>
      </c>
      <c r="AN20" t="s">
        <v>155</v>
      </c>
      <c r="AO20">
        <v>2</v>
      </c>
      <c r="AP20" s="42">
        <v>0.62440972222222224</v>
      </c>
      <c r="AQ20">
        <v>47.15934</v>
      </c>
      <c r="AR20">
        <v>-88.489734999999996</v>
      </c>
      <c r="AS20">
        <v>315.10000000000002</v>
      </c>
      <c r="AT20">
        <v>0</v>
      </c>
      <c r="AU20">
        <v>12</v>
      </c>
      <c r="AV20">
        <v>10</v>
      </c>
      <c r="AW20" t="s">
        <v>413</v>
      </c>
      <c r="AX20">
        <v>0.9</v>
      </c>
      <c r="AY20">
        <v>1.5</v>
      </c>
      <c r="AZ20">
        <v>1.7</v>
      </c>
      <c r="BA20">
        <v>14.048999999999999</v>
      </c>
      <c r="BB20">
        <v>25.42</v>
      </c>
      <c r="BC20">
        <v>1.81</v>
      </c>
      <c r="BD20">
        <v>7.5970000000000004</v>
      </c>
      <c r="BE20">
        <v>2654.1930000000002</v>
      </c>
      <c r="BF20">
        <v>196.35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26.2254</v>
      </c>
      <c r="BQ20">
        <v>5317.7929999999997</v>
      </c>
      <c r="BR20">
        <v>4.4274000000000001E-2</v>
      </c>
      <c r="BS20">
        <v>-0.224</v>
      </c>
      <c r="BT20">
        <v>8.0000000000000002E-3</v>
      </c>
      <c r="BU20">
        <v>1.065779</v>
      </c>
      <c r="BV20">
        <v>-4.5023999999999997</v>
      </c>
    </row>
    <row r="21" spans="1:74" customFormat="1" x14ac:dyDescent="0.25">
      <c r="A21" s="40">
        <v>41704</v>
      </c>
      <c r="B21" s="41">
        <v>4.1171296296296296E-2</v>
      </c>
      <c r="C21">
        <v>9.9700000000000006</v>
      </c>
      <c r="D21">
        <v>0.61250000000000004</v>
      </c>
      <c r="E21">
        <v>6125.2380949999997</v>
      </c>
      <c r="F21">
        <v>-3.1</v>
      </c>
      <c r="G21">
        <v>-19.2</v>
      </c>
      <c r="H21">
        <v>3114.2</v>
      </c>
      <c r="J21">
        <v>19.48</v>
      </c>
      <c r="K21">
        <v>0.90549999999999997</v>
      </c>
      <c r="L21">
        <v>9.0272000000000006</v>
      </c>
      <c r="M21">
        <v>0.55459999999999998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3114.2381</v>
      </c>
      <c r="W21">
        <v>0</v>
      </c>
      <c r="X21">
        <v>17.638300000000001</v>
      </c>
      <c r="Y21">
        <v>13.9</v>
      </c>
      <c r="Z21">
        <v>863</v>
      </c>
      <c r="AA21">
        <v>889</v>
      </c>
      <c r="AB21">
        <v>886</v>
      </c>
      <c r="AC21">
        <v>64</v>
      </c>
      <c r="AD21">
        <v>8.75</v>
      </c>
      <c r="AE21">
        <v>0.2</v>
      </c>
      <c r="AF21">
        <v>985</v>
      </c>
      <c r="AG21">
        <v>-9</v>
      </c>
      <c r="AH21">
        <v>-3</v>
      </c>
      <c r="AI21">
        <v>8</v>
      </c>
      <c r="AJ21">
        <v>191</v>
      </c>
      <c r="AK21">
        <v>190.3</v>
      </c>
      <c r="AL21">
        <v>4.2</v>
      </c>
      <c r="AM21">
        <v>195</v>
      </c>
      <c r="AN21" t="s">
        <v>155</v>
      </c>
      <c r="AO21">
        <v>2</v>
      </c>
      <c r="AP21" s="42">
        <v>0.62442129629629628</v>
      </c>
      <c r="AQ21">
        <v>47.15934</v>
      </c>
      <c r="AR21">
        <v>-88.489734999999996</v>
      </c>
      <c r="AS21">
        <v>315</v>
      </c>
      <c r="AT21">
        <v>0</v>
      </c>
      <c r="AU21">
        <v>12</v>
      </c>
      <c r="AV21">
        <v>10</v>
      </c>
      <c r="AW21" t="s">
        <v>413</v>
      </c>
      <c r="AX21">
        <v>0.9</v>
      </c>
      <c r="AY21">
        <v>1.5</v>
      </c>
      <c r="AZ21">
        <v>1.7</v>
      </c>
      <c r="BA21">
        <v>14.048999999999999</v>
      </c>
      <c r="BB21">
        <v>19.05</v>
      </c>
      <c r="BC21">
        <v>1.36</v>
      </c>
      <c r="BD21">
        <v>10.441000000000001</v>
      </c>
      <c r="BE21">
        <v>2772.1990000000001</v>
      </c>
      <c r="BF21">
        <v>108.40300000000001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31.6</v>
      </c>
      <c r="BQ21">
        <v>3938.4830000000002</v>
      </c>
      <c r="BR21">
        <v>4.2547000000000001E-2</v>
      </c>
      <c r="BS21">
        <v>-0.224</v>
      </c>
      <c r="BT21">
        <v>8.7270000000000004E-3</v>
      </c>
      <c r="BU21">
        <v>1.0242020000000001</v>
      </c>
      <c r="BV21">
        <v>-4.5023999999999997</v>
      </c>
    </row>
    <row r="22" spans="1:74" customFormat="1" x14ac:dyDescent="0.25">
      <c r="A22" s="40">
        <v>41704</v>
      </c>
      <c r="B22" s="41">
        <v>4.118287037037037E-2</v>
      </c>
      <c r="C22">
        <v>11.547000000000001</v>
      </c>
      <c r="D22">
        <v>0.34470000000000001</v>
      </c>
      <c r="E22">
        <v>3446.7634849999999</v>
      </c>
      <c r="F22">
        <v>-0.9</v>
      </c>
      <c r="G22">
        <v>-19.2</v>
      </c>
      <c r="H22">
        <v>3293.8</v>
      </c>
      <c r="J22">
        <v>19.47</v>
      </c>
      <c r="K22">
        <v>0.89490000000000003</v>
      </c>
      <c r="L22">
        <v>10.333500000000001</v>
      </c>
      <c r="M22">
        <v>0.3085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3293.7968999999998</v>
      </c>
      <c r="W22">
        <v>0</v>
      </c>
      <c r="X22">
        <v>17.421199999999999</v>
      </c>
      <c r="Y22">
        <v>13.9</v>
      </c>
      <c r="Z22">
        <v>862</v>
      </c>
      <c r="AA22">
        <v>889</v>
      </c>
      <c r="AB22">
        <v>885</v>
      </c>
      <c r="AC22">
        <v>64</v>
      </c>
      <c r="AD22">
        <v>8.75</v>
      </c>
      <c r="AE22">
        <v>0.2</v>
      </c>
      <c r="AF22">
        <v>985</v>
      </c>
      <c r="AG22">
        <v>-9</v>
      </c>
      <c r="AH22">
        <v>-3</v>
      </c>
      <c r="AI22">
        <v>8</v>
      </c>
      <c r="AJ22">
        <v>191</v>
      </c>
      <c r="AK22">
        <v>190</v>
      </c>
      <c r="AL22">
        <v>4.2</v>
      </c>
      <c r="AM22">
        <v>195</v>
      </c>
      <c r="AN22" t="s">
        <v>155</v>
      </c>
      <c r="AO22">
        <v>2</v>
      </c>
      <c r="AP22" s="42">
        <v>0.62443287037037043</v>
      </c>
      <c r="AQ22">
        <v>47.15934</v>
      </c>
      <c r="AR22">
        <v>-88.489734999999996</v>
      </c>
      <c r="AS22">
        <v>314.89999999999998</v>
      </c>
      <c r="AT22">
        <v>0</v>
      </c>
      <c r="AU22">
        <v>12</v>
      </c>
      <c r="AV22">
        <v>10</v>
      </c>
      <c r="AW22" t="s">
        <v>413</v>
      </c>
      <c r="AX22">
        <v>0.9</v>
      </c>
      <c r="AY22">
        <v>1.5</v>
      </c>
      <c r="AZ22">
        <v>1.7</v>
      </c>
      <c r="BA22">
        <v>14.048999999999999</v>
      </c>
      <c r="BB22">
        <v>17.12</v>
      </c>
      <c r="BC22">
        <v>1.22</v>
      </c>
      <c r="BD22">
        <v>11.744</v>
      </c>
      <c r="BE22">
        <v>2860.4059999999999</v>
      </c>
      <c r="BF22">
        <v>54.343000000000004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30.126000000000001</v>
      </c>
      <c r="BQ22">
        <v>3506.3789999999999</v>
      </c>
      <c r="BR22">
        <v>4.3454E-2</v>
      </c>
      <c r="BS22">
        <v>-0.224</v>
      </c>
      <c r="BT22">
        <v>8.9999999999999993E-3</v>
      </c>
      <c r="BU22">
        <v>1.046046</v>
      </c>
      <c r="BV22">
        <v>-4.5023999999999997</v>
      </c>
    </row>
    <row r="23" spans="1:74" customFormat="1" x14ac:dyDescent="0.25">
      <c r="A23" s="40">
        <v>41704</v>
      </c>
      <c r="B23" s="41">
        <v>4.1194444444444443E-2</v>
      </c>
      <c r="C23">
        <v>12.260999999999999</v>
      </c>
      <c r="D23">
        <v>0.18509999999999999</v>
      </c>
      <c r="E23">
        <v>1850.8845209999999</v>
      </c>
      <c r="F23">
        <v>23</v>
      </c>
      <c r="G23">
        <v>-19.2</v>
      </c>
      <c r="H23">
        <v>2632.3</v>
      </c>
      <c r="J23">
        <v>19.059999999999999</v>
      </c>
      <c r="K23">
        <v>0.89129999999999998</v>
      </c>
      <c r="L23">
        <v>10.9274</v>
      </c>
      <c r="M23">
        <v>0.16500000000000001</v>
      </c>
      <c r="N23">
        <v>20.533300000000001</v>
      </c>
      <c r="O23">
        <v>0</v>
      </c>
      <c r="P23">
        <v>20.5</v>
      </c>
      <c r="Q23">
        <v>15.6525</v>
      </c>
      <c r="R23">
        <v>0</v>
      </c>
      <c r="S23">
        <v>15.7</v>
      </c>
      <c r="T23">
        <v>2632.3308000000002</v>
      </c>
      <c r="W23">
        <v>0</v>
      </c>
      <c r="X23">
        <v>16.984400000000001</v>
      </c>
      <c r="Y23">
        <v>13.9</v>
      </c>
      <c r="Z23">
        <v>861</v>
      </c>
      <c r="AA23">
        <v>889</v>
      </c>
      <c r="AB23">
        <v>885</v>
      </c>
      <c r="AC23">
        <v>63.3</v>
      </c>
      <c r="AD23">
        <v>8.65</v>
      </c>
      <c r="AE23">
        <v>0.2</v>
      </c>
      <c r="AF23">
        <v>985</v>
      </c>
      <c r="AG23">
        <v>-9</v>
      </c>
      <c r="AH23">
        <v>-3</v>
      </c>
      <c r="AI23">
        <v>8</v>
      </c>
      <c r="AJ23">
        <v>191</v>
      </c>
      <c r="AK23">
        <v>190</v>
      </c>
      <c r="AL23">
        <v>4.0999999999999996</v>
      </c>
      <c r="AM23">
        <v>195</v>
      </c>
      <c r="AN23" t="s">
        <v>155</v>
      </c>
      <c r="AO23">
        <v>2</v>
      </c>
      <c r="AP23" s="42">
        <v>0.62444444444444447</v>
      </c>
      <c r="AQ23">
        <v>47.15934</v>
      </c>
      <c r="AR23">
        <v>-88.489734999999996</v>
      </c>
      <c r="AS23">
        <v>314.7</v>
      </c>
      <c r="AT23">
        <v>0</v>
      </c>
      <c r="AU23">
        <v>12</v>
      </c>
      <c r="AV23">
        <v>11</v>
      </c>
      <c r="AW23" t="s">
        <v>413</v>
      </c>
      <c r="AX23">
        <v>0.9</v>
      </c>
      <c r="AY23">
        <v>1.5</v>
      </c>
      <c r="AZ23">
        <v>1.7124999999999999</v>
      </c>
      <c r="BA23">
        <v>14.048999999999999</v>
      </c>
      <c r="BB23">
        <v>16.54</v>
      </c>
      <c r="BC23">
        <v>1.18</v>
      </c>
      <c r="BD23">
        <v>12.202</v>
      </c>
      <c r="BE23">
        <v>2922.0940000000001</v>
      </c>
      <c r="BF23">
        <v>28.076000000000001</v>
      </c>
      <c r="BG23">
        <v>0.57499999999999996</v>
      </c>
      <c r="BH23">
        <v>0</v>
      </c>
      <c r="BI23">
        <v>0.57499999999999996</v>
      </c>
      <c r="BJ23">
        <v>0.438</v>
      </c>
      <c r="BK23">
        <v>0</v>
      </c>
      <c r="BL23">
        <v>0.438</v>
      </c>
      <c r="BM23">
        <v>23.258400000000002</v>
      </c>
      <c r="BQ23">
        <v>3302.375</v>
      </c>
      <c r="BR23">
        <v>4.6907999999999998E-2</v>
      </c>
      <c r="BS23">
        <v>-0.223273</v>
      </c>
      <c r="BT23">
        <v>8.9999999999999993E-3</v>
      </c>
      <c r="BU23">
        <v>1.1291929999999999</v>
      </c>
      <c r="BV23">
        <v>-4.4877872999999999</v>
      </c>
    </row>
    <row r="24" spans="1:74" customFormat="1" x14ac:dyDescent="0.25">
      <c r="A24" s="40">
        <v>41704</v>
      </c>
      <c r="B24" s="41">
        <v>4.1206018518518517E-2</v>
      </c>
      <c r="C24">
        <v>12.625999999999999</v>
      </c>
      <c r="D24">
        <v>0.1134</v>
      </c>
      <c r="E24">
        <v>1134.4957260000001</v>
      </c>
      <c r="F24">
        <v>37.6</v>
      </c>
      <c r="G24">
        <v>-19.3</v>
      </c>
      <c r="H24">
        <v>2066.6999999999998</v>
      </c>
      <c r="J24">
        <v>17.54</v>
      </c>
      <c r="K24">
        <v>0.88949999999999996</v>
      </c>
      <c r="L24">
        <v>11.231400000000001</v>
      </c>
      <c r="M24">
        <v>0.1009</v>
      </c>
      <c r="N24">
        <v>33.416699999999999</v>
      </c>
      <c r="O24">
        <v>0</v>
      </c>
      <c r="P24">
        <v>33.4</v>
      </c>
      <c r="Q24">
        <v>25.479199999999999</v>
      </c>
      <c r="R24">
        <v>0</v>
      </c>
      <c r="S24">
        <v>25.5</v>
      </c>
      <c r="T24">
        <v>2066.6950999999999</v>
      </c>
      <c r="W24">
        <v>0</v>
      </c>
      <c r="X24">
        <v>15.603899999999999</v>
      </c>
      <c r="Y24">
        <v>14</v>
      </c>
      <c r="Z24">
        <v>860</v>
      </c>
      <c r="AA24">
        <v>889</v>
      </c>
      <c r="AB24">
        <v>884</v>
      </c>
      <c r="AC24">
        <v>63.7</v>
      </c>
      <c r="AD24">
        <v>8.7200000000000006</v>
      </c>
      <c r="AE24">
        <v>0.2</v>
      </c>
      <c r="AF24">
        <v>985</v>
      </c>
      <c r="AG24">
        <v>-9</v>
      </c>
      <c r="AH24">
        <v>-3</v>
      </c>
      <c r="AI24">
        <v>8</v>
      </c>
      <c r="AJ24">
        <v>191</v>
      </c>
      <c r="AK24">
        <v>190.7</v>
      </c>
      <c r="AL24">
        <v>4.2</v>
      </c>
      <c r="AM24">
        <v>195</v>
      </c>
      <c r="AN24" t="s">
        <v>155</v>
      </c>
      <c r="AO24">
        <v>2</v>
      </c>
      <c r="AP24" s="42">
        <v>0.62445601851851851</v>
      </c>
      <c r="AQ24">
        <v>47.15934</v>
      </c>
      <c r="AR24">
        <v>-88.489734999999996</v>
      </c>
      <c r="AS24">
        <v>314.60000000000002</v>
      </c>
      <c r="AT24">
        <v>0</v>
      </c>
      <c r="AU24">
        <v>12</v>
      </c>
      <c r="AV24">
        <v>11</v>
      </c>
      <c r="AW24" t="s">
        <v>414</v>
      </c>
      <c r="AX24">
        <v>0.9</v>
      </c>
      <c r="AY24">
        <v>1.5</v>
      </c>
      <c r="AZ24">
        <v>1.8</v>
      </c>
      <c r="BA24">
        <v>14.048999999999999</v>
      </c>
      <c r="BB24">
        <v>16.28</v>
      </c>
      <c r="BC24">
        <v>1.1599999999999999</v>
      </c>
      <c r="BD24">
        <v>12.419</v>
      </c>
      <c r="BE24">
        <v>2955.49</v>
      </c>
      <c r="BF24">
        <v>16.902000000000001</v>
      </c>
      <c r="BG24">
        <v>0.92100000000000004</v>
      </c>
      <c r="BH24">
        <v>0</v>
      </c>
      <c r="BI24">
        <v>0.92100000000000004</v>
      </c>
      <c r="BJ24">
        <v>0.70199999999999996</v>
      </c>
      <c r="BK24">
        <v>0</v>
      </c>
      <c r="BL24">
        <v>0.70199999999999996</v>
      </c>
      <c r="BM24">
        <v>17.9695</v>
      </c>
      <c r="BQ24">
        <v>2985.5720000000001</v>
      </c>
      <c r="BR24">
        <v>4.7273000000000003E-2</v>
      </c>
      <c r="BS24">
        <v>-0.222273</v>
      </c>
      <c r="BT24">
        <v>8.2730000000000008E-3</v>
      </c>
      <c r="BU24">
        <v>1.13798</v>
      </c>
      <c r="BV24">
        <v>-4.4676872999999997</v>
      </c>
    </row>
    <row r="25" spans="1:74" customFormat="1" x14ac:dyDescent="0.25">
      <c r="A25" s="40">
        <v>41704</v>
      </c>
      <c r="B25" s="41">
        <v>4.121759259259259E-2</v>
      </c>
      <c r="C25">
        <v>12.913</v>
      </c>
      <c r="D25">
        <v>8.6999999999999994E-2</v>
      </c>
      <c r="E25">
        <v>869.53846199999998</v>
      </c>
      <c r="F25">
        <v>40.700000000000003</v>
      </c>
      <c r="G25">
        <v>-19.3</v>
      </c>
      <c r="H25">
        <v>1581.5</v>
      </c>
      <c r="J25">
        <v>15.19</v>
      </c>
      <c r="K25">
        <v>0.88800000000000001</v>
      </c>
      <c r="L25">
        <v>11.4664</v>
      </c>
      <c r="M25">
        <v>7.7200000000000005E-2</v>
      </c>
      <c r="N25">
        <v>36.174500000000002</v>
      </c>
      <c r="O25">
        <v>0</v>
      </c>
      <c r="P25">
        <v>36.200000000000003</v>
      </c>
      <c r="Q25">
        <v>27.585599999999999</v>
      </c>
      <c r="R25">
        <v>0</v>
      </c>
      <c r="S25">
        <v>27.6</v>
      </c>
      <c r="T25">
        <v>1581.5148999999999</v>
      </c>
      <c r="W25">
        <v>0</v>
      </c>
      <c r="X25">
        <v>13.491400000000001</v>
      </c>
      <c r="Y25">
        <v>14</v>
      </c>
      <c r="Z25">
        <v>859</v>
      </c>
      <c r="AA25">
        <v>889</v>
      </c>
      <c r="AB25">
        <v>883</v>
      </c>
      <c r="AC25">
        <v>64</v>
      </c>
      <c r="AD25">
        <v>8.75</v>
      </c>
      <c r="AE25">
        <v>0.2</v>
      </c>
      <c r="AF25">
        <v>985</v>
      </c>
      <c r="AG25">
        <v>-9</v>
      </c>
      <c r="AH25">
        <v>-3</v>
      </c>
      <c r="AI25">
        <v>8</v>
      </c>
      <c r="AJ25">
        <v>191</v>
      </c>
      <c r="AK25">
        <v>191</v>
      </c>
      <c r="AL25">
        <v>4.3</v>
      </c>
      <c r="AM25">
        <v>195</v>
      </c>
      <c r="AN25" t="s">
        <v>155</v>
      </c>
      <c r="AO25">
        <v>2</v>
      </c>
      <c r="AP25" s="42">
        <v>0.62446759259259255</v>
      </c>
      <c r="AQ25">
        <v>47.15934</v>
      </c>
      <c r="AR25">
        <v>-88.489733000000001</v>
      </c>
      <c r="AS25">
        <v>314.39999999999998</v>
      </c>
      <c r="AT25">
        <v>0</v>
      </c>
      <c r="AU25">
        <v>12</v>
      </c>
      <c r="AV25">
        <v>11</v>
      </c>
      <c r="AW25" t="s">
        <v>414</v>
      </c>
      <c r="AX25">
        <v>0.9</v>
      </c>
      <c r="AY25">
        <v>1.5</v>
      </c>
      <c r="AZ25">
        <v>1.8</v>
      </c>
      <c r="BA25">
        <v>14.048999999999999</v>
      </c>
      <c r="BB25">
        <v>16.05</v>
      </c>
      <c r="BC25">
        <v>1.1399999999999999</v>
      </c>
      <c r="BD25">
        <v>12.614000000000001</v>
      </c>
      <c r="BE25">
        <v>2975.2139999999999</v>
      </c>
      <c r="BF25">
        <v>12.752000000000001</v>
      </c>
      <c r="BG25">
        <v>0.98299999999999998</v>
      </c>
      <c r="BH25">
        <v>0</v>
      </c>
      <c r="BI25">
        <v>0.98299999999999998</v>
      </c>
      <c r="BJ25">
        <v>0.75</v>
      </c>
      <c r="BK25">
        <v>0</v>
      </c>
      <c r="BL25">
        <v>0.75</v>
      </c>
      <c r="BM25">
        <v>13.558999999999999</v>
      </c>
      <c r="BQ25">
        <v>2545.348</v>
      </c>
      <c r="BR25">
        <v>4.6273000000000002E-2</v>
      </c>
      <c r="BS25">
        <v>-0.22272700000000001</v>
      </c>
      <c r="BT25">
        <v>8.0000000000000002E-3</v>
      </c>
      <c r="BU25">
        <v>1.113907</v>
      </c>
      <c r="BV25">
        <v>-4.4768127</v>
      </c>
    </row>
    <row r="26" spans="1:74" customFormat="1" x14ac:dyDescent="0.25">
      <c r="A26" s="40">
        <v>41704</v>
      </c>
      <c r="B26" s="41">
        <v>4.1229166666666664E-2</v>
      </c>
      <c r="C26">
        <v>13.035</v>
      </c>
      <c r="D26">
        <v>8.2900000000000001E-2</v>
      </c>
      <c r="E26">
        <v>828.752026</v>
      </c>
      <c r="F26">
        <v>41</v>
      </c>
      <c r="G26">
        <v>-19.399999999999999</v>
      </c>
      <c r="H26">
        <v>1389</v>
      </c>
      <c r="J26">
        <v>12.7</v>
      </c>
      <c r="K26">
        <v>0.88729999999999998</v>
      </c>
      <c r="L26">
        <v>11.5656</v>
      </c>
      <c r="M26">
        <v>7.3499999999999996E-2</v>
      </c>
      <c r="N26">
        <v>36.379300000000001</v>
      </c>
      <c r="O26">
        <v>0</v>
      </c>
      <c r="P26">
        <v>36.4</v>
      </c>
      <c r="Q26">
        <v>27.7319</v>
      </c>
      <c r="R26">
        <v>0</v>
      </c>
      <c r="S26">
        <v>27.7</v>
      </c>
      <c r="T26">
        <v>1389.0139999999999</v>
      </c>
      <c r="W26">
        <v>0</v>
      </c>
      <c r="X26">
        <v>11.2727</v>
      </c>
      <c r="Y26">
        <v>13.8</v>
      </c>
      <c r="Z26">
        <v>860</v>
      </c>
      <c r="AA26">
        <v>889</v>
      </c>
      <c r="AB26">
        <v>884</v>
      </c>
      <c r="AC26">
        <v>63.3</v>
      </c>
      <c r="AD26">
        <v>8.65</v>
      </c>
      <c r="AE26">
        <v>0.2</v>
      </c>
      <c r="AF26">
        <v>985</v>
      </c>
      <c r="AG26">
        <v>-9</v>
      </c>
      <c r="AH26">
        <v>-3</v>
      </c>
      <c r="AI26">
        <v>8</v>
      </c>
      <c r="AJ26">
        <v>191</v>
      </c>
      <c r="AK26">
        <v>191</v>
      </c>
      <c r="AL26">
        <v>4.4000000000000004</v>
      </c>
      <c r="AM26">
        <v>195</v>
      </c>
      <c r="AN26" t="s">
        <v>155</v>
      </c>
      <c r="AO26">
        <v>2</v>
      </c>
      <c r="AP26" s="42">
        <v>0.6244791666666667</v>
      </c>
      <c r="AQ26">
        <v>47.15934</v>
      </c>
      <c r="AR26">
        <v>-88.489733000000001</v>
      </c>
      <c r="AS26">
        <v>314.39999999999998</v>
      </c>
      <c r="AT26">
        <v>0</v>
      </c>
      <c r="AU26">
        <v>12</v>
      </c>
      <c r="AV26">
        <v>11</v>
      </c>
      <c r="AW26" t="s">
        <v>414</v>
      </c>
      <c r="AX26">
        <v>0.9</v>
      </c>
      <c r="AY26">
        <v>1.5125</v>
      </c>
      <c r="AZ26">
        <v>1.8125</v>
      </c>
      <c r="BA26">
        <v>14.048999999999999</v>
      </c>
      <c r="BB26">
        <v>15.94</v>
      </c>
      <c r="BC26">
        <v>1.1299999999999999</v>
      </c>
      <c r="BD26">
        <v>12.701000000000001</v>
      </c>
      <c r="BE26">
        <v>2981.4549999999999</v>
      </c>
      <c r="BF26">
        <v>12.065</v>
      </c>
      <c r="BG26">
        <v>0.98199999999999998</v>
      </c>
      <c r="BH26">
        <v>0</v>
      </c>
      <c r="BI26">
        <v>0.98199999999999998</v>
      </c>
      <c r="BJ26">
        <v>0.749</v>
      </c>
      <c r="BK26">
        <v>0</v>
      </c>
      <c r="BL26">
        <v>0.749</v>
      </c>
      <c r="BM26">
        <v>11.831300000000001</v>
      </c>
      <c r="BQ26">
        <v>2112.9389999999999</v>
      </c>
      <c r="BR26">
        <v>4.5999999999999999E-2</v>
      </c>
      <c r="BS26">
        <v>-0.222273</v>
      </c>
      <c r="BT26">
        <v>8.0000000000000002E-3</v>
      </c>
      <c r="BU26">
        <v>1.107335</v>
      </c>
      <c r="BV26">
        <v>-4.4676872999999997</v>
      </c>
    </row>
    <row r="27" spans="1:74" customFormat="1" x14ac:dyDescent="0.25">
      <c r="A27" s="40">
        <v>41704</v>
      </c>
      <c r="B27" s="41">
        <v>4.1240740740740738E-2</v>
      </c>
      <c r="C27">
        <v>13.109</v>
      </c>
      <c r="D27">
        <v>8.2000000000000003E-2</v>
      </c>
      <c r="E27">
        <v>820</v>
      </c>
      <c r="F27">
        <v>40.9</v>
      </c>
      <c r="G27">
        <v>-19.399999999999999</v>
      </c>
      <c r="H27">
        <v>1258</v>
      </c>
      <c r="J27">
        <v>10.45</v>
      </c>
      <c r="K27">
        <v>0.88700000000000001</v>
      </c>
      <c r="L27">
        <v>11.626899999999999</v>
      </c>
      <c r="M27">
        <v>7.2700000000000001E-2</v>
      </c>
      <c r="N27">
        <v>36.276699999999998</v>
      </c>
      <c r="O27">
        <v>0</v>
      </c>
      <c r="P27">
        <v>36.299999999999997</v>
      </c>
      <c r="Q27">
        <v>27.649899999999999</v>
      </c>
      <c r="R27">
        <v>0</v>
      </c>
      <c r="S27">
        <v>27.6</v>
      </c>
      <c r="T27">
        <v>1257.9534000000001</v>
      </c>
      <c r="W27">
        <v>0</v>
      </c>
      <c r="X27">
        <v>9.2713000000000001</v>
      </c>
      <c r="Y27">
        <v>13.5</v>
      </c>
      <c r="Z27">
        <v>861</v>
      </c>
      <c r="AA27">
        <v>889</v>
      </c>
      <c r="AB27">
        <v>885</v>
      </c>
      <c r="AC27">
        <v>63</v>
      </c>
      <c r="AD27">
        <v>8.6199999999999992</v>
      </c>
      <c r="AE27">
        <v>0.2</v>
      </c>
      <c r="AF27">
        <v>985</v>
      </c>
      <c r="AG27">
        <v>-9</v>
      </c>
      <c r="AH27">
        <v>-3</v>
      </c>
      <c r="AI27">
        <v>8</v>
      </c>
      <c r="AJ27">
        <v>191</v>
      </c>
      <c r="AK27">
        <v>191.7</v>
      </c>
      <c r="AL27">
        <v>4.7</v>
      </c>
      <c r="AM27">
        <v>195</v>
      </c>
      <c r="AN27" t="s">
        <v>155</v>
      </c>
      <c r="AO27">
        <v>2</v>
      </c>
      <c r="AP27" s="42">
        <v>0.62449074074074074</v>
      </c>
      <c r="AQ27">
        <v>47.15934</v>
      </c>
      <c r="AR27">
        <v>-88.489734999999996</v>
      </c>
      <c r="AS27">
        <v>314.2</v>
      </c>
      <c r="AT27">
        <v>0</v>
      </c>
      <c r="AU27">
        <v>12</v>
      </c>
      <c r="AV27">
        <v>11</v>
      </c>
      <c r="AW27" t="s">
        <v>414</v>
      </c>
      <c r="AX27">
        <v>0.9</v>
      </c>
      <c r="AY27">
        <v>1.6</v>
      </c>
      <c r="AZ27">
        <v>1.9</v>
      </c>
      <c r="BA27">
        <v>14.048999999999999</v>
      </c>
      <c r="BB27">
        <v>15.88</v>
      </c>
      <c r="BC27">
        <v>1.1299999999999999</v>
      </c>
      <c r="BD27">
        <v>12.744999999999999</v>
      </c>
      <c r="BE27">
        <v>2985.2049999999999</v>
      </c>
      <c r="BF27">
        <v>11.885</v>
      </c>
      <c r="BG27">
        <v>0.97499999999999998</v>
      </c>
      <c r="BH27">
        <v>0</v>
      </c>
      <c r="BI27">
        <v>0.97499999999999998</v>
      </c>
      <c r="BJ27">
        <v>0.74299999999999999</v>
      </c>
      <c r="BK27">
        <v>0</v>
      </c>
      <c r="BL27">
        <v>0.74299999999999999</v>
      </c>
      <c r="BM27">
        <v>10.671799999999999</v>
      </c>
      <c r="BQ27">
        <v>1730.8130000000001</v>
      </c>
      <c r="BR27">
        <v>4.4546000000000002E-2</v>
      </c>
      <c r="BS27">
        <v>-0.222</v>
      </c>
      <c r="BT27">
        <v>8.0000000000000002E-3</v>
      </c>
      <c r="BU27">
        <v>1.0723339999999999</v>
      </c>
      <c r="BV27">
        <v>-4.4622000000000002</v>
      </c>
    </row>
    <row r="28" spans="1:74" customFormat="1" x14ac:dyDescent="0.25">
      <c r="A28" s="40">
        <v>41704</v>
      </c>
      <c r="B28" s="41">
        <v>4.1252314814814818E-2</v>
      </c>
      <c r="C28">
        <v>13.289</v>
      </c>
      <c r="D28">
        <v>8.1500000000000003E-2</v>
      </c>
      <c r="E28">
        <v>815.34109799999999</v>
      </c>
      <c r="F28">
        <v>40.799999999999997</v>
      </c>
      <c r="G28">
        <v>-19.399999999999999</v>
      </c>
      <c r="H28">
        <v>1174.7</v>
      </c>
      <c r="J28">
        <v>8.7100000000000009</v>
      </c>
      <c r="K28">
        <v>0.88570000000000004</v>
      </c>
      <c r="L28">
        <v>11.7705</v>
      </c>
      <c r="M28">
        <v>7.22E-2</v>
      </c>
      <c r="N28">
        <v>36.101999999999997</v>
      </c>
      <c r="O28">
        <v>0</v>
      </c>
      <c r="P28">
        <v>36.1</v>
      </c>
      <c r="Q28">
        <v>27.5168</v>
      </c>
      <c r="R28">
        <v>0</v>
      </c>
      <c r="S28">
        <v>27.5</v>
      </c>
      <c r="T28">
        <v>1174.7</v>
      </c>
      <c r="W28">
        <v>0</v>
      </c>
      <c r="X28">
        <v>7.7133000000000003</v>
      </c>
      <c r="Y28">
        <v>13.4</v>
      </c>
      <c r="Z28">
        <v>862</v>
      </c>
      <c r="AA28">
        <v>889</v>
      </c>
      <c r="AB28">
        <v>885</v>
      </c>
      <c r="AC28">
        <v>63</v>
      </c>
      <c r="AD28">
        <v>8.6199999999999992</v>
      </c>
      <c r="AE28">
        <v>0.2</v>
      </c>
      <c r="AF28">
        <v>985</v>
      </c>
      <c r="AG28">
        <v>-9</v>
      </c>
      <c r="AH28">
        <v>-3</v>
      </c>
      <c r="AI28">
        <v>8</v>
      </c>
      <c r="AJ28">
        <v>191</v>
      </c>
      <c r="AK28">
        <v>191.3</v>
      </c>
      <c r="AL28">
        <v>5</v>
      </c>
      <c r="AM28">
        <v>195</v>
      </c>
      <c r="AN28" t="s">
        <v>155</v>
      </c>
      <c r="AO28">
        <v>2</v>
      </c>
      <c r="AP28" s="42">
        <v>0.62450231481481489</v>
      </c>
      <c r="AQ28">
        <v>47.159337999999998</v>
      </c>
      <c r="AR28">
        <v>-88.489733000000001</v>
      </c>
      <c r="AS28">
        <v>314.39999999999998</v>
      </c>
      <c r="AT28">
        <v>0</v>
      </c>
      <c r="AU28">
        <v>12</v>
      </c>
      <c r="AV28">
        <v>10</v>
      </c>
      <c r="AW28" t="s">
        <v>415</v>
      </c>
      <c r="AX28">
        <v>0.9</v>
      </c>
      <c r="AY28">
        <v>1.6</v>
      </c>
      <c r="AZ28">
        <v>1.9</v>
      </c>
      <c r="BA28">
        <v>14.048999999999999</v>
      </c>
      <c r="BB28">
        <v>15.69</v>
      </c>
      <c r="BC28">
        <v>1.1200000000000001</v>
      </c>
      <c r="BD28">
        <v>12.9</v>
      </c>
      <c r="BE28">
        <v>2987.9090000000001</v>
      </c>
      <c r="BF28">
        <v>11.667999999999999</v>
      </c>
      <c r="BG28">
        <v>0.96</v>
      </c>
      <c r="BH28">
        <v>0</v>
      </c>
      <c r="BI28">
        <v>0.96</v>
      </c>
      <c r="BJ28">
        <v>0.73099999999999998</v>
      </c>
      <c r="BK28">
        <v>0</v>
      </c>
      <c r="BL28">
        <v>0.73099999999999998</v>
      </c>
      <c r="BM28">
        <v>9.8529</v>
      </c>
      <c r="BQ28">
        <v>1423.684</v>
      </c>
      <c r="BR28">
        <v>4.6907999999999998E-2</v>
      </c>
      <c r="BS28">
        <v>-0.222</v>
      </c>
      <c r="BT28">
        <v>8.7270000000000004E-3</v>
      </c>
      <c r="BU28">
        <v>1.1291929999999999</v>
      </c>
      <c r="BV28">
        <v>-4.4622000000000002</v>
      </c>
    </row>
    <row r="29" spans="1:74" customFormat="1" x14ac:dyDescent="0.25">
      <c r="A29" s="40">
        <v>41704</v>
      </c>
      <c r="B29" s="41">
        <v>4.1263888888888892E-2</v>
      </c>
      <c r="C29">
        <v>13.28</v>
      </c>
      <c r="D29">
        <v>7.8899999999999998E-2</v>
      </c>
      <c r="E29">
        <v>789.45901600000002</v>
      </c>
      <c r="F29">
        <v>39</v>
      </c>
      <c r="G29">
        <v>-19.399999999999999</v>
      </c>
      <c r="H29">
        <v>1124.5</v>
      </c>
      <c r="J29">
        <v>7.35</v>
      </c>
      <c r="K29">
        <v>0.88590000000000002</v>
      </c>
      <c r="L29">
        <v>11.7645</v>
      </c>
      <c r="M29">
        <v>6.9900000000000004E-2</v>
      </c>
      <c r="N29">
        <v>34.572800000000001</v>
      </c>
      <c r="O29">
        <v>0</v>
      </c>
      <c r="P29">
        <v>34.6</v>
      </c>
      <c r="Q29">
        <v>26.351299999999998</v>
      </c>
      <c r="R29">
        <v>0</v>
      </c>
      <c r="S29">
        <v>26.4</v>
      </c>
      <c r="T29">
        <v>1124.5216</v>
      </c>
      <c r="W29">
        <v>0</v>
      </c>
      <c r="X29">
        <v>6.5082000000000004</v>
      </c>
      <c r="Y29">
        <v>13.3</v>
      </c>
      <c r="Z29">
        <v>861</v>
      </c>
      <c r="AA29">
        <v>890</v>
      </c>
      <c r="AB29">
        <v>885</v>
      </c>
      <c r="AC29">
        <v>63</v>
      </c>
      <c r="AD29">
        <v>8.6199999999999992</v>
      </c>
      <c r="AE29">
        <v>0.2</v>
      </c>
      <c r="AF29">
        <v>985</v>
      </c>
      <c r="AG29">
        <v>-9</v>
      </c>
      <c r="AH29">
        <v>-3</v>
      </c>
      <c r="AI29">
        <v>8</v>
      </c>
      <c r="AJ29">
        <v>191</v>
      </c>
      <c r="AK29">
        <v>191.7</v>
      </c>
      <c r="AL29">
        <v>5</v>
      </c>
      <c r="AM29">
        <v>195</v>
      </c>
      <c r="AN29" t="s">
        <v>155</v>
      </c>
      <c r="AO29">
        <v>2</v>
      </c>
      <c r="AP29" s="42">
        <v>0.62451388888888892</v>
      </c>
      <c r="AQ29">
        <v>47.159337999999998</v>
      </c>
      <c r="AR29">
        <v>-88.489733000000001</v>
      </c>
      <c r="AS29">
        <v>314.39999999999998</v>
      </c>
      <c r="AT29">
        <v>0</v>
      </c>
      <c r="AU29">
        <v>12</v>
      </c>
      <c r="AV29">
        <v>10</v>
      </c>
      <c r="AW29" t="s">
        <v>415</v>
      </c>
      <c r="AX29">
        <v>0.91249999999999998</v>
      </c>
      <c r="AY29">
        <v>1.6125</v>
      </c>
      <c r="AZ29">
        <v>1.9125000000000001</v>
      </c>
      <c r="BA29">
        <v>14.048999999999999</v>
      </c>
      <c r="BB29">
        <v>15.71</v>
      </c>
      <c r="BC29">
        <v>1.1200000000000001</v>
      </c>
      <c r="BD29">
        <v>12.885</v>
      </c>
      <c r="BE29">
        <v>2989.7220000000002</v>
      </c>
      <c r="BF29">
        <v>11.311999999999999</v>
      </c>
      <c r="BG29">
        <v>0.92</v>
      </c>
      <c r="BH29">
        <v>0</v>
      </c>
      <c r="BI29">
        <v>0.92</v>
      </c>
      <c r="BJ29">
        <v>0.70099999999999996</v>
      </c>
      <c r="BK29">
        <v>0</v>
      </c>
      <c r="BL29">
        <v>0.70099999999999996</v>
      </c>
      <c r="BM29">
        <v>9.4426000000000005</v>
      </c>
      <c r="BQ29">
        <v>1202.5999999999999</v>
      </c>
      <c r="BR29">
        <v>4.7273000000000003E-2</v>
      </c>
      <c r="BS29">
        <v>-0.222</v>
      </c>
      <c r="BT29">
        <v>8.2730000000000008E-3</v>
      </c>
      <c r="BU29">
        <v>1.13798</v>
      </c>
      <c r="BV29">
        <v>-4.4622000000000002</v>
      </c>
    </row>
    <row r="30" spans="1:74" customFormat="1" x14ac:dyDescent="0.25">
      <c r="A30" s="40">
        <v>41704</v>
      </c>
      <c r="B30" s="41">
        <v>4.1275462962962965E-2</v>
      </c>
      <c r="C30">
        <v>13.249000000000001</v>
      </c>
      <c r="D30">
        <v>7.2499999999999995E-2</v>
      </c>
      <c r="E30">
        <v>725.31914900000004</v>
      </c>
      <c r="F30">
        <v>38.1</v>
      </c>
      <c r="G30">
        <v>-19.399999999999999</v>
      </c>
      <c r="H30">
        <v>1007.9</v>
      </c>
      <c r="J30">
        <v>6.4</v>
      </c>
      <c r="K30">
        <v>0.8861</v>
      </c>
      <c r="L30">
        <v>11.7399</v>
      </c>
      <c r="M30">
        <v>6.4299999999999996E-2</v>
      </c>
      <c r="N30">
        <v>33.7288</v>
      </c>
      <c r="O30">
        <v>0</v>
      </c>
      <c r="P30">
        <v>33.700000000000003</v>
      </c>
      <c r="Q30">
        <v>25.708600000000001</v>
      </c>
      <c r="R30">
        <v>0</v>
      </c>
      <c r="S30">
        <v>25.7</v>
      </c>
      <c r="T30">
        <v>1007.886</v>
      </c>
      <c r="W30">
        <v>0</v>
      </c>
      <c r="X30">
        <v>5.6696</v>
      </c>
      <c r="Y30">
        <v>13.2</v>
      </c>
      <c r="Z30">
        <v>862</v>
      </c>
      <c r="AA30">
        <v>889</v>
      </c>
      <c r="AB30">
        <v>885</v>
      </c>
      <c r="AC30">
        <v>63</v>
      </c>
      <c r="AD30">
        <v>8.6199999999999992</v>
      </c>
      <c r="AE30">
        <v>0.2</v>
      </c>
      <c r="AF30">
        <v>984</v>
      </c>
      <c r="AG30">
        <v>-9</v>
      </c>
      <c r="AH30">
        <v>-3</v>
      </c>
      <c r="AI30">
        <v>8</v>
      </c>
      <c r="AJ30">
        <v>191</v>
      </c>
      <c r="AK30">
        <v>192</v>
      </c>
      <c r="AL30">
        <v>4.5</v>
      </c>
      <c r="AM30">
        <v>195</v>
      </c>
      <c r="AN30" t="s">
        <v>155</v>
      </c>
      <c r="AO30">
        <v>2</v>
      </c>
      <c r="AP30" s="42">
        <v>0.62452546296296296</v>
      </c>
      <c r="AQ30">
        <v>47.159337999999998</v>
      </c>
      <c r="AR30">
        <v>-88.489733000000001</v>
      </c>
      <c r="AS30">
        <v>314.3</v>
      </c>
      <c r="AT30">
        <v>0</v>
      </c>
      <c r="AU30">
        <v>12</v>
      </c>
      <c r="AV30">
        <v>10</v>
      </c>
      <c r="AW30" t="s">
        <v>415</v>
      </c>
      <c r="AX30">
        <v>1</v>
      </c>
      <c r="AY30">
        <v>1.7250000000000001</v>
      </c>
      <c r="AZ30">
        <v>2.0249999999999999</v>
      </c>
      <c r="BA30">
        <v>14.048999999999999</v>
      </c>
      <c r="BB30">
        <v>15.77</v>
      </c>
      <c r="BC30">
        <v>1.1200000000000001</v>
      </c>
      <c r="BD30">
        <v>12.853</v>
      </c>
      <c r="BE30">
        <v>2994.0129999999999</v>
      </c>
      <c r="BF30">
        <v>10.432</v>
      </c>
      <c r="BG30">
        <v>0.90100000000000002</v>
      </c>
      <c r="BH30">
        <v>0</v>
      </c>
      <c r="BI30">
        <v>0.90100000000000002</v>
      </c>
      <c r="BJ30">
        <v>0.68700000000000006</v>
      </c>
      <c r="BK30">
        <v>0</v>
      </c>
      <c r="BL30">
        <v>0.68700000000000006</v>
      </c>
      <c r="BM30">
        <v>8.4931000000000001</v>
      </c>
      <c r="BQ30">
        <v>1051.335</v>
      </c>
      <c r="BR30">
        <v>4.3365000000000001E-2</v>
      </c>
      <c r="BS30">
        <v>-0.22272700000000001</v>
      </c>
      <c r="BT30">
        <v>8.7270000000000004E-3</v>
      </c>
      <c r="BU30">
        <v>1.0439039999999999</v>
      </c>
      <c r="BV30">
        <v>-4.4768127</v>
      </c>
    </row>
    <row r="31" spans="1:74" customFormat="1" x14ac:dyDescent="0.25">
      <c r="A31" s="40">
        <v>41704</v>
      </c>
      <c r="B31" s="41">
        <v>4.1287037037037039E-2</v>
      </c>
      <c r="C31">
        <v>13.146000000000001</v>
      </c>
      <c r="D31">
        <v>6.1899999999999997E-2</v>
      </c>
      <c r="E31">
        <v>618.93616999999995</v>
      </c>
      <c r="F31">
        <v>36.9</v>
      </c>
      <c r="G31">
        <v>-19.399999999999999</v>
      </c>
      <c r="H31">
        <v>923.7</v>
      </c>
      <c r="J31">
        <v>5.66</v>
      </c>
      <c r="K31">
        <v>0.8871</v>
      </c>
      <c r="L31">
        <v>11.6615</v>
      </c>
      <c r="M31">
        <v>5.4899999999999997E-2</v>
      </c>
      <c r="N31">
        <v>32.6922</v>
      </c>
      <c r="O31">
        <v>0</v>
      </c>
      <c r="P31">
        <v>32.700000000000003</v>
      </c>
      <c r="Q31">
        <v>24.917999999999999</v>
      </c>
      <c r="R31">
        <v>0</v>
      </c>
      <c r="S31">
        <v>24.9</v>
      </c>
      <c r="T31">
        <v>923.73140000000001</v>
      </c>
      <c r="W31">
        <v>0</v>
      </c>
      <c r="X31">
        <v>5.0224000000000002</v>
      </c>
      <c r="Y31">
        <v>13.2</v>
      </c>
      <c r="Z31">
        <v>862</v>
      </c>
      <c r="AA31">
        <v>889</v>
      </c>
      <c r="AB31">
        <v>885</v>
      </c>
      <c r="AC31">
        <v>63</v>
      </c>
      <c r="AD31">
        <v>8.6199999999999992</v>
      </c>
      <c r="AE31">
        <v>0.2</v>
      </c>
      <c r="AF31">
        <v>985</v>
      </c>
      <c r="AG31">
        <v>-9</v>
      </c>
      <c r="AH31">
        <v>-3</v>
      </c>
      <c r="AI31">
        <v>8</v>
      </c>
      <c r="AJ31">
        <v>190.3</v>
      </c>
      <c r="AK31">
        <v>192</v>
      </c>
      <c r="AL31">
        <v>4.4000000000000004</v>
      </c>
      <c r="AM31">
        <v>195</v>
      </c>
      <c r="AN31" t="s">
        <v>155</v>
      </c>
      <c r="AO31">
        <v>2</v>
      </c>
      <c r="AP31" s="42">
        <v>0.624537037037037</v>
      </c>
      <c r="AQ31">
        <v>47.159337999999998</v>
      </c>
      <c r="AR31">
        <v>-88.489733000000001</v>
      </c>
      <c r="AS31">
        <v>314.3</v>
      </c>
      <c r="AT31">
        <v>0</v>
      </c>
      <c r="AU31">
        <v>12</v>
      </c>
      <c r="AV31">
        <v>11</v>
      </c>
      <c r="AW31" t="s">
        <v>414</v>
      </c>
      <c r="AX31">
        <v>1.024975</v>
      </c>
      <c r="AY31">
        <v>1.787612</v>
      </c>
      <c r="AZ31">
        <v>2.212488</v>
      </c>
      <c r="BA31">
        <v>14.048999999999999</v>
      </c>
      <c r="BB31">
        <v>15.9</v>
      </c>
      <c r="BC31">
        <v>1.1299999999999999</v>
      </c>
      <c r="BD31">
        <v>12.733000000000001</v>
      </c>
      <c r="BE31">
        <v>2998.3249999999998</v>
      </c>
      <c r="BF31">
        <v>8.9849999999999994</v>
      </c>
      <c r="BG31">
        <v>0.88</v>
      </c>
      <c r="BH31">
        <v>0</v>
      </c>
      <c r="BI31">
        <v>0.88</v>
      </c>
      <c r="BJ31">
        <v>0.67100000000000004</v>
      </c>
      <c r="BK31">
        <v>0</v>
      </c>
      <c r="BL31">
        <v>0.67100000000000004</v>
      </c>
      <c r="BM31">
        <v>7.8475999999999999</v>
      </c>
      <c r="BQ31">
        <v>938.94</v>
      </c>
      <c r="BR31">
        <v>4.2000000000000003E-2</v>
      </c>
      <c r="BS31">
        <v>-0.223</v>
      </c>
      <c r="BT31">
        <v>8.2730000000000008E-3</v>
      </c>
      <c r="BU31">
        <v>1.011045</v>
      </c>
      <c r="BV31">
        <v>-4.4823000000000004</v>
      </c>
    </row>
    <row r="32" spans="1:74" customFormat="1" x14ac:dyDescent="0.25">
      <c r="A32" s="40">
        <v>41704</v>
      </c>
      <c r="B32" s="41">
        <v>4.1298611111111112E-2</v>
      </c>
      <c r="C32">
        <v>13.071999999999999</v>
      </c>
      <c r="D32">
        <v>5.3400000000000003E-2</v>
      </c>
      <c r="E32">
        <v>533.73022500000002</v>
      </c>
      <c r="F32">
        <v>36.5</v>
      </c>
      <c r="G32">
        <v>-19.399999999999999</v>
      </c>
      <c r="H32">
        <v>852.6</v>
      </c>
      <c r="J32">
        <v>5.14</v>
      </c>
      <c r="K32">
        <v>0.88780000000000003</v>
      </c>
      <c r="L32">
        <v>11.604900000000001</v>
      </c>
      <c r="M32">
        <v>4.7399999999999998E-2</v>
      </c>
      <c r="N32">
        <v>32.403500000000001</v>
      </c>
      <c r="O32">
        <v>0</v>
      </c>
      <c r="P32">
        <v>32.4</v>
      </c>
      <c r="Q32">
        <v>24.6983</v>
      </c>
      <c r="R32">
        <v>0</v>
      </c>
      <c r="S32">
        <v>24.7</v>
      </c>
      <c r="T32">
        <v>852.55280000000005</v>
      </c>
      <c r="W32">
        <v>0</v>
      </c>
      <c r="X32">
        <v>4.5590000000000002</v>
      </c>
      <c r="Y32">
        <v>13.2</v>
      </c>
      <c r="Z32">
        <v>862</v>
      </c>
      <c r="AA32">
        <v>888</v>
      </c>
      <c r="AB32">
        <v>885</v>
      </c>
      <c r="AC32">
        <v>63</v>
      </c>
      <c r="AD32">
        <v>8.6199999999999992</v>
      </c>
      <c r="AE32">
        <v>0.2</v>
      </c>
      <c r="AF32">
        <v>984</v>
      </c>
      <c r="AG32">
        <v>-9</v>
      </c>
      <c r="AH32">
        <v>-3</v>
      </c>
      <c r="AI32">
        <v>8</v>
      </c>
      <c r="AJ32">
        <v>190.7</v>
      </c>
      <c r="AK32">
        <v>192</v>
      </c>
      <c r="AL32">
        <v>4.3</v>
      </c>
      <c r="AM32">
        <v>195</v>
      </c>
      <c r="AN32" t="s">
        <v>155</v>
      </c>
      <c r="AO32">
        <v>2</v>
      </c>
      <c r="AP32" s="42">
        <v>0.62454861111111104</v>
      </c>
      <c r="AQ32">
        <v>47.159337999999998</v>
      </c>
      <c r="AR32">
        <v>-88.489733000000001</v>
      </c>
      <c r="AS32">
        <v>314.5</v>
      </c>
      <c r="AT32">
        <v>0</v>
      </c>
      <c r="AU32">
        <v>12</v>
      </c>
      <c r="AV32">
        <v>11</v>
      </c>
      <c r="AW32" t="s">
        <v>414</v>
      </c>
      <c r="AX32">
        <v>1.1751750000000001</v>
      </c>
      <c r="AY32">
        <v>1.0124120000000001</v>
      </c>
      <c r="AZ32">
        <v>2.2999999999999998</v>
      </c>
      <c r="BA32">
        <v>14.048999999999999</v>
      </c>
      <c r="BB32">
        <v>16.010000000000002</v>
      </c>
      <c r="BC32">
        <v>1.1399999999999999</v>
      </c>
      <c r="BD32">
        <v>12.641999999999999</v>
      </c>
      <c r="BE32">
        <v>3001.944</v>
      </c>
      <c r="BF32">
        <v>7.8010000000000002</v>
      </c>
      <c r="BG32">
        <v>0.878</v>
      </c>
      <c r="BH32">
        <v>0</v>
      </c>
      <c r="BI32">
        <v>0.878</v>
      </c>
      <c r="BJ32">
        <v>0.66900000000000004</v>
      </c>
      <c r="BK32">
        <v>0</v>
      </c>
      <c r="BL32">
        <v>0.66900000000000004</v>
      </c>
      <c r="BM32">
        <v>7.2869999999999999</v>
      </c>
      <c r="BQ32">
        <v>857.49900000000002</v>
      </c>
      <c r="BR32">
        <v>4.6362E-2</v>
      </c>
      <c r="BS32">
        <v>-0.222273</v>
      </c>
      <c r="BT32">
        <v>8.7270000000000004E-3</v>
      </c>
      <c r="BU32">
        <v>1.1160490000000001</v>
      </c>
      <c r="BV32">
        <v>-4.4676872999999997</v>
      </c>
    </row>
    <row r="33" spans="1:74" customFormat="1" x14ac:dyDescent="0.25">
      <c r="A33" s="40">
        <v>41704</v>
      </c>
      <c r="B33" s="41">
        <v>4.1310185185185186E-2</v>
      </c>
      <c r="C33">
        <v>13.053000000000001</v>
      </c>
      <c r="D33">
        <v>5.0999999999999997E-2</v>
      </c>
      <c r="E33">
        <v>510</v>
      </c>
      <c r="F33">
        <v>36.4</v>
      </c>
      <c r="G33">
        <v>-19.3</v>
      </c>
      <c r="H33">
        <v>812.6</v>
      </c>
      <c r="J33">
        <v>4.71</v>
      </c>
      <c r="K33">
        <v>0.88790000000000002</v>
      </c>
      <c r="L33">
        <v>11.59</v>
      </c>
      <c r="M33">
        <v>4.53E-2</v>
      </c>
      <c r="N33">
        <v>32.321100000000001</v>
      </c>
      <c r="O33">
        <v>0</v>
      </c>
      <c r="P33">
        <v>32.299999999999997</v>
      </c>
      <c r="Q33">
        <v>24.635200000000001</v>
      </c>
      <c r="R33">
        <v>0</v>
      </c>
      <c r="S33">
        <v>24.6</v>
      </c>
      <c r="T33">
        <v>812.56089999999995</v>
      </c>
      <c r="W33">
        <v>0</v>
      </c>
      <c r="X33">
        <v>4.1830999999999996</v>
      </c>
      <c r="Y33">
        <v>13.2</v>
      </c>
      <c r="Z33">
        <v>863</v>
      </c>
      <c r="AA33">
        <v>888</v>
      </c>
      <c r="AB33">
        <v>885</v>
      </c>
      <c r="AC33">
        <v>63</v>
      </c>
      <c r="AD33">
        <v>8.6199999999999992</v>
      </c>
      <c r="AE33">
        <v>0.2</v>
      </c>
      <c r="AF33">
        <v>985</v>
      </c>
      <c r="AG33">
        <v>-9</v>
      </c>
      <c r="AH33">
        <v>-3</v>
      </c>
      <c r="AI33">
        <v>8</v>
      </c>
      <c r="AJ33">
        <v>191</v>
      </c>
      <c r="AK33">
        <v>192</v>
      </c>
      <c r="AL33">
        <v>4.2</v>
      </c>
      <c r="AM33">
        <v>195</v>
      </c>
      <c r="AN33" t="s">
        <v>155</v>
      </c>
      <c r="AO33">
        <v>2</v>
      </c>
      <c r="AP33" s="42">
        <v>0.62456018518518519</v>
      </c>
      <c r="AQ33">
        <v>47.159337999999998</v>
      </c>
      <c r="AR33">
        <v>-88.489733000000001</v>
      </c>
      <c r="AS33">
        <v>314.5</v>
      </c>
      <c r="AT33">
        <v>0</v>
      </c>
      <c r="AU33">
        <v>12</v>
      </c>
      <c r="AV33">
        <v>11</v>
      </c>
      <c r="AW33" t="s">
        <v>414</v>
      </c>
      <c r="AX33">
        <v>1</v>
      </c>
      <c r="AY33">
        <v>1.1000000000000001</v>
      </c>
      <c r="AZ33">
        <v>2.2999999999999998</v>
      </c>
      <c r="BA33">
        <v>14.048999999999999</v>
      </c>
      <c r="BB33">
        <v>16.04</v>
      </c>
      <c r="BC33">
        <v>1.1399999999999999</v>
      </c>
      <c r="BD33">
        <v>12.62</v>
      </c>
      <c r="BE33">
        <v>3003.4810000000002</v>
      </c>
      <c r="BF33">
        <v>7.4690000000000003</v>
      </c>
      <c r="BG33">
        <v>0.877</v>
      </c>
      <c r="BH33">
        <v>0</v>
      </c>
      <c r="BI33">
        <v>0.877</v>
      </c>
      <c r="BJ33">
        <v>0.66900000000000004</v>
      </c>
      <c r="BK33">
        <v>0</v>
      </c>
      <c r="BL33">
        <v>0.66900000000000004</v>
      </c>
      <c r="BM33">
        <v>6.9576000000000002</v>
      </c>
      <c r="BQ33">
        <v>788.19899999999996</v>
      </c>
      <c r="BR33">
        <v>4.4365000000000002E-2</v>
      </c>
      <c r="BS33">
        <v>-0.22054599999999999</v>
      </c>
      <c r="BT33">
        <v>8.9999999999999993E-3</v>
      </c>
      <c r="BU33">
        <v>1.067976</v>
      </c>
      <c r="BV33">
        <v>-4.4329745999999997</v>
      </c>
    </row>
    <row r="34" spans="1:74" customFormat="1" x14ac:dyDescent="0.25">
      <c r="A34" s="40">
        <v>41704</v>
      </c>
      <c r="B34" s="41">
        <v>4.1321759259259259E-2</v>
      </c>
      <c r="C34">
        <v>13.082000000000001</v>
      </c>
      <c r="D34">
        <v>5.8299999999999998E-2</v>
      </c>
      <c r="E34">
        <v>582.76283599999999</v>
      </c>
      <c r="F34">
        <v>36.4</v>
      </c>
      <c r="G34">
        <v>-19.3</v>
      </c>
      <c r="H34">
        <v>802.9</v>
      </c>
      <c r="J34">
        <v>4.47</v>
      </c>
      <c r="K34">
        <v>0.88780000000000003</v>
      </c>
      <c r="L34">
        <v>11.614100000000001</v>
      </c>
      <c r="M34">
        <v>5.1700000000000003E-2</v>
      </c>
      <c r="N34">
        <v>32.3155</v>
      </c>
      <c r="O34">
        <v>0</v>
      </c>
      <c r="P34">
        <v>32.299999999999997</v>
      </c>
      <c r="Q34">
        <v>24.630700000000001</v>
      </c>
      <c r="R34">
        <v>0</v>
      </c>
      <c r="S34">
        <v>24.6</v>
      </c>
      <c r="T34">
        <v>802.85130000000004</v>
      </c>
      <c r="W34">
        <v>0</v>
      </c>
      <c r="X34">
        <v>3.9661</v>
      </c>
      <c r="Y34">
        <v>13.3</v>
      </c>
      <c r="Z34">
        <v>862</v>
      </c>
      <c r="AA34">
        <v>889</v>
      </c>
      <c r="AB34">
        <v>884</v>
      </c>
      <c r="AC34">
        <v>63</v>
      </c>
      <c r="AD34">
        <v>8.6199999999999992</v>
      </c>
      <c r="AE34">
        <v>0.2</v>
      </c>
      <c r="AF34">
        <v>985</v>
      </c>
      <c r="AG34">
        <v>-9</v>
      </c>
      <c r="AH34">
        <v>-3</v>
      </c>
      <c r="AI34">
        <v>8</v>
      </c>
      <c r="AJ34">
        <v>191</v>
      </c>
      <c r="AK34">
        <v>192.7</v>
      </c>
      <c r="AL34">
        <v>4.5999999999999996</v>
      </c>
      <c r="AM34">
        <v>195</v>
      </c>
      <c r="AN34" t="s">
        <v>155</v>
      </c>
      <c r="AO34">
        <v>2</v>
      </c>
      <c r="AP34" s="42">
        <v>0.62456018518518519</v>
      </c>
      <c r="AQ34">
        <v>47.159337999999998</v>
      </c>
      <c r="AR34">
        <v>-88.489733000000001</v>
      </c>
      <c r="AS34">
        <v>314.5</v>
      </c>
      <c r="AT34">
        <v>0</v>
      </c>
      <c r="AU34">
        <v>12</v>
      </c>
      <c r="AV34">
        <v>11</v>
      </c>
      <c r="AW34" t="s">
        <v>414</v>
      </c>
      <c r="AX34">
        <v>1.0124880000000001</v>
      </c>
      <c r="AY34">
        <v>1.1624380000000001</v>
      </c>
      <c r="AZ34">
        <v>2.3499500000000002</v>
      </c>
      <c r="BA34">
        <v>14.048999999999999</v>
      </c>
      <c r="BB34">
        <v>16</v>
      </c>
      <c r="BC34">
        <v>1.1399999999999999</v>
      </c>
      <c r="BD34">
        <v>12.64</v>
      </c>
      <c r="BE34">
        <v>3002.1210000000001</v>
      </c>
      <c r="BF34">
        <v>8.5120000000000005</v>
      </c>
      <c r="BG34">
        <v>0.875</v>
      </c>
      <c r="BH34">
        <v>0</v>
      </c>
      <c r="BI34">
        <v>0.875</v>
      </c>
      <c r="BJ34">
        <v>0.66700000000000004</v>
      </c>
      <c r="BK34">
        <v>0</v>
      </c>
      <c r="BL34">
        <v>0.66700000000000004</v>
      </c>
      <c r="BM34">
        <v>6.8571</v>
      </c>
      <c r="BQ34">
        <v>745.42899999999997</v>
      </c>
      <c r="BR34">
        <v>4.5907999999999997E-2</v>
      </c>
      <c r="BS34">
        <v>-0.22072700000000001</v>
      </c>
      <c r="BT34">
        <v>7.5459999999999998E-3</v>
      </c>
      <c r="BU34">
        <v>1.105121</v>
      </c>
      <c r="BV34">
        <v>-4.4366127000000004</v>
      </c>
    </row>
    <row r="35" spans="1:74" customFormat="1" x14ac:dyDescent="0.25">
      <c r="A35" s="40">
        <v>41704</v>
      </c>
      <c r="B35" s="41">
        <v>4.133333333333334E-2</v>
      </c>
      <c r="C35">
        <v>13.246</v>
      </c>
      <c r="D35">
        <v>6.9500000000000006E-2</v>
      </c>
      <c r="E35">
        <v>694.84570499999995</v>
      </c>
      <c r="F35">
        <v>36.6</v>
      </c>
      <c r="G35">
        <v>-19.3</v>
      </c>
      <c r="H35">
        <v>802.2</v>
      </c>
      <c r="J35">
        <v>4.22</v>
      </c>
      <c r="K35">
        <v>0.88629999999999998</v>
      </c>
      <c r="L35">
        <v>11.7408</v>
      </c>
      <c r="M35">
        <v>6.1600000000000002E-2</v>
      </c>
      <c r="N35">
        <v>32.418100000000003</v>
      </c>
      <c r="O35">
        <v>0</v>
      </c>
      <c r="P35">
        <v>32.4</v>
      </c>
      <c r="Q35">
        <v>24.709499999999998</v>
      </c>
      <c r="R35">
        <v>0</v>
      </c>
      <c r="S35">
        <v>24.7</v>
      </c>
      <c r="T35">
        <v>802.2</v>
      </c>
      <c r="W35">
        <v>0</v>
      </c>
      <c r="X35">
        <v>3.7404000000000002</v>
      </c>
      <c r="Y35">
        <v>13.2</v>
      </c>
      <c r="Z35">
        <v>861</v>
      </c>
      <c r="AA35">
        <v>889</v>
      </c>
      <c r="AB35">
        <v>884</v>
      </c>
      <c r="AC35">
        <v>63</v>
      </c>
      <c r="AD35">
        <v>8.6199999999999992</v>
      </c>
      <c r="AE35">
        <v>0.2</v>
      </c>
      <c r="AF35">
        <v>984</v>
      </c>
      <c r="AG35">
        <v>-9</v>
      </c>
      <c r="AH35">
        <v>-3</v>
      </c>
      <c r="AI35">
        <v>8</v>
      </c>
      <c r="AJ35">
        <v>191</v>
      </c>
      <c r="AK35">
        <v>193</v>
      </c>
      <c r="AL35">
        <v>4.4000000000000004</v>
      </c>
      <c r="AM35">
        <v>195</v>
      </c>
      <c r="AN35" t="s">
        <v>155</v>
      </c>
      <c r="AO35">
        <v>2</v>
      </c>
      <c r="AP35" s="42">
        <v>0.62458333333333338</v>
      </c>
      <c r="AQ35">
        <v>47.159337999999998</v>
      </c>
      <c r="AR35">
        <v>-88.489733000000001</v>
      </c>
      <c r="AS35">
        <v>314.39999999999998</v>
      </c>
      <c r="AT35">
        <v>0</v>
      </c>
      <c r="AU35">
        <v>12</v>
      </c>
      <c r="AV35">
        <v>11</v>
      </c>
      <c r="AW35" t="s">
        <v>414</v>
      </c>
      <c r="AX35">
        <v>1.1000000000000001</v>
      </c>
      <c r="AY35">
        <v>1.6</v>
      </c>
      <c r="AZ35">
        <v>2.7</v>
      </c>
      <c r="BA35">
        <v>14.048999999999999</v>
      </c>
      <c r="BB35">
        <v>15.8</v>
      </c>
      <c r="BC35">
        <v>1.1200000000000001</v>
      </c>
      <c r="BD35">
        <v>12.823</v>
      </c>
      <c r="BE35">
        <v>2999.895</v>
      </c>
      <c r="BF35">
        <v>10.016</v>
      </c>
      <c r="BG35">
        <v>0.86699999999999999</v>
      </c>
      <c r="BH35">
        <v>0</v>
      </c>
      <c r="BI35">
        <v>0.86699999999999999</v>
      </c>
      <c r="BJ35">
        <v>0.66100000000000003</v>
      </c>
      <c r="BK35">
        <v>0</v>
      </c>
      <c r="BL35">
        <v>0.66100000000000003</v>
      </c>
      <c r="BM35">
        <v>6.7725999999999997</v>
      </c>
      <c r="BQ35">
        <v>694.90499999999997</v>
      </c>
      <c r="BR35">
        <v>4.4818999999999998E-2</v>
      </c>
      <c r="BS35">
        <v>-0.22172700000000001</v>
      </c>
      <c r="BT35">
        <v>7.0000000000000001E-3</v>
      </c>
      <c r="BU35">
        <v>1.0789059999999999</v>
      </c>
      <c r="BV35">
        <v>-4.4567126999999997</v>
      </c>
    </row>
    <row r="36" spans="1:74" customFormat="1" x14ac:dyDescent="0.25">
      <c r="A36" s="40">
        <v>41704</v>
      </c>
      <c r="B36" s="41">
        <v>4.1344907407407407E-2</v>
      </c>
      <c r="C36">
        <v>13.26</v>
      </c>
      <c r="D36">
        <v>7.4899999999999994E-2</v>
      </c>
      <c r="E36">
        <v>748.68894599999999</v>
      </c>
      <c r="F36">
        <v>37.5</v>
      </c>
      <c r="G36">
        <v>-19.399999999999999</v>
      </c>
      <c r="H36">
        <v>792.8</v>
      </c>
      <c r="J36">
        <v>4.0999999999999996</v>
      </c>
      <c r="K36">
        <v>0.88619999999999999</v>
      </c>
      <c r="L36">
        <v>11.7507</v>
      </c>
      <c r="M36">
        <v>6.6299999999999998E-2</v>
      </c>
      <c r="N36">
        <v>33.240499999999997</v>
      </c>
      <c r="O36">
        <v>0</v>
      </c>
      <c r="P36">
        <v>33.200000000000003</v>
      </c>
      <c r="Q36">
        <v>25.336600000000001</v>
      </c>
      <c r="R36">
        <v>0</v>
      </c>
      <c r="S36">
        <v>25.3</v>
      </c>
      <c r="T36">
        <v>792.79819999999995</v>
      </c>
      <c r="W36">
        <v>0</v>
      </c>
      <c r="X36">
        <v>3.6333000000000002</v>
      </c>
      <c r="Y36">
        <v>13.3</v>
      </c>
      <c r="Z36">
        <v>861</v>
      </c>
      <c r="AA36">
        <v>889</v>
      </c>
      <c r="AB36">
        <v>884</v>
      </c>
      <c r="AC36">
        <v>63</v>
      </c>
      <c r="AD36">
        <v>8.6300000000000008</v>
      </c>
      <c r="AE36">
        <v>0.2</v>
      </c>
      <c r="AF36">
        <v>984</v>
      </c>
      <c r="AG36">
        <v>-9</v>
      </c>
      <c r="AH36">
        <v>-3</v>
      </c>
      <c r="AI36">
        <v>8</v>
      </c>
      <c r="AJ36">
        <v>190.3</v>
      </c>
      <c r="AK36">
        <v>193</v>
      </c>
      <c r="AL36">
        <v>4.4000000000000004</v>
      </c>
      <c r="AM36">
        <v>195</v>
      </c>
      <c r="AN36" t="s">
        <v>155</v>
      </c>
      <c r="AO36">
        <v>2</v>
      </c>
      <c r="AP36" s="42">
        <v>0.62459490740740742</v>
      </c>
      <c r="AQ36">
        <v>47.159337999999998</v>
      </c>
      <c r="AR36">
        <v>-88.489732000000004</v>
      </c>
      <c r="AS36">
        <v>314.7</v>
      </c>
      <c r="AT36">
        <v>0</v>
      </c>
      <c r="AU36">
        <v>12</v>
      </c>
      <c r="AV36">
        <v>11</v>
      </c>
      <c r="AW36" t="s">
        <v>414</v>
      </c>
      <c r="AX36">
        <v>1.1000000000000001</v>
      </c>
      <c r="AY36">
        <v>1.6</v>
      </c>
      <c r="AZ36">
        <v>2.7</v>
      </c>
      <c r="BA36">
        <v>14.048999999999999</v>
      </c>
      <c r="BB36">
        <v>15.78</v>
      </c>
      <c r="BC36">
        <v>1.1200000000000001</v>
      </c>
      <c r="BD36">
        <v>12.843999999999999</v>
      </c>
      <c r="BE36">
        <v>2998.95</v>
      </c>
      <c r="BF36">
        <v>10.776999999999999</v>
      </c>
      <c r="BG36">
        <v>0.88800000000000001</v>
      </c>
      <c r="BH36">
        <v>0</v>
      </c>
      <c r="BI36">
        <v>0.88800000000000001</v>
      </c>
      <c r="BJ36">
        <v>0.67700000000000005</v>
      </c>
      <c r="BK36">
        <v>0</v>
      </c>
      <c r="BL36">
        <v>0.67700000000000005</v>
      </c>
      <c r="BM36">
        <v>6.6855000000000002</v>
      </c>
      <c r="BQ36">
        <v>674.23</v>
      </c>
      <c r="BR36">
        <v>4.8357999999999998E-2</v>
      </c>
      <c r="BS36">
        <v>-0.221274</v>
      </c>
      <c r="BT36">
        <v>7.0000000000000001E-3</v>
      </c>
      <c r="BU36">
        <v>1.1640889999999999</v>
      </c>
      <c r="BV36">
        <v>-4.4476073999999999</v>
      </c>
    </row>
    <row r="37" spans="1:74" customFormat="1" x14ac:dyDescent="0.25">
      <c r="A37" s="40">
        <v>41704</v>
      </c>
      <c r="B37" s="41">
        <v>4.135648148148148E-2</v>
      </c>
      <c r="C37">
        <v>13.04</v>
      </c>
      <c r="D37">
        <v>6.6299999999999998E-2</v>
      </c>
      <c r="E37">
        <v>662.999143</v>
      </c>
      <c r="F37">
        <v>39.299999999999997</v>
      </c>
      <c r="G37">
        <v>-19.399999999999999</v>
      </c>
      <c r="H37">
        <v>733.6</v>
      </c>
      <c r="J37">
        <v>4</v>
      </c>
      <c r="K37">
        <v>0.88800000000000001</v>
      </c>
      <c r="L37">
        <v>11.579499999999999</v>
      </c>
      <c r="M37">
        <v>5.8900000000000001E-2</v>
      </c>
      <c r="N37">
        <v>34.876399999999997</v>
      </c>
      <c r="O37">
        <v>0</v>
      </c>
      <c r="P37">
        <v>34.9</v>
      </c>
      <c r="Q37">
        <v>26.583400000000001</v>
      </c>
      <c r="R37">
        <v>0</v>
      </c>
      <c r="S37">
        <v>26.6</v>
      </c>
      <c r="T37">
        <v>733.63940000000002</v>
      </c>
      <c r="W37">
        <v>0</v>
      </c>
      <c r="X37">
        <v>3.5520999999999998</v>
      </c>
      <c r="Y37">
        <v>13.2</v>
      </c>
      <c r="Z37">
        <v>862</v>
      </c>
      <c r="AA37">
        <v>889</v>
      </c>
      <c r="AB37">
        <v>884</v>
      </c>
      <c r="AC37">
        <v>63</v>
      </c>
      <c r="AD37">
        <v>8.6300000000000008</v>
      </c>
      <c r="AE37">
        <v>0.2</v>
      </c>
      <c r="AF37">
        <v>984</v>
      </c>
      <c r="AG37">
        <v>-9</v>
      </c>
      <c r="AH37">
        <v>-3</v>
      </c>
      <c r="AI37">
        <v>8</v>
      </c>
      <c r="AJ37">
        <v>190.7</v>
      </c>
      <c r="AK37">
        <v>192.3</v>
      </c>
      <c r="AL37">
        <v>4.3</v>
      </c>
      <c r="AM37">
        <v>195</v>
      </c>
      <c r="AN37" t="s">
        <v>155</v>
      </c>
      <c r="AO37">
        <v>2</v>
      </c>
      <c r="AP37" s="42">
        <v>0.62459490740740742</v>
      </c>
      <c r="AQ37">
        <v>47.159337999999998</v>
      </c>
      <c r="AR37">
        <v>-88.489732000000004</v>
      </c>
      <c r="AS37">
        <v>314.8</v>
      </c>
      <c r="AT37">
        <v>0</v>
      </c>
      <c r="AU37">
        <v>12</v>
      </c>
      <c r="AV37">
        <v>11</v>
      </c>
      <c r="AW37" t="s">
        <v>414</v>
      </c>
      <c r="AX37">
        <v>1.1000000000000001</v>
      </c>
      <c r="AY37">
        <v>1.625</v>
      </c>
      <c r="AZ37">
        <v>2.7</v>
      </c>
      <c r="BA37">
        <v>14.048999999999999</v>
      </c>
      <c r="BB37">
        <v>16.04</v>
      </c>
      <c r="BC37">
        <v>1.1399999999999999</v>
      </c>
      <c r="BD37">
        <v>12.61</v>
      </c>
      <c r="BE37">
        <v>3001.9940000000001</v>
      </c>
      <c r="BF37">
        <v>9.7149999999999999</v>
      </c>
      <c r="BG37">
        <v>0.94699999999999995</v>
      </c>
      <c r="BH37">
        <v>0</v>
      </c>
      <c r="BI37">
        <v>0.94699999999999995</v>
      </c>
      <c r="BJ37">
        <v>0.72199999999999998</v>
      </c>
      <c r="BK37">
        <v>0</v>
      </c>
      <c r="BL37">
        <v>0.72199999999999998</v>
      </c>
      <c r="BM37">
        <v>6.2843999999999998</v>
      </c>
      <c r="BQ37">
        <v>669.57500000000005</v>
      </c>
      <c r="BR37">
        <v>5.2907000000000003E-2</v>
      </c>
      <c r="BS37">
        <v>-0.220273</v>
      </c>
      <c r="BT37">
        <v>7.7270000000000004E-3</v>
      </c>
      <c r="BU37">
        <v>1.2736019999999999</v>
      </c>
      <c r="BV37">
        <v>-4.4274873000000001</v>
      </c>
    </row>
    <row r="38" spans="1:74" customFormat="1" x14ac:dyDescent="0.25">
      <c r="A38" s="40">
        <v>41704</v>
      </c>
      <c r="B38" s="41">
        <v>4.1368055555555554E-2</v>
      </c>
      <c r="C38">
        <v>12.864000000000001</v>
      </c>
      <c r="D38">
        <v>6.0600000000000001E-2</v>
      </c>
      <c r="E38">
        <v>605.96</v>
      </c>
      <c r="F38">
        <v>39.9</v>
      </c>
      <c r="G38">
        <v>-19.399999999999999</v>
      </c>
      <c r="H38">
        <v>838.9</v>
      </c>
      <c r="J38">
        <v>3.9</v>
      </c>
      <c r="K38">
        <v>0.88929999999999998</v>
      </c>
      <c r="L38">
        <v>11.4406</v>
      </c>
      <c r="M38">
        <v>5.3900000000000003E-2</v>
      </c>
      <c r="N38">
        <v>35.484699999999997</v>
      </c>
      <c r="O38">
        <v>0</v>
      </c>
      <c r="P38">
        <v>35.5</v>
      </c>
      <c r="Q38">
        <v>27.0471</v>
      </c>
      <c r="R38">
        <v>0</v>
      </c>
      <c r="S38">
        <v>27</v>
      </c>
      <c r="T38">
        <v>838.91740000000004</v>
      </c>
      <c r="W38">
        <v>0</v>
      </c>
      <c r="X38">
        <v>3.4683999999999999</v>
      </c>
      <c r="Y38">
        <v>13.2</v>
      </c>
      <c r="Z38">
        <v>861</v>
      </c>
      <c r="AA38">
        <v>889</v>
      </c>
      <c r="AB38">
        <v>883</v>
      </c>
      <c r="AC38">
        <v>63</v>
      </c>
      <c r="AD38">
        <v>8.6300000000000008</v>
      </c>
      <c r="AE38">
        <v>0.2</v>
      </c>
      <c r="AF38">
        <v>984</v>
      </c>
      <c r="AG38">
        <v>-9</v>
      </c>
      <c r="AH38">
        <v>-3</v>
      </c>
      <c r="AI38">
        <v>8</v>
      </c>
      <c r="AJ38">
        <v>191</v>
      </c>
      <c r="AK38">
        <v>192</v>
      </c>
      <c r="AL38">
        <v>4.3</v>
      </c>
      <c r="AM38">
        <v>195</v>
      </c>
      <c r="AN38" t="s">
        <v>155</v>
      </c>
      <c r="AO38">
        <v>2</v>
      </c>
      <c r="AP38" s="42">
        <v>0.6246180555555555</v>
      </c>
      <c r="AQ38">
        <v>47.159337999999998</v>
      </c>
      <c r="AR38">
        <v>-88.489733000000001</v>
      </c>
      <c r="AS38">
        <v>315.2</v>
      </c>
      <c r="AT38">
        <v>0</v>
      </c>
      <c r="AU38">
        <v>12</v>
      </c>
      <c r="AV38">
        <v>11</v>
      </c>
      <c r="AW38" t="s">
        <v>414</v>
      </c>
      <c r="AX38">
        <v>1.1000000000000001</v>
      </c>
      <c r="AY38">
        <v>1.825</v>
      </c>
      <c r="AZ38">
        <v>2.7250000000000001</v>
      </c>
      <c r="BA38">
        <v>14.048999999999999</v>
      </c>
      <c r="BB38">
        <v>16.239999999999998</v>
      </c>
      <c r="BC38">
        <v>1.1599999999999999</v>
      </c>
      <c r="BD38">
        <v>12.443</v>
      </c>
      <c r="BE38">
        <v>3000.2640000000001</v>
      </c>
      <c r="BF38">
        <v>8.9949999999999992</v>
      </c>
      <c r="BG38">
        <v>0.97499999999999998</v>
      </c>
      <c r="BH38">
        <v>0</v>
      </c>
      <c r="BI38">
        <v>0.97499999999999998</v>
      </c>
      <c r="BJ38">
        <v>0.74299999999999999</v>
      </c>
      <c r="BK38">
        <v>0</v>
      </c>
      <c r="BL38">
        <v>0.74299999999999999</v>
      </c>
      <c r="BM38">
        <v>7.2693000000000003</v>
      </c>
      <c r="BQ38">
        <v>661.36400000000003</v>
      </c>
      <c r="BR38">
        <v>4.8911000000000003E-2</v>
      </c>
      <c r="BS38">
        <v>-0.22072700000000001</v>
      </c>
      <c r="BT38">
        <v>8.7270000000000004E-3</v>
      </c>
      <c r="BU38">
        <v>1.1774100000000001</v>
      </c>
      <c r="BV38">
        <v>-4.4366127000000004</v>
      </c>
    </row>
    <row r="39" spans="1:74" customFormat="1" x14ac:dyDescent="0.25">
      <c r="A39" s="40">
        <v>41704</v>
      </c>
      <c r="B39" s="41">
        <v>4.1379629629629627E-2</v>
      </c>
      <c r="C39">
        <v>12.692</v>
      </c>
      <c r="D39">
        <v>5.4699999999999999E-2</v>
      </c>
      <c r="E39">
        <v>546.55381899999998</v>
      </c>
      <c r="F39">
        <v>40.299999999999997</v>
      </c>
      <c r="G39">
        <v>-19.399999999999999</v>
      </c>
      <c r="H39">
        <v>911.7</v>
      </c>
      <c r="J39">
        <v>3.72</v>
      </c>
      <c r="K39">
        <v>0.89059999999999995</v>
      </c>
      <c r="L39">
        <v>11.3043</v>
      </c>
      <c r="M39">
        <v>4.87E-2</v>
      </c>
      <c r="N39">
        <v>35.926200000000001</v>
      </c>
      <c r="O39">
        <v>0</v>
      </c>
      <c r="P39">
        <v>35.9</v>
      </c>
      <c r="Q39">
        <v>27.383600000000001</v>
      </c>
      <c r="R39">
        <v>0</v>
      </c>
      <c r="S39">
        <v>27.4</v>
      </c>
      <c r="T39">
        <v>911.65290000000005</v>
      </c>
      <c r="W39">
        <v>0</v>
      </c>
      <c r="X39">
        <v>3.3121999999999998</v>
      </c>
      <c r="Y39">
        <v>13.1</v>
      </c>
      <c r="Z39">
        <v>860</v>
      </c>
      <c r="AA39">
        <v>888</v>
      </c>
      <c r="AB39">
        <v>883</v>
      </c>
      <c r="AC39">
        <v>63</v>
      </c>
      <c r="AD39">
        <v>8.6300000000000008</v>
      </c>
      <c r="AE39">
        <v>0.2</v>
      </c>
      <c r="AF39">
        <v>984</v>
      </c>
      <c r="AG39">
        <v>-9</v>
      </c>
      <c r="AH39">
        <v>-3</v>
      </c>
      <c r="AI39">
        <v>8</v>
      </c>
      <c r="AJ39">
        <v>190.3</v>
      </c>
      <c r="AK39">
        <v>192</v>
      </c>
      <c r="AL39">
        <v>4.2</v>
      </c>
      <c r="AM39">
        <v>195</v>
      </c>
      <c r="AN39" t="s">
        <v>155</v>
      </c>
      <c r="AO39">
        <v>2</v>
      </c>
      <c r="AP39" s="42">
        <v>0.62462962962962965</v>
      </c>
      <c r="AQ39">
        <v>47.159337999999998</v>
      </c>
      <c r="AR39">
        <v>-88.489733000000001</v>
      </c>
      <c r="AS39">
        <v>315.89999999999998</v>
      </c>
      <c r="AT39">
        <v>0</v>
      </c>
      <c r="AU39">
        <v>12</v>
      </c>
      <c r="AV39">
        <v>10</v>
      </c>
      <c r="AW39" t="s">
        <v>416</v>
      </c>
      <c r="AX39">
        <v>1.125</v>
      </c>
      <c r="AY39">
        <v>2.0249999999999999</v>
      </c>
      <c r="AZ39">
        <v>2.9249999999999998</v>
      </c>
      <c r="BA39">
        <v>14.048999999999999</v>
      </c>
      <c r="BB39">
        <v>16.440000000000001</v>
      </c>
      <c r="BC39">
        <v>1.17</v>
      </c>
      <c r="BD39">
        <v>12.28</v>
      </c>
      <c r="BE39">
        <v>2999.4160000000002</v>
      </c>
      <c r="BF39">
        <v>8.2210000000000001</v>
      </c>
      <c r="BG39">
        <v>0.998</v>
      </c>
      <c r="BH39">
        <v>0</v>
      </c>
      <c r="BI39">
        <v>0.998</v>
      </c>
      <c r="BJ39">
        <v>0.76100000000000001</v>
      </c>
      <c r="BK39">
        <v>0</v>
      </c>
      <c r="BL39">
        <v>0.76100000000000001</v>
      </c>
      <c r="BM39">
        <v>7.9924999999999997</v>
      </c>
      <c r="BQ39">
        <v>639.01099999999997</v>
      </c>
      <c r="BR39">
        <v>4.7E-2</v>
      </c>
      <c r="BS39">
        <v>-0.221</v>
      </c>
      <c r="BT39">
        <v>8.9999999999999993E-3</v>
      </c>
      <c r="BU39">
        <v>1.131408</v>
      </c>
      <c r="BV39">
        <v>-4.4420999999999999</v>
      </c>
    </row>
    <row r="40" spans="1:74" customFormat="1" x14ac:dyDescent="0.25">
      <c r="A40" s="40">
        <v>41704</v>
      </c>
      <c r="B40" s="41">
        <v>4.1391203703703701E-2</v>
      </c>
      <c r="C40">
        <v>12.292999999999999</v>
      </c>
      <c r="D40">
        <v>5.2499999999999998E-2</v>
      </c>
      <c r="E40">
        <v>524.65289299999995</v>
      </c>
      <c r="F40">
        <v>40.700000000000003</v>
      </c>
      <c r="G40">
        <v>-19.399999999999999</v>
      </c>
      <c r="H40">
        <v>932.5</v>
      </c>
      <c r="J40">
        <v>3.57</v>
      </c>
      <c r="K40">
        <v>0.89380000000000004</v>
      </c>
      <c r="L40">
        <v>10.987500000000001</v>
      </c>
      <c r="M40">
        <v>4.6899999999999997E-2</v>
      </c>
      <c r="N40">
        <v>36.378799999999998</v>
      </c>
      <c r="O40">
        <v>0</v>
      </c>
      <c r="P40">
        <v>36.4</v>
      </c>
      <c r="Q40">
        <v>27.7286</v>
      </c>
      <c r="R40">
        <v>0</v>
      </c>
      <c r="S40">
        <v>27.7</v>
      </c>
      <c r="T40">
        <v>932.49850000000004</v>
      </c>
      <c r="W40">
        <v>0</v>
      </c>
      <c r="X40">
        <v>3.1894999999999998</v>
      </c>
      <c r="Y40">
        <v>13.1</v>
      </c>
      <c r="Z40">
        <v>860</v>
      </c>
      <c r="AA40">
        <v>888</v>
      </c>
      <c r="AB40">
        <v>882</v>
      </c>
      <c r="AC40">
        <v>63</v>
      </c>
      <c r="AD40">
        <v>8.6300000000000008</v>
      </c>
      <c r="AE40">
        <v>0.2</v>
      </c>
      <c r="AF40">
        <v>984</v>
      </c>
      <c r="AG40">
        <v>-9</v>
      </c>
      <c r="AH40">
        <v>-3</v>
      </c>
      <c r="AI40">
        <v>8</v>
      </c>
      <c r="AJ40">
        <v>190</v>
      </c>
      <c r="AK40">
        <v>192.7</v>
      </c>
      <c r="AL40">
        <v>4.2</v>
      </c>
      <c r="AM40">
        <v>195</v>
      </c>
      <c r="AN40" t="s">
        <v>155</v>
      </c>
      <c r="AO40">
        <v>2</v>
      </c>
      <c r="AP40" s="42">
        <v>0.62464120370370368</v>
      </c>
      <c r="AQ40">
        <v>47.159337999999998</v>
      </c>
      <c r="AR40">
        <v>-88.489733000000001</v>
      </c>
      <c r="AS40">
        <v>315.89999999999998</v>
      </c>
      <c r="AT40">
        <v>0</v>
      </c>
      <c r="AU40">
        <v>12</v>
      </c>
      <c r="AV40">
        <v>10</v>
      </c>
      <c r="AW40" t="s">
        <v>416</v>
      </c>
      <c r="AX40">
        <v>1.3</v>
      </c>
      <c r="AY40">
        <v>2.2000000000000002</v>
      </c>
      <c r="AZ40">
        <v>3.1</v>
      </c>
      <c r="BA40">
        <v>14.048999999999999</v>
      </c>
      <c r="BB40">
        <v>16.940000000000001</v>
      </c>
      <c r="BC40">
        <v>1.21</v>
      </c>
      <c r="BD40">
        <v>11.878</v>
      </c>
      <c r="BE40">
        <v>2998.576</v>
      </c>
      <c r="BF40">
        <v>8.1460000000000008</v>
      </c>
      <c r="BG40">
        <v>1.04</v>
      </c>
      <c r="BH40">
        <v>0</v>
      </c>
      <c r="BI40">
        <v>1.04</v>
      </c>
      <c r="BJ40">
        <v>0.79200000000000004</v>
      </c>
      <c r="BK40">
        <v>0</v>
      </c>
      <c r="BL40">
        <v>0.79200000000000004</v>
      </c>
      <c r="BM40">
        <v>8.4086999999999996</v>
      </c>
      <c r="BQ40">
        <v>632.90499999999997</v>
      </c>
      <c r="BR40">
        <v>4.7726999999999999E-2</v>
      </c>
      <c r="BS40">
        <v>-0.221</v>
      </c>
      <c r="BT40">
        <v>8.9999999999999993E-3</v>
      </c>
      <c r="BU40">
        <v>1.148908</v>
      </c>
      <c r="BV40">
        <v>-4.4420999999999999</v>
      </c>
    </row>
    <row r="41" spans="1:74" customFormat="1" x14ac:dyDescent="0.25">
      <c r="A41" s="40">
        <v>41704</v>
      </c>
      <c r="B41" s="41">
        <v>4.1402777777777774E-2</v>
      </c>
      <c r="C41">
        <v>11.544</v>
      </c>
      <c r="D41">
        <v>5.0999999999999997E-2</v>
      </c>
      <c r="E41">
        <v>509.67927600000002</v>
      </c>
      <c r="F41">
        <v>40.799999999999997</v>
      </c>
      <c r="G41">
        <v>-19.3</v>
      </c>
      <c r="H41">
        <v>932.4</v>
      </c>
      <c r="J41">
        <v>3.5</v>
      </c>
      <c r="K41">
        <v>0.89990000000000003</v>
      </c>
      <c r="L41">
        <v>10.387600000000001</v>
      </c>
      <c r="M41">
        <v>4.5900000000000003E-2</v>
      </c>
      <c r="N41">
        <v>36.713900000000002</v>
      </c>
      <c r="O41">
        <v>0</v>
      </c>
      <c r="P41">
        <v>36.700000000000003</v>
      </c>
      <c r="Q41">
        <v>27.984100000000002</v>
      </c>
      <c r="R41">
        <v>0</v>
      </c>
      <c r="S41">
        <v>28</v>
      </c>
      <c r="T41">
        <v>932.4</v>
      </c>
      <c r="W41">
        <v>0</v>
      </c>
      <c r="X41">
        <v>3.1495000000000002</v>
      </c>
      <c r="Y41">
        <v>13.2</v>
      </c>
      <c r="Z41">
        <v>859</v>
      </c>
      <c r="AA41">
        <v>888</v>
      </c>
      <c r="AB41">
        <v>882</v>
      </c>
      <c r="AC41">
        <v>63</v>
      </c>
      <c r="AD41">
        <v>8.6300000000000008</v>
      </c>
      <c r="AE41">
        <v>0.2</v>
      </c>
      <c r="AF41">
        <v>984</v>
      </c>
      <c r="AG41">
        <v>-9</v>
      </c>
      <c r="AH41">
        <v>-3</v>
      </c>
      <c r="AI41">
        <v>8</v>
      </c>
      <c r="AJ41">
        <v>190</v>
      </c>
      <c r="AK41">
        <v>193</v>
      </c>
      <c r="AL41">
        <v>4.3</v>
      </c>
      <c r="AM41">
        <v>195</v>
      </c>
      <c r="AN41" t="s">
        <v>155</v>
      </c>
      <c r="AO41">
        <v>2</v>
      </c>
      <c r="AP41" s="42">
        <v>0.62465277777777783</v>
      </c>
      <c r="AQ41">
        <v>47.159337000000001</v>
      </c>
      <c r="AR41">
        <v>-88.489733000000001</v>
      </c>
      <c r="AS41">
        <v>315.7</v>
      </c>
      <c r="AT41">
        <v>0</v>
      </c>
      <c r="AU41">
        <v>12</v>
      </c>
      <c r="AV41">
        <v>11</v>
      </c>
      <c r="AW41" t="s">
        <v>416</v>
      </c>
      <c r="AX41">
        <v>1.2749999999999999</v>
      </c>
      <c r="AY41">
        <v>2.1625000000000001</v>
      </c>
      <c r="AZ41">
        <v>2.9874999999999998</v>
      </c>
      <c r="BA41">
        <v>14.048999999999999</v>
      </c>
      <c r="BB41">
        <v>17.97</v>
      </c>
      <c r="BC41">
        <v>1.28</v>
      </c>
      <c r="BD41">
        <v>11.129</v>
      </c>
      <c r="BE41">
        <v>2997.3090000000002</v>
      </c>
      <c r="BF41">
        <v>8.423</v>
      </c>
      <c r="BG41">
        <v>1.109</v>
      </c>
      <c r="BH41">
        <v>0</v>
      </c>
      <c r="BI41">
        <v>1.109</v>
      </c>
      <c r="BJ41">
        <v>0.84599999999999997</v>
      </c>
      <c r="BK41">
        <v>0</v>
      </c>
      <c r="BL41">
        <v>0.84599999999999997</v>
      </c>
      <c r="BM41">
        <v>8.8895999999999997</v>
      </c>
      <c r="BQ41">
        <v>660.77599999999995</v>
      </c>
      <c r="BR41">
        <v>5.3088999999999997E-2</v>
      </c>
      <c r="BS41">
        <v>-0.220273</v>
      </c>
      <c r="BT41">
        <v>8.9999999999999993E-3</v>
      </c>
      <c r="BU41">
        <v>1.2779849999999999</v>
      </c>
      <c r="BV41">
        <v>-4.4274873000000001</v>
      </c>
    </row>
    <row r="42" spans="1:74" customFormat="1" x14ac:dyDescent="0.25">
      <c r="A42" s="40">
        <v>41704</v>
      </c>
      <c r="B42" s="41">
        <v>4.1414351851851855E-2</v>
      </c>
      <c r="C42">
        <v>10.641</v>
      </c>
      <c r="D42">
        <v>4.5900000000000003E-2</v>
      </c>
      <c r="E42">
        <v>458.87980399999998</v>
      </c>
      <c r="F42">
        <v>40.799999999999997</v>
      </c>
      <c r="G42">
        <v>-19.399999999999999</v>
      </c>
      <c r="H42">
        <v>863.4</v>
      </c>
      <c r="J42">
        <v>3.4</v>
      </c>
      <c r="K42">
        <v>0.9073</v>
      </c>
      <c r="L42">
        <v>9.6544000000000008</v>
      </c>
      <c r="M42">
        <v>4.1599999999999998E-2</v>
      </c>
      <c r="N42">
        <v>37.016399999999997</v>
      </c>
      <c r="O42">
        <v>0</v>
      </c>
      <c r="P42">
        <v>37</v>
      </c>
      <c r="Q42">
        <v>28.214600000000001</v>
      </c>
      <c r="R42">
        <v>0</v>
      </c>
      <c r="S42">
        <v>28.2</v>
      </c>
      <c r="T42">
        <v>863.35479999999995</v>
      </c>
      <c r="W42">
        <v>0</v>
      </c>
      <c r="X42">
        <v>3.0847000000000002</v>
      </c>
      <c r="Y42">
        <v>13.1</v>
      </c>
      <c r="Z42">
        <v>860</v>
      </c>
      <c r="AA42">
        <v>888</v>
      </c>
      <c r="AB42">
        <v>881</v>
      </c>
      <c r="AC42">
        <v>63</v>
      </c>
      <c r="AD42">
        <v>8.6300000000000008</v>
      </c>
      <c r="AE42">
        <v>0.2</v>
      </c>
      <c r="AF42">
        <v>984</v>
      </c>
      <c r="AG42">
        <v>-9</v>
      </c>
      <c r="AH42">
        <v>-3</v>
      </c>
      <c r="AI42">
        <v>8</v>
      </c>
      <c r="AJ42">
        <v>190</v>
      </c>
      <c r="AK42">
        <v>193</v>
      </c>
      <c r="AL42">
        <v>4.2</v>
      </c>
      <c r="AM42">
        <v>195</v>
      </c>
      <c r="AN42" t="s">
        <v>155</v>
      </c>
      <c r="AO42">
        <v>2</v>
      </c>
      <c r="AP42" s="42">
        <v>0.62465277777777783</v>
      </c>
      <c r="AQ42">
        <v>47.159337000000001</v>
      </c>
      <c r="AR42">
        <v>-88.489733000000001</v>
      </c>
      <c r="AS42">
        <v>315.7</v>
      </c>
      <c r="AT42">
        <v>0</v>
      </c>
      <c r="AU42">
        <v>12</v>
      </c>
      <c r="AV42">
        <v>11</v>
      </c>
      <c r="AW42" t="s">
        <v>414</v>
      </c>
      <c r="AX42">
        <v>1.0874999999999999</v>
      </c>
      <c r="AY42">
        <v>1.8875</v>
      </c>
      <c r="AZ42">
        <v>2.1875</v>
      </c>
      <c r="BA42">
        <v>14.048999999999999</v>
      </c>
      <c r="BB42">
        <v>19.41</v>
      </c>
      <c r="BC42">
        <v>1.38</v>
      </c>
      <c r="BD42">
        <v>10.221</v>
      </c>
      <c r="BE42">
        <v>2998.5819999999999</v>
      </c>
      <c r="BF42">
        <v>8.23</v>
      </c>
      <c r="BG42">
        <v>1.204</v>
      </c>
      <c r="BH42">
        <v>0</v>
      </c>
      <c r="BI42">
        <v>1.204</v>
      </c>
      <c r="BJ42">
        <v>0.91800000000000004</v>
      </c>
      <c r="BK42">
        <v>0</v>
      </c>
      <c r="BL42">
        <v>0.91800000000000004</v>
      </c>
      <c r="BM42">
        <v>8.8602000000000007</v>
      </c>
      <c r="BQ42">
        <v>696.62800000000004</v>
      </c>
      <c r="BR42">
        <v>5.5726999999999999E-2</v>
      </c>
      <c r="BS42">
        <v>-0.22</v>
      </c>
      <c r="BT42">
        <v>8.9999999999999993E-3</v>
      </c>
      <c r="BU42">
        <v>1.341488</v>
      </c>
      <c r="BV42">
        <v>-4.4219999999999997</v>
      </c>
    </row>
    <row r="43" spans="1:74" customFormat="1" x14ac:dyDescent="0.25">
      <c r="A43" s="40">
        <v>41704</v>
      </c>
      <c r="B43" s="41">
        <v>4.1425925925925929E-2</v>
      </c>
      <c r="C43">
        <v>9.984</v>
      </c>
      <c r="D43">
        <v>4.5100000000000001E-2</v>
      </c>
      <c r="E43">
        <v>450.70318900000001</v>
      </c>
      <c r="F43">
        <v>40.799999999999997</v>
      </c>
      <c r="G43">
        <v>-19.399999999999999</v>
      </c>
      <c r="H43">
        <v>816.6</v>
      </c>
      <c r="J43">
        <v>3.4</v>
      </c>
      <c r="K43">
        <v>0.91290000000000004</v>
      </c>
      <c r="L43">
        <v>9.1141000000000005</v>
      </c>
      <c r="M43">
        <v>4.1099999999999998E-2</v>
      </c>
      <c r="N43">
        <v>37.244599999999998</v>
      </c>
      <c r="O43">
        <v>0</v>
      </c>
      <c r="P43">
        <v>37.200000000000003</v>
      </c>
      <c r="Q43">
        <v>28.387899999999998</v>
      </c>
      <c r="R43">
        <v>0</v>
      </c>
      <c r="S43">
        <v>28.4</v>
      </c>
      <c r="T43">
        <v>816.59400000000005</v>
      </c>
      <c r="W43">
        <v>0</v>
      </c>
      <c r="X43">
        <v>3.1036999999999999</v>
      </c>
      <c r="Y43">
        <v>13.2</v>
      </c>
      <c r="Z43">
        <v>861</v>
      </c>
      <c r="AA43">
        <v>888</v>
      </c>
      <c r="AB43">
        <v>882</v>
      </c>
      <c r="AC43">
        <v>63</v>
      </c>
      <c r="AD43">
        <v>8.6199999999999992</v>
      </c>
      <c r="AE43">
        <v>0.2</v>
      </c>
      <c r="AF43">
        <v>985</v>
      </c>
      <c r="AG43">
        <v>-9</v>
      </c>
      <c r="AH43">
        <v>-3</v>
      </c>
      <c r="AI43">
        <v>8</v>
      </c>
      <c r="AJ43">
        <v>190</v>
      </c>
      <c r="AK43">
        <v>192.3</v>
      </c>
      <c r="AL43">
        <v>4.5999999999999996</v>
      </c>
      <c r="AM43">
        <v>195</v>
      </c>
      <c r="AN43" t="s">
        <v>155</v>
      </c>
      <c r="AO43">
        <v>2</v>
      </c>
      <c r="AP43" s="42">
        <v>0.62467592592592591</v>
      </c>
      <c r="AQ43">
        <v>47.159337000000001</v>
      </c>
      <c r="AR43">
        <v>-88.489733000000001</v>
      </c>
      <c r="AS43">
        <v>315.39999999999998</v>
      </c>
      <c r="AT43">
        <v>0</v>
      </c>
      <c r="AU43">
        <v>12</v>
      </c>
      <c r="AV43">
        <v>11</v>
      </c>
      <c r="AW43" t="s">
        <v>414</v>
      </c>
      <c r="AX43">
        <v>1</v>
      </c>
      <c r="AY43">
        <v>1.8</v>
      </c>
      <c r="AZ43">
        <v>2.1</v>
      </c>
      <c r="BA43">
        <v>14.048999999999999</v>
      </c>
      <c r="BB43">
        <v>20.63</v>
      </c>
      <c r="BC43">
        <v>1.47</v>
      </c>
      <c r="BD43">
        <v>9.5459999999999994</v>
      </c>
      <c r="BE43">
        <v>2998.6590000000001</v>
      </c>
      <c r="BF43">
        <v>8.6159999999999997</v>
      </c>
      <c r="BG43">
        <v>1.2829999999999999</v>
      </c>
      <c r="BH43">
        <v>0</v>
      </c>
      <c r="BI43">
        <v>1.2829999999999999</v>
      </c>
      <c r="BJ43">
        <v>0.97799999999999998</v>
      </c>
      <c r="BK43">
        <v>0</v>
      </c>
      <c r="BL43">
        <v>0.97799999999999998</v>
      </c>
      <c r="BM43">
        <v>8.8773</v>
      </c>
      <c r="BQ43">
        <v>742.495</v>
      </c>
      <c r="BR43">
        <v>5.2365000000000002E-2</v>
      </c>
      <c r="BS43">
        <v>-0.22072700000000001</v>
      </c>
      <c r="BT43">
        <v>8.2730000000000008E-3</v>
      </c>
      <c r="BU43">
        <v>1.2605569999999999</v>
      </c>
      <c r="BV43">
        <v>-4.4366127000000004</v>
      </c>
    </row>
    <row r="44" spans="1:74" customFormat="1" x14ac:dyDescent="0.25">
      <c r="A44" s="40">
        <v>41704</v>
      </c>
      <c r="B44" s="41">
        <v>4.1437500000000002E-2</v>
      </c>
      <c r="C44">
        <v>9.4030000000000005</v>
      </c>
      <c r="D44">
        <v>4.19E-2</v>
      </c>
      <c r="E44">
        <v>419.121622</v>
      </c>
      <c r="F44">
        <v>40.799999999999997</v>
      </c>
      <c r="G44">
        <v>-20.3</v>
      </c>
      <c r="H44">
        <v>753.1</v>
      </c>
      <c r="J44">
        <v>3.53</v>
      </c>
      <c r="K44">
        <v>0.91779999999999995</v>
      </c>
      <c r="L44">
        <v>8.6304999999999996</v>
      </c>
      <c r="M44">
        <v>3.85E-2</v>
      </c>
      <c r="N44">
        <v>37.446899999999999</v>
      </c>
      <c r="O44">
        <v>0</v>
      </c>
      <c r="P44">
        <v>37.4</v>
      </c>
      <c r="Q44">
        <v>28.5425</v>
      </c>
      <c r="R44">
        <v>0</v>
      </c>
      <c r="S44">
        <v>28.5</v>
      </c>
      <c r="T44">
        <v>753.0838</v>
      </c>
      <c r="W44">
        <v>0</v>
      </c>
      <c r="X44">
        <v>3.2427999999999999</v>
      </c>
      <c r="Y44">
        <v>13.1</v>
      </c>
      <c r="Z44">
        <v>860</v>
      </c>
      <c r="AA44">
        <v>887</v>
      </c>
      <c r="AB44">
        <v>881</v>
      </c>
      <c r="AC44">
        <v>63</v>
      </c>
      <c r="AD44">
        <v>8.6199999999999992</v>
      </c>
      <c r="AE44">
        <v>0.2</v>
      </c>
      <c r="AF44">
        <v>984</v>
      </c>
      <c r="AG44">
        <v>-9</v>
      </c>
      <c r="AH44">
        <v>-3</v>
      </c>
      <c r="AI44">
        <v>8</v>
      </c>
      <c r="AJ44">
        <v>190.7</v>
      </c>
      <c r="AK44">
        <v>192</v>
      </c>
      <c r="AL44">
        <v>4.7</v>
      </c>
      <c r="AM44">
        <v>195</v>
      </c>
      <c r="AN44" t="s">
        <v>155</v>
      </c>
      <c r="AO44">
        <v>2</v>
      </c>
      <c r="AP44" s="42">
        <v>0.62468749999999995</v>
      </c>
      <c r="AQ44">
        <v>47.159337000000001</v>
      </c>
      <c r="AR44">
        <v>-88.489733000000001</v>
      </c>
      <c r="AS44">
        <v>315.10000000000002</v>
      </c>
      <c r="AT44">
        <v>0</v>
      </c>
      <c r="AU44">
        <v>12</v>
      </c>
      <c r="AV44">
        <v>11</v>
      </c>
      <c r="AW44" t="s">
        <v>414</v>
      </c>
      <c r="AX44">
        <v>1</v>
      </c>
      <c r="AY44">
        <v>1.8</v>
      </c>
      <c r="AZ44">
        <v>2.1</v>
      </c>
      <c r="BA44">
        <v>14.048999999999999</v>
      </c>
      <c r="BB44">
        <v>21.85</v>
      </c>
      <c r="BC44">
        <v>1.56</v>
      </c>
      <c r="BD44">
        <v>8.9540000000000006</v>
      </c>
      <c r="BE44">
        <v>3000.2530000000002</v>
      </c>
      <c r="BF44">
        <v>8.5109999999999992</v>
      </c>
      <c r="BG44">
        <v>1.363</v>
      </c>
      <c r="BH44">
        <v>0</v>
      </c>
      <c r="BI44">
        <v>1.363</v>
      </c>
      <c r="BJ44">
        <v>1.0389999999999999</v>
      </c>
      <c r="BK44">
        <v>0</v>
      </c>
      <c r="BL44">
        <v>1.0389999999999999</v>
      </c>
      <c r="BM44">
        <v>8.6502999999999997</v>
      </c>
      <c r="BQ44">
        <v>819.67700000000002</v>
      </c>
      <c r="BR44">
        <v>4.8092000000000003E-2</v>
      </c>
      <c r="BS44">
        <v>-0.220273</v>
      </c>
      <c r="BT44">
        <v>8.0000000000000002E-3</v>
      </c>
      <c r="BU44">
        <v>1.1576949999999999</v>
      </c>
      <c r="BV44">
        <v>-4.4274873000000001</v>
      </c>
    </row>
    <row r="45" spans="1:74" customFormat="1" x14ac:dyDescent="0.25">
      <c r="A45" s="40">
        <v>41704</v>
      </c>
      <c r="B45" s="41">
        <v>4.1449074074074076E-2</v>
      </c>
      <c r="C45">
        <v>8.8469999999999995</v>
      </c>
      <c r="D45">
        <v>3.9800000000000002E-2</v>
      </c>
      <c r="E45">
        <v>397.54266200000001</v>
      </c>
      <c r="F45">
        <v>39.9</v>
      </c>
      <c r="G45">
        <v>-19.899999999999999</v>
      </c>
      <c r="H45">
        <v>713</v>
      </c>
      <c r="J45">
        <v>3.78</v>
      </c>
      <c r="K45">
        <v>0.92249999999999999</v>
      </c>
      <c r="L45">
        <v>8.1610999999999994</v>
      </c>
      <c r="M45">
        <v>3.6700000000000003E-2</v>
      </c>
      <c r="N45">
        <v>36.831699999999998</v>
      </c>
      <c r="O45">
        <v>0</v>
      </c>
      <c r="P45">
        <v>36.799999999999997</v>
      </c>
      <c r="Q45">
        <v>28.073899999999998</v>
      </c>
      <c r="R45">
        <v>0</v>
      </c>
      <c r="S45">
        <v>28.1</v>
      </c>
      <c r="T45">
        <v>712.99480000000005</v>
      </c>
      <c r="W45">
        <v>0</v>
      </c>
      <c r="X45">
        <v>3.4866999999999999</v>
      </c>
      <c r="Y45">
        <v>13.1</v>
      </c>
      <c r="Z45">
        <v>861</v>
      </c>
      <c r="AA45">
        <v>887</v>
      </c>
      <c r="AB45">
        <v>882</v>
      </c>
      <c r="AC45">
        <v>63</v>
      </c>
      <c r="AD45">
        <v>8.6300000000000008</v>
      </c>
      <c r="AE45">
        <v>0.2</v>
      </c>
      <c r="AF45">
        <v>984</v>
      </c>
      <c r="AG45">
        <v>-9</v>
      </c>
      <c r="AH45">
        <v>-3</v>
      </c>
      <c r="AI45">
        <v>8</v>
      </c>
      <c r="AJ45">
        <v>191</v>
      </c>
      <c r="AK45">
        <v>192</v>
      </c>
      <c r="AL45">
        <v>4.5999999999999996</v>
      </c>
      <c r="AM45">
        <v>195</v>
      </c>
      <c r="AN45" t="s">
        <v>155</v>
      </c>
      <c r="AO45">
        <v>2</v>
      </c>
      <c r="AP45" s="42">
        <v>0.6246990740740741</v>
      </c>
      <c r="AQ45">
        <v>47.159337000000001</v>
      </c>
      <c r="AR45">
        <v>-88.489733000000001</v>
      </c>
      <c r="AS45">
        <v>315.10000000000002</v>
      </c>
      <c r="AT45">
        <v>0</v>
      </c>
      <c r="AU45">
        <v>12</v>
      </c>
      <c r="AV45">
        <v>11</v>
      </c>
      <c r="AW45" t="s">
        <v>414</v>
      </c>
      <c r="AX45">
        <v>1.0125</v>
      </c>
      <c r="AY45">
        <v>1.8</v>
      </c>
      <c r="AZ45">
        <v>2.1</v>
      </c>
      <c r="BA45">
        <v>14.048999999999999</v>
      </c>
      <c r="BB45">
        <v>23.16</v>
      </c>
      <c r="BC45">
        <v>1.65</v>
      </c>
      <c r="BD45">
        <v>8.3979999999999997</v>
      </c>
      <c r="BE45">
        <v>3000.9050000000002</v>
      </c>
      <c r="BF45">
        <v>8.5830000000000002</v>
      </c>
      <c r="BG45">
        <v>1.4179999999999999</v>
      </c>
      <c r="BH45">
        <v>0</v>
      </c>
      <c r="BI45">
        <v>1.4179999999999999</v>
      </c>
      <c r="BJ45">
        <v>1.081</v>
      </c>
      <c r="BK45">
        <v>0</v>
      </c>
      <c r="BL45">
        <v>1.081</v>
      </c>
      <c r="BM45">
        <v>8.6625999999999994</v>
      </c>
      <c r="BQ45">
        <v>932.20299999999997</v>
      </c>
      <c r="BR45">
        <v>4.8453999999999997E-2</v>
      </c>
      <c r="BS45">
        <v>-0.22</v>
      </c>
      <c r="BT45">
        <v>8.0000000000000002E-3</v>
      </c>
      <c r="BU45">
        <v>1.166409</v>
      </c>
      <c r="BV45">
        <v>-4.4219999999999997</v>
      </c>
    </row>
    <row r="46" spans="1:74" customFormat="1" x14ac:dyDescent="0.25">
      <c r="A46" s="40">
        <v>41704</v>
      </c>
      <c r="B46" s="41">
        <v>4.1460648148148149E-2</v>
      </c>
      <c r="C46">
        <v>8.391</v>
      </c>
      <c r="D46">
        <v>3.85E-2</v>
      </c>
      <c r="E46">
        <v>385.35</v>
      </c>
      <c r="F46">
        <v>37.700000000000003</v>
      </c>
      <c r="G46">
        <v>-19.899999999999999</v>
      </c>
      <c r="H46">
        <v>702.3</v>
      </c>
      <c r="J46">
        <v>4.26</v>
      </c>
      <c r="K46">
        <v>0.9264</v>
      </c>
      <c r="L46">
        <v>7.7731000000000003</v>
      </c>
      <c r="M46">
        <v>3.5700000000000003E-2</v>
      </c>
      <c r="N46">
        <v>34.892400000000002</v>
      </c>
      <c r="O46">
        <v>0</v>
      </c>
      <c r="P46">
        <v>34.9</v>
      </c>
      <c r="Q46">
        <v>26.595700000000001</v>
      </c>
      <c r="R46">
        <v>0</v>
      </c>
      <c r="S46">
        <v>26.6</v>
      </c>
      <c r="T46">
        <v>702.30769999999995</v>
      </c>
      <c r="W46">
        <v>0</v>
      </c>
      <c r="X46">
        <v>3.9497</v>
      </c>
      <c r="Y46">
        <v>13.2</v>
      </c>
      <c r="Z46">
        <v>860</v>
      </c>
      <c r="AA46">
        <v>887</v>
      </c>
      <c r="AB46">
        <v>882</v>
      </c>
      <c r="AC46">
        <v>63</v>
      </c>
      <c r="AD46">
        <v>8.6300000000000008</v>
      </c>
      <c r="AE46">
        <v>0.2</v>
      </c>
      <c r="AF46">
        <v>984</v>
      </c>
      <c r="AG46">
        <v>-9</v>
      </c>
      <c r="AH46">
        <v>-3</v>
      </c>
      <c r="AI46">
        <v>8</v>
      </c>
      <c r="AJ46">
        <v>191</v>
      </c>
      <c r="AK46">
        <v>192</v>
      </c>
      <c r="AL46">
        <v>4.5</v>
      </c>
      <c r="AM46">
        <v>195</v>
      </c>
      <c r="AN46" t="s">
        <v>155</v>
      </c>
      <c r="AO46">
        <v>2</v>
      </c>
      <c r="AP46" s="42">
        <v>0.62471064814814814</v>
      </c>
      <c r="AQ46">
        <v>47.159337000000001</v>
      </c>
      <c r="AR46">
        <v>-88.489733000000001</v>
      </c>
      <c r="AS46">
        <v>315.2</v>
      </c>
      <c r="AT46">
        <v>0</v>
      </c>
      <c r="AU46">
        <v>12</v>
      </c>
      <c r="AV46">
        <v>11</v>
      </c>
      <c r="AW46" t="s">
        <v>414</v>
      </c>
      <c r="AX46">
        <v>1.1000000000000001</v>
      </c>
      <c r="AY46">
        <v>1.8125</v>
      </c>
      <c r="AZ46">
        <v>2.1124999999999998</v>
      </c>
      <c r="BA46">
        <v>14.048999999999999</v>
      </c>
      <c r="BB46">
        <v>24.36</v>
      </c>
      <c r="BC46">
        <v>1.73</v>
      </c>
      <c r="BD46">
        <v>7.95</v>
      </c>
      <c r="BE46">
        <v>3000.4490000000001</v>
      </c>
      <c r="BF46">
        <v>8.77</v>
      </c>
      <c r="BG46">
        <v>1.41</v>
      </c>
      <c r="BH46">
        <v>0</v>
      </c>
      <c r="BI46">
        <v>1.41</v>
      </c>
      <c r="BJ46">
        <v>1.075</v>
      </c>
      <c r="BK46">
        <v>0</v>
      </c>
      <c r="BL46">
        <v>1.075</v>
      </c>
      <c r="BM46">
        <v>8.9573999999999998</v>
      </c>
      <c r="BQ46">
        <v>1108.559</v>
      </c>
      <c r="BR46">
        <v>4.3910999999999999E-2</v>
      </c>
      <c r="BS46">
        <v>-0.22</v>
      </c>
      <c r="BT46">
        <v>8.7270000000000004E-3</v>
      </c>
      <c r="BU46">
        <v>1.057048</v>
      </c>
      <c r="BV46">
        <v>-4.4219999999999997</v>
      </c>
    </row>
    <row r="47" spans="1:74" customFormat="1" x14ac:dyDescent="0.25">
      <c r="A47" s="40">
        <v>41704</v>
      </c>
      <c r="B47" s="41">
        <v>4.1472222222222223E-2</v>
      </c>
      <c r="C47">
        <v>7.9450000000000003</v>
      </c>
      <c r="D47">
        <v>3.8300000000000001E-2</v>
      </c>
      <c r="E47">
        <v>382.94166000000001</v>
      </c>
      <c r="F47">
        <v>33.5</v>
      </c>
      <c r="G47">
        <v>-19.8</v>
      </c>
      <c r="H47">
        <v>647.29999999999995</v>
      </c>
      <c r="J47">
        <v>4.96</v>
      </c>
      <c r="K47">
        <v>0.93030000000000002</v>
      </c>
      <c r="L47">
        <v>7.391</v>
      </c>
      <c r="M47">
        <v>3.56E-2</v>
      </c>
      <c r="N47">
        <v>31.2013</v>
      </c>
      <c r="O47">
        <v>0</v>
      </c>
      <c r="P47">
        <v>31.2</v>
      </c>
      <c r="Q47">
        <v>23.782299999999999</v>
      </c>
      <c r="R47">
        <v>0</v>
      </c>
      <c r="S47">
        <v>23.8</v>
      </c>
      <c r="T47">
        <v>647.29290000000003</v>
      </c>
      <c r="W47">
        <v>0</v>
      </c>
      <c r="X47">
        <v>4.6135999999999999</v>
      </c>
      <c r="Y47">
        <v>13.1</v>
      </c>
      <c r="Z47">
        <v>861</v>
      </c>
      <c r="AA47">
        <v>887</v>
      </c>
      <c r="AB47">
        <v>883</v>
      </c>
      <c r="AC47">
        <v>63</v>
      </c>
      <c r="AD47">
        <v>8.6300000000000008</v>
      </c>
      <c r="AE47">
        <v>0.2</v>
      </c>
      <c r="AF47">
        <v>984</v>
      </c>
      <c r="AG47">
        <v>-9</v>
      </c>
      <c r="AH47">
        <v>-3</v>
      </c>
      <c r="AI47">
        <v>8</v>
      </c>
      <c r="AJ47">
        <v>191</v>
      </c>
      <c r="AK47">
        <v>192</v>
      </c>
      <c r="AL47">
        <v>4.5999999999999996</v>
      </c>
      <c r="AM47">
        <v>195</v>
      </c>
      <c r="AN47" t="s">
        <v>155</v>
      </c>
      <c r="AO47">
        <v>2</v>
      </c>
      <c r="AP47" s="42">
        <v>0.62472222222222229</v>
      </c>
      <c r="AQ47">
        <v>47.159337000000001</v>
      </c>
      <c r="AR47">
        <v>-88.489733000000001</v>
      </c>
      <c r="AS47">
        <v>315.3</v>
      </c>
      <c r="AT47">
        <v>0</v>
      </c>
      <c r="AU47">
        <v>12</v>
      </c>
      <c r="AV47">
        <v>11</v>
      </c>
      <c r="AW47" t="s">
        <v>414</v>
      </c>
      <c r="AX47">
        <v>1.1000000000000001</v>
      </c>
      <c r="AY47">
        <v>1.9</v>
      </c>
      <c r="AZ47">
        <v>2.2000000000000002</v>
      </c>
      <c r="BA47">
        <v>14.048999999999999</v>
      </c>
      <c r="BB47">
        <v>25.67</v>
      </c>
      <c r="BC47">
        <v>1.83</v>
      </c>
      <c r="BD47">
        <v>7.4950000000000001</v>
      </c>
      <c r="BE47">
        <v>3001.3870000000002</v>
      </c>
      <c r="BF47">
        <v>9.2070000000000007</v>
      </c>
      <c r="BG47">
        <v>1.327</v>
      </c>
      <c r="BH47">
        <v>0</v>
      </c>
      <c r="BI47">
        <v>1.327</v>
      </c>
      <c r="BJ47">
        <v>1.0109999999999999</v>
      </c>
      <c r="BK47">
        <v>0</v>
      </c>
      <c r="BL47">
        <v>1.0109999999999999</v>
      </c>
      <c r="BM47">
        <v>8.6852</v>
      </c>
      <c r="BQ47">
        <v>1362.2550000000001</v>
      </c>
      <c r="BR47">
        <v>4.2727000000000001E-2</v>
      </c>
      <c r="BS47">
        <v>-0.22</v>
      </c>
      <c r="BT47">
        <v>8.9999999999999993E-3</v>
      </c>
      <c r="BU47">
        <v>1.028545</v>
      </c>
      <c r="BV47">
        <v>-4.4219999999999997</v>
      </c>
    </row>
    <row r="48" spans="1:74" customFormat="1" x14ac:dyDescent="0.25">
      <c r="A48" s="40">
        <v>41704</v>
      </c>
      <c r="B48" s="41">
        <v>4.1483796296296296E-2</v>
      </c>
      <c r="C48">
        <v>7.6440000000000001</v>
      </c>
      <c r="D48">
        <v>3.8699999999999998E-2</v>
      </c>
      <c r="E48">
        <v>386.55537500000003</v>
      </c>
      <c r="F48">
        <v>30.7</v>
      </c>
      <c r="G48">
        <v>-19.8</v>
      </c>
      <c r="H48">
        <v>622.9</v>
      </c>
      <c r="J48">
        <v>5.57</v>
      </c>
      <c r="K48">
        <v>0.93279999999999996</v>
      </c>
      <c r="L48">
        <v>7.1306000000000003</v>
      </c>
      <c r="M48">
        <v>3.61E-2</v>
      </c>
      <c r="N48">
        <v>28.626100000000001</v>
      </c>
      <c r="O48">
        <v>0</v>
      </c>
      <c r="P48">
        <v>28.6</v>
      </c>
      <c r="Q48">
        <v>21.819400000000002</v>
      </c>
      <c r="R48">
        <v>0</v>
      </c>
      <c r="S48">
        <v>21.8</v>
      </c>
      <c r="T48">
        <v>622.9384</v>
      </c>
      <c r="W48">
        <v>0</v>
      </c>
      <c r="X48">
        <v>5.1917999999999997</v>
      </c>
      <c r="Y48">
        <v>13.1</v>
      </c>
      <c r="Z48">
        <v>861</v>
      </c>
      <c r="AA48">
        <v>887</v>
      </c>
      <c r="AB48">
        <v>882</v>
      </c>
      <c r="AC48">
        <v>63</v>
      </c>
      <c r="AD48">
        <v>8.6300000000000008</v>
      </c>
      <c r="AE48">
        <v>0.2</v>
      </c>
      <c r="AF48">
        <v>984</v>
      </c>
      <c r="AG48">
        <v>-9</v>
      </c>
      <c r="AH48">
        <v>-3</v>
      </c>
      <c r="AI48">
        <v>8</v>
      </c>
      <c r="AJ48">
        <v>191</v>
      </c>
      <c r="AK48">
        <v>192</v>
      </c>
      <c r="AL48">
        <v>4.4000000000000004</v>
      </c>
      <c r="AM48">
        <v>195</v>
      </c>
      <c r="AN48" t="s">
        <v>155</v>
      </c>
      <c r="AO48">
        <v>2</v>
      </c>
      <c r="AP48" s="42">
        <v>0.62473379629629633</v>
      </c>
      <c r="AQ48">
        <v>47.159337000000001</v>
      </c>
      <c r="AR48">
        <v>-88.489733000000001</v>
      </c>
      <c r="AS48">
        <v>315.7</v>
      </c>
      <c r="AT48">
        <v>0</v>
      </c>
      <c r="AU48">
        <v>12</v>
      </c>
      <c r="AV48">
        <v>11</v>
      </c>
      <c r="AW48" t="s">
        <v>414</v>
      </c>
      <c r="AX48">
        <v>1.1125</v>
      </c>
      <c r="AY48">
        <v>1.825</v>
      </c>
      <c r="AZ48">
        <v>2.2000000000000002</v>
      </c>
      <c r="BA48">
        <v>14.048999999999999</v>
      </c>
      <c r="BB48">
        <v>26.64</v>
      </c>
      <c r="BC48">
        <v>1.9</v>
      </c>
      <c r="BD48">
        <v>7.202</v>
      </c>
      <c r="BE48">
        <v>3001.3330000000001</v>
      </c>
      <c r="BF48">
        <v>9.66</v>
      </c>
      <c r="BG48">
        <v>1.262</v>
      </c>
      <c r="BH48">
        <v>0</v>
      </c>
      <c r="BI48">
        <v>1.262</v>
      </c>
      <c r="BJ48">
        <v>0.96199999999999997</v>
      </c>
      <c r="BK48">
        <v>0</v>
      </c>
      <c r="BL48">
        <v>0.96199999999999997</v>
      </c>
      <c r="BM48">
        <v>8.6636000000000006</v>
      </c>
      <c r="BQ48">
        <v>1588.934</v>
      </c>
      <c r="BR48">
        <v>4.0819000000000001E-2</v>
      </c>
      <c r="BS48">
        <v>-0.22</v>
      </c>
      <c r="BT48">
        <v>8.9999999999999993E-3</v>
      </c>
      <c r="BU48">
        <v>0.98261500000000002</v>
      </c>
      <c r="BV48">
        <v>-4.4219999999999997</v>
      </c>
    </row>
    <row r="49" spans="1:74" customFormat="1" x14ac:dyDescent="0.25">
      <c r="A49" s="40">
        <v>41704</v>
      </c>
      <c r="B49" s="41">
        <v>4.149537037037037E-2</v>
      </c>
      <c r="C49">
        <v>7.3559999999999999</v>
      </c>
      <c r="D49">
        <v>3.6200000000000003E-2</v>
      </c>
      <c r="E49">
        <v>362.125407</v>
      </c>
      <c r="F49">
        <v>30.4</v>
      </c>
      <c r="G49">
        <v>-19.899999999999999</v>
      </c>
      <c r="H49">
        <v>582.6</v>
      </c>
      <c r="J49">
        <v>6.16</v>
      </c>
      <c r="K49">
        <v>0.93540000000000001</v>
      </c>
      <c r="L49">
        <v>6.8811</v>
      </c>
      <c r="M49">
        <v>3.39E-2</v>
      </c>
      <c r="N49">
        <v>28.4773</v>
      </c>
      <c r="O49">
        <v>0</v>
      </c>
      <c r="P49">
        <v>28.5</v>
      </c>
      <c r="Q49">
        <v>21.7059</v>
      </c>
      <c r="R49">
        <v>0</v>
      </c>
      <c r="S49">
        <v>21.7</v>
      </c>
      <c r="T49">
        <v>582.56020000000001</v>
      </c>
      <c r="W49">
        <v>0</v>
      </c>
      <c r="X49">
        <v>5.7614000000000001</v>
      </c>
      <c r="Y49">
        <v>13.2</v>
      </c>
      <c r="Z49">
        <v>859</v>
      </c>
      <c r="AA49">
        <v>888</v>
      </c>
      <c r="AB49">
        <v>882</v>
      </c>
      <c r="AC49">
        <v>63</v>
      </c>
      <c r="AD49">
        <v>8.6300000000000008</v>
      </c>
      <c r="AE49">
        <v>0.2</v>
      </c>
      <c r="AF49">
        <v>984</v>
      </c>
      <c r="AG49">
        <v>-9</v>
      </c>
      <c r="AH49">
        <v>-3</v>
      </c>
      <c r="AI49">
        <v>8</v>
      </c>
      <c r="AJ49">
        <v>191</v>
      </c>
      <c r="AK49">
        <v>192</v>
      </c>
      <c r="AL49">
        <v>4.5999999999999996</v>
      </c>
      <c r="AM49">
        <v>195</v>
      </c>
      <c r="AN49" t="s">
        <v>155</v>
      </c>
      <c r="AO49">
        <v>2</v>
      </c>
      <c r="AP49" s="42">
        <v>0.62474537037037037</v>
      </c>
      <c r="AQ49">
        <v>47.159337000000001</v>
      </c>
      <c r="AR49">
        <v>-88.489733000000001</v>
      </c>
      <c r="AS49">
        <v>316.2</v>
      </c>
      <c r="AT49">
        <v>0</v>
      </c>
      <c r="AU49">
        <v>12</v>
      </c>
      <c r="AV49">
        <v>11</v>
      </c>
      <c r="AW49" t="s">
        <v>414</v>
      </c>
      <c r="AX49">
        <v>1.2</v>
      </c>
      <c r="AY49">
        <v>1.3</v>
      </c>
      <c r="AZ49">
        <v>2.2000000000000002</v>
      </c>
      <c r="BA49">
        <v>14.048999999999999</v>
      </c>
      <c r="BB49">
        <v>27.66</v>
      </c>
      <c r="BC49">
        <v>1.97</v>
      </c>
      <c r="BD49">
        <v>6.9020000000000001</v>
      </c>
      <c r="BE49">
        <v>3003.1419999999998</v>
      </c>
      <c r="BF49">
        <v>9.41</v>
      </c>
      <c r="BG49">
        <v>1.302</v>
      </c>
      <c r="BH49">
        <v>0</v>
      </c>
      <c r="BI49">
        <v>1.302</v>
      </c>
      <c r="BJ49">
        <v>0.99199999999999999</v>
      </c>
      <c r="BK49">
        <v>0</v>
      </c>
      <c r="BL49">
        <v>0.99199999999999999</v>
      </c>
      <c r="BM49">
        <v>8.4008000000000003</v>
      </c>
      <c r="BQ49">
        <v>1828.288</v>
      </c>
      <c r="BR49">
        <v>4.2181000000000003E-2</v>
      </c>
      <c r="BS49">
        <v>-0.22072700000000001</v>
      </c>
      <c r="BT49">
        <v>8.2730000000000008E-3</v>
      </c>
      <c r="BU49">
        <v>1.0154019999999999</v>
      </c>
      <c r="BV49">
        <v>-4.4366127000000004</v>
      </c>
    </row>
    <row r="50" spans="1:74" customFormat="1" x14ac:dyDescent="0.25">
      <c r="A50" s="40">
        <v>41704</v>
      </c>
      <c r="B50" s="41">
        <v>4.150694444444445E-2</v>
      </c>
      <c r="C50">
        <v>7.1139999999999999</v>
      </c>
      <c r="D50">
        <v>3.5999999999999997E-2</v>
      </c>
      <c r="E50">
        <v>360</v>
      </c>
      <c r="F50">
        <v>27.9</v>
      </c>
      <c r="G50">
        <v>-20.100000000000001</v>
      </c>
      <c r="H50">
        <v>571</v>
      </c>
      <c r="J50">
        <v>6.76</v>
      </c>
      <c r="K50">
        <v>0.9375</v>
      </c>
      <c r="L50">
        <v>6.6698000000000004</v>
      </c>
      <c r="M50">
        <v>3.3799999999999997E-2</v>
      </c>
      <c r="N50">
        <v>26.1464</v>
      </c>
      <c r="O50">
        <v>0</v>
      </c>
      <c r="P50">
        <v>26.1</v>
      </c>
      <c r="Q50">
        <v>19.929300000000001</v>
      </c>
      <c r="R50">
        <v>0</v>
      </c>
      <c r="S50">
        <v>19.899999999999999</v>
      </c>
      <c r="T50">
        <v>571.01020000000005</v>
      </c>
      <c r="W50">
        <v>0</v>
      </c>
      <c r="X50">
        <v>6.34</v>
      </c>
      <c r="Y50">
        <v>13.2</v>
      </c>
      <c r="Z50">
        <v>860</v>
      </c>
      <c r="AA50">
        <v>887</v>
      </c>
      <c r="AB50">
        <v>883</v>
      </c>
      <c r="AC50">
        <v>63</v>
      </c>
      <c r="AD50">
        <v>8.6300000000000008</v>
      </c>
      <c r="AE50">
        <v>0.2</v>
      </c>
      <c r="AF50">
        <v>984</v>
      </c>
      <c r="AG50">
        <v>-9</v>
      </c>
      <c r="AH50">
        <v>-3</v>
      </c>
      <c r="AI50">
        <v>8</v>
      </c>
      <c r="AJ50">
        <v>191</v>
      </c>
      <c r="AK50">
        <v>192</v>
      </c>
      <c r="AL50">
        <v>4.5999999999999996</v>
      </c>
      <c r="AM50">
        <v>195</v>
      </c>
      <c r="AN50" t="s">
        <v>155</v>
      </c>
      <c r="AO50">
        <v>2</v>
      </c>
      <c r="AP50" s="42">
        <v>0.62475694444444441</v>
      </c>
      <c r="AQ50">
        <v>47.159337000000001</v>
      </c>
      <c r="AR50">
        <v>-88.489732000000004</v>
      </c>
      <c r="AS50">
        <v>316.39999999999998</v>
      </c>
      <c r="AT50">
        <v>0</v>
      </c>
      <c r="AU50">
        <v>12</v>
      </c>
      <c r="AV50">
        <v>10</v>
      </c>
      <c r="AW50" t="s">
        <v>414</v>
      </c>
      <c r="AX50">
        <v>1.175025</v>
      </c>
      <c r="AY50">
        <v>1.324975</v>
      </c>
      <c r="AZ50">
        <v>2.1875119999999999</v>
      </c>
      <c r="BA50">
        <v>14.048999999999999</v>
      </c>
      <c r="BB50">
        <v>28.56</v>
      </c>
      <c r="BC50">
        <v>2.0299999999999998</v>
      </c>
      <c r="BD50">
        <v>6.6619999999999999</v>
      </c>
      <c r="BE50">
        <v>3002.9960000000001</v>
      </c>
      <c r="BF50">
        <v>9.6720000000000006</v>
      </c>
      <c r="BG50">
        <v>1.2330000000000001</v>
      </c>
      <c r="BH50">
        <v>0</v>
      </c>
      <c r="BI50">
        <v>1.2330000000000001</v>
      </c>
      <c r="BJ50">
        <v>0.94</v>
      </c>
      <c r="BK50">
        <v>0</v>
      </c>
      <c r="BL50">
        <v>0.94</v>
      </c>
      <c r="BM50">
        <v>8.4946999999999999</v>
      </c>
      <c r="BQ50">
        <v>2075.538</v>
      </c>
      <c r="BR50">
        <v>4.5907999999999997E-2</v>
      </c>
      <c r="BS50">
        <v>-0.21954599999999999</v>
      </c>
      <c r="BT50">
        <v>8.7270000000000004E-3</v>
      </c>
      <c r="BU50">
        <v>1.105121</v>
      </c>
      <c r="BV50">
        <v>-4.4128746000000003</v>
      </c>
    </row>
    <row r="51" spans="1:74" customFormat="1" x14ac:dyDescent="0.25">
      <c r="A51" s="40">
        <v>41704</v>
      </c>
      <c r="B51" s="41">
        <v>4.1518518518518517E-2</v>
      </c>
      <c r="C51">
        <v>6.8940000000000001</v>
      </c>
      <c r="D51">
        <v>3.2899999999999999E-2</v>
      </c>
      <c r="E51">
        <v>329.08065900000003</v>
      </c>
      <c r="F51">
        <v>25.8</v>
      </c>
      <c r="G51">
        <v>-20</v>
      </c>
      <c r="H51">
        <v>552.1</v>
      </c>
      <c r="J51">
        <v>7.28</v>
      </c>
      <c r="K51">
        <v>0.9395</v>
      </c>
      <c r="L51">
        <v>6.4764999999999997</v>
      </c>
      <c r="M51">
        <v>3.09E-2</v>
      </c>
      <c r="N51">
        <v>24.227</v>
      </c>
      <c r="O51">
        <v>0</v>
      </c>
      <c r="P51">
        <v>24.2</v>
      </c>
      <c r="Q51">
        <v>18.4663</v>
      </c>
      <c r="R51">
        <v>0</v>
      </c>
      <c r="S51">
        <v>18.5</v>
      </c>
      <c r="T51">
        <v>552.12289999999996</v>
      </c>
      <c r="W51">
        <v>0</v>
      </c>
      <c r="X51">
        <v>6.8394000000000004</v>
      </c>
      <c r="Y51">
        <v>13.2</v>
      </c>
      <c r="Z51">
        <v>861</v>
      </c>
      <c r="AA51">
        <v>887</v>
      </c>
      <c r="AB51">
        <v>882</v>
      </c>
      <c r="AC51">
        <v>63</v>
      </c>
      <c r="AD51">
        <v>8.6300000000000008</v>
      </c>
      <c r="AE51">
        <v>0.2</v>
      </c>
      <c r="AF51">
        <v>984</v>
      </c>
      <c r="AG51">
        <v>-9</v>
      </c>
      <c r="AH51">
        <v>-3</v>
      </c>
      <c r="AI51">
        <v>8</v>
      </c>
      <c r="AJ51">
        <v>190.3</v>
      </c>
      <c r="AK51">
        <v>191.3</v>
      </c>
      <c r="AL51">
        <v>4.4000000000000004</v>
      </c>
      <c r="AM51">
        <v>195</v>
      </c>
      <c r="AN51" t="s">
        <v>155</v>
      </c>
      <c r="AO51">
        <v>2</v>
      </c>
      <c r="AP51" s="42">
        <v>0.62476851851851845</v>
      </c>
      <c r="AQ51">
        <v>47.159334999999999</v>
      </c>
      <c r="AR51">
        <v>-88.489733000000001</v>
      </c>
      <c r="AS51">
        <v>316.60000000000002</v>
      </c>
      <c r="AT51">
        <v>0</v>
      </c>
      <c r="AU51">
        <v>12</v>
      </c>
      <c r="AV51">
        <v>10</v>
      </c>
      <c r="AW51" t="s">
        <v>415</v>
      </c>
      <c r="AX51">
        <v>1</v>
      </c>
      <c r="AY51">
        <v>1.5</v>
      </c>
      <c r="AZ51">
        <v>2.1</v>
      </c>
      <c r="BA51">
        <v>14.048999999999999</v>
      </c>
      <c r="BB51">
        <v>29.45</v>
      </c>
      <c r="BC51">
        <v>2.1</v>
      </c>
      <c r="BD51">
        <v>6.4429999999999996</v>
      </c>
      <c r="BE51">
        <v>3004.4920000000002</v>
      </c>
      <c r="BF51">
        <v>9.1280000000000001</v>
      </c>
      <c r="BG51">
        <v>1.177</v>
      </c>
      <c r="BH51">
        <v>0</v>
      </c>
      <c r="BI51">
        <v>1.177</v>
      </c>
      <c r="BJ51">
        <v>0.89700000000000002</v>
      </c>
      <c r="BK51">
        <v>0</v>
      </c>
      <c r="BL51">
        <v>0.89700000000000002</v>
      </c>
      <c r="BM51">
        <v>8.4632000000000005</v>
      </c>
      <c r="BQ51">
        <v>2307.0129999999999</v>
      </c>
      <c r="BR51">
        <v>4.2638000000000002E-2</v>
      </c>
      <c r="BS51">
        <v>-0.21827299999999999</v>
      </c>
      <c r="BT51">
        <v>8.2730000000000008E-3</v>
      </c>
      <c r="BU51">
        <v>1.0264040000000001</v>
      </c>
      <c r="BV51">
        <v>-4.3872872999999997</v>
      </c>
    </row>
    <row r="52" spans="1:74" customFormat="1" x14ac:dyDescent="0.25">
      <c r="A52" s="40">
        <v>41704</v>
      </c>
      <c r="B52" s="41">
        <v>4.1530092592592598E-2</v>
      </c>
      <c r="C52">
        <v>6.6529999999999996</v>
      </c>
      <c r="D52">
        <v>3.1E-2</v>
      </c>
      <c r="E52">
        <v>310</v>
      </c>
      <c r="F52">
        <v>25.3</v>
      </c>
      <c r="G52">
        <v>-20.100000000000001</v>
      </c>
      <c r="H52">
        <v>503.1</v>
      </c>
      <c r="J52">
        <v>7.76</v>
      </c>
      <c r="K52">
        <v>0.94169999999999998</v>
      </c>
      <c r="L52">
        <v>6.2648999999999999</v>
      </c>
      <c r="M52">
        <v>2.92E-2</v>
      </c>
      <c r="N52">
        <v>23.863</v>
      </c>
      <c r="O52">
        <v>0</v>
      </c>
      <c r="P52">
        <v>23.9</v>
      </c>
      <c r="Q52">
        <v>18.1889</v>
      </c>
      <c r="R52">
        <v>0</v>
      </c>
      <c r="S52">
        <v>18.2</v>
      </c>
      <c r="T52">
        <v>503.14150000000001</v>
      </c>
      <c r="W52">
        <v>0</v>
      </c>
      <c r="X52">
        <v>7.3097000000000003</v>
      </c>
      <c r="Y52">
        <v>13.1</v>
      </c>
      <c r="Z52">
        <v>862</v>
      </c>
      <c r="AA52">
        <v>886</v>
      </c>
      <c r="AB52">
        <v>883</v>
      </c>
      <c r="AC52">
        <v>63</v>
      </c>
      <c r="AD52">
        <v>8.6300000000000008</v>
      </c>
      <c r="AE52">
        <v>0.2</v>
      </c>
      <c r="AF52">
        <v>984</v>
      </c>
      <c r="AG52">
        <v>-9</v>
      </c>
      <c r="AH52">
        <v>-3</v>
      </c>
      <c r="AI52">
        <v>8</v>
      </c>
      <c r="AJ52">
        <v>190</v>
      </c>
      <c r="AK52">
        <v>191.7</v>
      </c>
      <c r="AL52">
        <v>4.5999999999999996</v>
      </c>
      <c r="AM52">
        <v>195.3</v>
      </c>
      <c r="AN52" t="s">
        <v>155</v>
      </c>
      <c r="AO52">
        <v>2</v>
      </c>
      <c r="AP52" s="42">
        <v>0.6247800925925926</v>
      </c>
      <c r="AQ52">
        <v>47.159334999999999</v>
      </c>
      <c r="AR52">
        <v>-88.489733000000001</v>
      </c>
      <c r="AS52">
        <v>316.8</v>
      </c>
      <c r="AT52">
        <v>0</v>
      </c>
      <c r="AU52">
        <v>12</v>
      </c>
      <c r="AV52">
        <v>9</v>
      </c>
      <c r="AW52" t="s">
        <v>417</v>
      </c>
      <c r="AX52">
        <v>1</v>
      </c>
      <c r="AY52">
        <v>1.5</v>
      </c>
      <c r="AZ52">
        <v>2.1</v>
      </c>
      <c r="BA52">
        <v>14.048999999999999</v>
      </c>
      <c r="BB52">
        <v>30.51</v>
      </c>
      <c r="BC52">
        <v>2.17</v>
      </c>
      <c r="BD52">
        <v>6.1890000000000001</v>
      </c>
      <c r="BE52">
        <v>3006.9279999999999</v>
      </c>
      <c r="BF52">
        <v>8.9179999999999993</v>
      </c>
      <c r="BG52">
        <v>1.1990000000000001</v>
      </c>
      <c r="BH52">
        <v>0</v>
      </c>
      <c r="BI52">
        <v>1.1990000000000001</v>
      </c>
      <c r="BJ52">
        <v>0.91400000000000003</v>
      </c>
      <c r="BK52">
        <v>0</v>
      </c>
      <c r="BL52">
        <v>0.91400000000000003</v>
      </c>
      <c r="BM52">
        <v>7.9791999999999996</v>
      </c>
      <c r="BQ52">
        <v>2550.9850000000001</v>
      </c>
      <c r="BR52">
        <v>4.1725999999999999E-2</v>
      </c>
      <c r="BS52">
        <v>-0.21945300000000001</v>
      </c>
      <c r="BT52">
        <v>8.7259999999999994E-3</v>
      </c>
      <c r="BU52">
        <v>1.004456</v>
      </c>
      <c r="BV52">
        <v>-4.4110053000000002</v>
      </c>
    </row>
    <row r="53" spans="1:74" customFormat="1" x14ac:dyDescent="0.25">
      <c r="A53" s="40">
        <v>41704</v>
      </c>
      <c r="B53" s="41">
        <v>4.1541666666666664E-2</v>
      </c>
      <c r="C53">
        <v>6.4390000000000001</v>
      </c>
      <c r="D53">
        <v>3.15E-2</v>
      </c>
      <c r="E53">
        <v>315.48657700000001</v>
      </c>
      <c r="F53">
        <v>24.2</v>
      </c>
      <c r="G53">
        <v>-20</v>
      </c>
      <c r="H53">
        <v>511.3</v>
      </c>
      <c r="J53">
        <v>8.26</v>
      </c>
      <c r="K53">
        <v>0.94359999999999999</v>
      </c>
      <c r="L53">
        <v>6.0758000000000001</v>
      </c>
      <c r="M53">
        <v>2.98E-2</v>
      </c>
      <c r="N53">
        <v>22.8185</v>
      </c>
      <c r="O53">
        <v>0</v>
      </c>
      <c r="P53">
        <v>22.8</v>
      </c>
      <c r="Q53">
        <v>17.392700000000001</v>
      </c>
      <c r="R53">
        <v>0</v>
      </c>
      <c r="S53">
        <v>17.399999999999999</v>
      </c>
      <c r="T53">
        <v>511.3</v>
      </c>
      <c r="W53">
        <v>0</v>
      </c>
      <c r="X53">
        <v>7.7914000000000003</v>
      </c>
      <c r="Y53">
        <v>13.1</v>
      </c>
      <c r="Z53">
        <v>861</v>
      </c>
      <c r="AA53">
        <v>887</v>
      </c>
      <c r="AB53">
        <v>883</v>
      </c>
      <c r="AC53">
        <v>63</v>
      </c>
      <c r="AD53">
        <v>8.6300000000000008</v>
      </c>
      <c r="AE53">
        <v>0.2</v>
      </c>
      <c r="AF53">
        <v>984</v>
      </c>
      <c r="AG53">
        <v>-9</v>
      </c>
      <c r="AH53">
        <v>-3</v>
      </c>
      <c r="AI53">
        <v>8</v>
      </c>
      <c r="AJ53">
        <v>190</v>
      </c>
      <c r="AK53">
        <v>192</v>
      </c>
      <c r="AL53">
        <v>4.5999999999999996</v>
      </c>
      <c r="AM53">
        <v>195.7</v>
      </c>
      <c r="AN53" t="s">
        <v>155</v>
      </c>
      <c r="AO53">
        <v>2</v>
      </c>
      <c r="AP53" s="42">
        <v>0.62479166666666663</v>
      </c>
      <c r="AQ53">
        <v>47.159334999999999</v>
      </c>
      <c r="AR53">
        <v>-88.489732000000004</v>
      </c>
      <c r="AS53">
        <v>316.7</v>
      </c>
      <c r="AT53">
        <v>0</v>
      </c>
      <c r="AU53">
        <v>12</v>
      </c>
      <c r="AV53">
        <v>9</v>
      </c>
      <c r="AW53" t="s">
        <v>417</v>
      </c>
      <c r="AX53">
        <v>1</v>
      </c>
      <c r="AY53">
        <v>1.5</v>
      </c>
      <c r="AZ53">
        <v>2.1</v>
      </c>
      <c r="BA53">
        <v>14.048999999999999</v>
      </c>
      <c r="BB53">
        <v>31.47</v>
      </c>
      <c r="BC53">
        <v>2.2400000000000002</v>
      </c>
      <c r="BD53">
        <v>5.9779999999999998</v>
      </c>
      <c r="BE53">
        <v>3005.6559999999999</v>
      </c>
      <c r="BF53">
        <v>9.3729999999999993</v>
      </c>
      <c r="BG53">
        <v>1.1819999999999999</v>
      </c>
      <c r="BH53">
        <v>0</v>
      </c>
      <c r="BI53">
        <v>1.1819999999999999</v>
      </c>
      <c r="BJ53">
        <v>0.90100000000000002</v>
      </c>
      <c r="BK53">
        <v>0</v>
      </c>
      <c r="BL53">
        <v>0.90100000000000002</v>
      </c>
      <c r="BM53">
        <v>8.3574999999999999</v>
      </c>
      <c r="BQ53">
        <v>2802.5410000000002</v>
      </c>
      <c r="BR53">
        <v>3.9820000000000001E-2</v>
      </c>
      <c r="BS53">
        <v>-0.219273</v>
      </c>
      <c r="BT53">
        <v>8.2730000000000008E-3</v>
      </c>
      <c r="BU53">
        <v>0.95856300000000005</v>
      </c>
      <c r="BV53">
        <v>-4.4073872999999999</v>
      </c>
    </row>
    <row r="54" spans="1:74" customFormat="1" x14ac:dyDescent="0.25">
      <c r="A54" s="40">
        <v>41704</v>
      </c>
      <c r="B54" s="41">
        <v>4.1553240740740745E-2</v>
      </c>
      <c r="C54">
        <v>6.2910000000000004</v>
      </c>
      <c r="D54">
        <v>3.2800000000000003E-2</v>
      </c>
      <c r="E54">
        <v>327.71186399999999</v>
      </c>
      <c r="F54">
        <v>23</v>
      </c>
      <c r="G54">
        <v>-20</v>
      </c>
      <c r="H54">
        <v>476</v>
      </c>
      <c r="J54">
        <v>8.56</v>
      </c>
      <c r="K54">
        <v>0.94489999999999996</v>
      </c>
      <c r="L54">
        <v>5.9446000000000003</v>
      </c>
      <c r="M54">
        <v>3.1E-2</v>
      </c>
      <c r="N54">
        <v>21.720800000000001</v>
      </c>
      <c r="O54">
        <v>0</v>
      </c>
      <c r="P54">
        <v>21.7</v>
      </c>
      <c r="Q54">
        <v>16.556000000000001</v>
      </c>
      <c r="R54">
        <v>0</v>
      </c>
      <c r="S54">
        <v>16.600000000000001</v>
      </c>
      <c r="T54">
        <v>475.98719999999997</v>
      </c>
      <c r="W54">
        <v>0</v>
      </c>
      <c r="X54">
        <v>8.0922000000000001</v>
      </c>
      <c r="Y54">
        <v>13.1</v>
      </c>
      <c r="Z54">
        <v>861</v>
      </c>
      <c r="AA54">
        <v>887</v>
      </c>
      <c r="AB54">
        <v>883</v>
      </c>
      <c r="AC54">
        <v>63</v>
      </c>
      <c r="AD54">
        <v>8.6300000000000008</v>
      </c>
      <c r="AE54">
        <v>0.2</v>
      </c>
      <c r="AF54">
        <v>984</v>
      </c>
      <c r="AG54">
        <v>-9</v>
      </c>
      <c r="AH54">
        <v>-3</v>
      </c>
      <c r="AI54">
        <v>8</v>
      </c>
      <c r="AJ54">
        <v>190</v>
      </c>
      <c r="AK54">
        <v>191.3</v>
      </c>
      <c r="AL54">
        <v>4.7</v>
      </c>
      <c r="AM54">
        <v>195.9</v>
      </c>
      <c r="AN54" t="s">
        <v>155</v>
      </c>
      <c r="AO54">
        <v>2</v>
      </c>
      <c r="AP54" s="42">
        <v>0.62480324074074078</v>
      </c>
      <c r="AQ54">
        <v>47.159334999999999</v>
      </c>
      <c r="AR54">
        <v>-88.489733000000001</v>
      </c>
      <c r="AS54">
        <v>316.8</v>
      </c>
      <c r="AT54">
        <v>0</v>
      </c>
      <c r="AU54">
        <v>12</v>
      </c>
      <c r="AV54">
        <v>9</v>
      </c>
      <c r="AW54" t="s">
        <v>417</v>
      </c>
      <c r="AX54">
        <v>1</v>
      </c>
      <c r="AY54">
        <v>1.5</v>
      </c>
      <c r="AZ54">
        <v>2.1</v>
      </c>
      <c r="BA54">
        <v>14.048999999999999</v>
      </c>
      <c r="BB54">
        <v>32.19</v>
      </c>
      <c r="BC54">
        <v>2.29</v>
      </c>
      <c r="BD54">
        <v>5.827</v>
      </c>
      <c r="BE54">
        <v>3006.384</v>
      </c>
      <c r="BF54">
        <v>9.968</v>
      </c>
      <c r="BG54">
        <v>1.1499999999999999</v>
      </c>
      <c r="BH54">
        <v>0</v>
      </c>
      <c r="BI54">
        <v>1.1499999999999999</v>
      </c>
      <c r="BJ54">
        <v>0.877</v>
      </c>
      <c r="BK54">
        <v>0</v>
      </c>
      <c r="BL54">
        <v>0.877</v>
      </c>
      <c r="BM54">
        <v>7.9539999999999997</v>
      </c>
      <c r="BQ54">
        <v>2975.69</v>
      </c>
      <c r="BR54">
        <v>4.1181000000000002E-2</v>
      </c>
      <c r="BS54">
        <v>-0.219</v>
      </c>
      <c r="BT54">
        <v>8.0000000000000002E-3</v>
      </c>
      <c r="BU54">
        <v>0.99133000000000004</v>
      </c>
      <c r="BV54">
        <v>-4.4019000000000004</v>
      </c>
    </row>
    <row r="55" spans="1:74" customFormat="1" x14ac:dyDescent="0.25">
      <c r="A55" s="40">
        <v>41704</v>
      </c>
      <c r="B55" s="41">
        <v>4.1564814814814811E-2</v>
      </c>
      <c r="C55">
        <v>6.048</v>
      </c>
      <c r="D55">
        <v>3.1099999999999999E-2</v>
      </c>
      <c r="E55">
        <v>310.76271200000002</v>
      </c>
      <c r="F55">
        <v>22.3</v>
      </c>
      <c r="G55">
        <v>-20</v>
      </c>
      <c r="H55">
        <v>480.3</v>
      </c>
      <c r="J55">
        <v>8.89</v>
      </c>
      <c r="K55">
        <v>0.94710000000000005</v>
      </c>
      <c r="L55">
        <v>5.7278000000000002</v>
      </c>
      <c r="M55">
        <v>2.9399999999999999E-2</v>
      </c>
      <c r="N55">
        <v>21.107299999999999</v>
      </c>
      <c r="O55">
        <v>0</v>
      </c>
      <c r="P55">
        <v>21.1</v>
      </c>
      <c r="Q55">
        <v>16.0884</v>
      </c>
      <c r="R55">
        <v>0</v>
      </c>
      <c r="S55">
        <v>16.100000000000001</v>
      </c>
      <c r="T55">
        <v>480.27350000000001</v>
      </c>
      <c r="W55">
        <v>0</v>
      </c>
      <c r="X55">
        <v>8.4172999999999991</v>
      </c>
      <c r="Y55">
        <v>13.1</v>
      </c>
      <c r="Z55">
        <v>862</v>
      </c>
      <c r="AA55">
        <v>886</v>
      </c>
      <c r="AB55">
        <v>884</v>
      </c>
      <c r="AC55">
        <v>63</v>
      </c>
      <c r="AD55">
        <v>8.6300000000000008</v>
      </c>
      <c r="AE55">
        <v>0.2</v>
      </c>
      <c r="AF55">
        <v>984</v>
      </c>
      <c r="AG55">
        <v>-9</v>
      </c>
      <c r="AH55">
        <v>-3</v>
      </c>
      <c r="AI55">
        <v>8</v>
      </c>
      <c r="AJ55">
        <v>190</v>
      </c>
      <c r="AK55">
        <v>191.7</v>
      </c>
      <c r="AL55">
        <v>4.5999999999999996</v>
      </c>
      <c r="AM55">
        <v>195.6</v>
      </c>
      <c r="AN55" t="s">
        <v>155</v>
      </c>
      <c r="AO55">
        <v>2</v>
      </c>
      <c r="AP55" s="42">
        <v>0.62481481481481482</v>
      </c>
      <c r="AQ55">
        <v>47.159334999999999</v>
      </c>
      <c r="AR55">
        <v>-88.489733000000001</v>
      </c>
      <c r="AS55">
        <v>316.39999999999998</v>
      </c>
      <c r="AT55">
        <v>0</v>
      </c>
      <c r="AU55">
        <v>12</v>
      </c>
      <c r="AV55">
        <v>10</v>
      </c>
      <c r="AW55" t="s">
        <v>416</v>
      </c>
      <c r="AX55">
        <v>1</v>
      </c>
      <c r="AY55">
        <v>1.5</v>
      </c>
      <c r="AZ55">
        <v>2.1</v>
      </c>
      <c r="BA55">
        <v>14.048999999999999</v>
      </c>
      <c r="BB55">
        <v>33.44</v>
      </c>
      <c r="BC55">
        <v>2.38</v>
      </c>
      <c r="BD55">
        <v>5.5860000000000003</v>
      </c>
      <c r="BE55">
        <v>3006.2260000000001</v>
      </c>
      <c r="BF55">
        <v>9.8320000000000007</v>
      </c>
      <c r="BG55">
        <v>1.1599999999999999</v>
      </c>
      <c r="BH55">
        <v>0</v>
      </c>
      <c r="BI55">
        <v>1.1599999999999999</v>
      </c>
      <c r="BJ55">
        <v>0.88400000000000001</v>
      </c>
      <c r="BK55">
        <v>0</v>
      </c>
      <c r="BL55">
        <v>0.88400000000000001</v>
      </c>
      <c r="BM55">
        <v>8.3289000000000009</v>
      </c>
      <c r="BQ55">
        <v>3212.2469999999998</v>
      </c>
      <c r="BR55">
        <v>4.2727000000000001E-2</v>
      </c>
      <c r="BS55">
        <v>-0.21827299999999999</v>
      </c>
      <c r="BT55">
        <v>7.273E-3</v>
      </c>
      <c r="BU55">
        <v>1.028545</v>
      </c>
      <c r="BV55">
        <v>-4.3872872999999997</v>
      </c>
    </row>
    <row r="56" spans="1:74" customFormat="1" x14ac:dyDescent="0.25">
      <c r="A56" s="40">
        <v>41704</v>
      </c>
      <c r="B56" s="41">
        <v>4.1576388888888885E-2</v>
      </c>
      <c r="C56">
        <v>5.806</v>
      </c>
      <c r="D56">
        <v>3.1800000000000002E-2</v>
      </c>
      <c r="E56">
        <v>317.68302499999999</v>
      </c>
      <c r="F56">
        <v>20.6</v>
      </c>
      <c r="G56">
        <v>-20</v>
      </c>
      <c r="H56">
        <v>454.6</v>
      </c>
      <c r="J56">
        <v>9.24</v>
      </c>
      <c r="K56">
        <v>0.94930000000000003</v>
      </c>
      <c r="L56">
        <v>5.5117000000000003</v>
      </c>
      <c r="M56">
        <v>3.0200000000000001E-2</v>
      </c>
      <c r="N56">
        <v>19.543299999999999</v>
      </c>
      <c r="O56">
        <v>0</v>
      </c>
      <c r="P56">
        <v>19.5</v>
      </c>
      <c r="Q56">
        <v>14.8963</v>
      </c>
      <c r="R56">
        <v>0</v>
      </c>
      <c r="S56">
        <v>14.9</v>
      </c>
      <c r="T56">
        <v>454.649</v>
      </c>
      <c r="W56">
        <v>0</v>
      </c>
      <c r="X56">
        <v>8.7681000000000004</v>
      </c>
      <c r="Y56">
        <v>13.1</v>
      </c>
      <c r="Z56">
        <v>861</v>
      </c>
      <c r="AA56">
        <v>886</v>
      </c>
      <c r="AB56">
        <v>883</v>
      </c>
      <c r="AC56">
        <v>63</v>
      </c>
      <c r="AD56">
        <v>8.6300000000000008</v>
      </c>
      <c r="AE56">
        <v>0.2</v>
      </c>
      <c r="AF56">
        <v>984</v>
      </c>
      <c r="AG56">
        <v>-9</v>
      </c>
      <c r="AH56">
        <v>-3</v>
      </c>
      <c r="AI56">
        <v>8</v>
      </c>
      <c r="AJ56">
        <v>189.3</v>
      </c>
      <c r="AK56">
        <v>192</v>
      </c>
      <c r="AL56">
        <v>4.7</v>
      </c>
      <c r="AM56">
        <v>195.2</v>
      </c>
      <c r="AN56" t="s">
        <v>155</v>
      </c>
      <c r="AO56">
        <v>2</v>
      </c>
      <c r="AP56" s="42">
        <v>0.62482638888888886</v>
      </c>
      <c r="AQ56">
        <v>47.159334999999999</v>
      </c>
      <c r="AR56">
        <v>-88.489733000000001</v>
      </c>
      <c r="AS56">
        <v>315.89999999999998</v>
      </c>
      <c r="AT56">
        <v>0</v>
      </c>
      <c r="AU56">
        <v>12</v>
      </c>
      <c r="AV56">
        <v>10</v>
      </c>
      <c r="AW56" t="s">
        <v>416</v>
      </c>
      <c r="AX56">
        <v>1</v>
      </c>
      <c r="AY56">
        <v>1.5</v>
      </c>
      <c r="AZ56">
        <v>2.1</v>
      </c>
      <c r="BA56">
        <v>14.048999999999999</v>
      </c>
      <c r="BB56">
        <v>34.78</v>
      </c>
      <c r="BC56">
        <v>2.48</v>
      </c>
      <c r="BD56">
        <v>5.343</v>
      </c>
      <c r="BE56">
        <v>3006.4540000000002</v>
      </c>
      <c r="BF56">
        <v>10.47</v>
      </c>
      <c r="BG56">
        <v>1.1160000000000001</v>
      </c>
      <c r="BH56">
        <v>0</v>
      </c>
      <c r="BI56">
        <v>1.1160000000000001</v>
      </c>
      <c r="BJ56">
        <v>0.85099999999999998</v>
      </c>
      <c r="BK56">
        <v>0</v>
      </c>
      <c r="BL56">
        <v>0.85099999999999998</v>
      </c>
      <c r="BM56">
        <v>8.1943000000000001</v>
      </c>
      <c r="BQ56">
        <v>3477.5610000000001</v>
      </c>
      <c r="BR56">
        <v>4.1546E-2</v>
      </c>
      <c r="BS56">
        <v>-0.218</v>
      </c>
      <c r="BT56">
        <v>8.4539999999999997E-3</v>
      </c>
      <c r="BU56">
        <v>1.000116</v>
      </c>
      <c r="BV56">
        <v>-4.3818000000000001</v>
      </c>
    </row>
    <row r="57" spans="1:74" customFormat="1" x14ac:dyDescent="0.25">
      <c r="A57" s="40">
        <v>41704</v>
      </c>
      <c r="B57" s="41">
        <v>4.1587962962962965E-2</v>
      </c>
      <c r="C57">
        <v>5.5970000000000004</v>
      </c>
      <c r="D57">
        <v>3.0099999999999998E-2</v>
      </c>
      <c r="E57">
        <v>301.47441500000002</v>
      </c>
      <c r="F57">
        <v>20.399999999999999</v>
      </c>
      <c r="G57">
        <v>-20</v>
      </c>
      <c r="H57">
        <v>411.8</v>
      </c>
      <c r="J57">
        <v>9.58</v>
      </c>
      <c r="K57">
        <v>0.95120000000000005</v>
      </c>
      <c r="L57">
        <v>5.3236999999999997</v>
      </c>
      <c r="M57">
        <v>2.87E-2</v>
      </c>
      <c r="N57">
        <v>19.404900000000001</v>
      </c>
      <c r="O57">
        <v>0</v>
      </c>
      <c r="P57">
        <v>19.399999999999999</v>
      </c>
      <c r="Q57">
        <v>14.7904</v>
      </c>
      <c r="R57">
        <v>0</v>
      </c>
      <c r="S57">
        <v>14.8</v>
      </c>
      <c r="T57">
        <v>411.77100000000002</v>
      </c>
      <c r="W57">
        <v>0</v>
      </c>
      <c r="X57">
        <v>9.1128999999999998</v>
      </c>
      <c r="Y57">
        <v>13.3</v>
      </c>
      <c r="Z57">
        <v>861</v>
      </c>
      <c r="AA57">
        <v>886</v>
      </c>
      <c r="AB57">
        <v>883</v>
      </c>
      <c r="AC57">
        <v>63</v>
      </c>
      <c r="AD57">
        <v>8.6199999999999992</v>
      </c>
      <c r="AE57">
        <v>0.2</v>
      </c>
      <c r="AF57">
        <v>985</v>
      </c>
      <c r="AG57">
        <v>-9</v>
      </c>
      <c r="AH57">
        <v>-3</v>
      </c>
      <c r="AI57">
        <v>8</v>
      </c>
      <c r="AJ57">
        <v>189.7</v>
      </c>
      <c r="AK57">
        <v>192</v>
      </c>
      <c r="AL57">
        <v>4.7</v>
      </c>
      <c r="AM57">
        <v>195</v>
      </c>
      <c r="AN57" t="s">
        <v>155</v>
      </c>
      <c r="AO57">
        <v>2</v>
      </c>
      <c r="AP57" s="42">
        <v>0.6248379629629629</v>
      </c>
      <c r="AQ57">
        <v>47.159334999999999</v>
      </c>
      <c r="AR57">
        <v>-88.489733000000001</v>
      </c>
      <c r="AS57">
        <v>315.60000000000002</v>
      </c>
      <c r="AT57">
        <v>0</v>
      </c>
      <c r="AU57">
        <v>12</v>
      </c>
      <c r="AV57">
        <v>10</v>
      </c>
      <c r="AW57" t="s">
        <v>416</v>
      </c>
      <c r="AX57">
        <v>1.0125</v>
      </c>
      <c r="AY57">
        <v>1.5625</v>
      </c>
      <c r="AZ57">
        <v>2.1625000000000001</v>
      </c>
      <c r="BA57">
        <v>14.048999999999999</v>
      </c>
      <c r="BB57">
        <v>36.07</v>
      </c>
      <c r="BC57">
        <v>2.57</v>
      </c>
      <c r="BD57">
        <v>5.1280000000000001</v>
      </c>
      <c r="BE57">
        <v>3009.009</v>
      </c>
      <c r="BF57">
        <v>10.316000000000001</v>
      </c>
      <c r="BG57">
        <v>1.149</v>
      </c>
      <c r="BH57">
        <v>0</v>
      </c>
      <c r="BI57">
        <v>1.149</v>
      </c>
      <c r="BJ57">
        <v>0.875</v>
      </c>
      <c r="BK57">
        <v>0</v>
      </c>
      <c r="BL57">
        <v>0.875</v>
      </c>
      <c r="BM57">
        <v>7.69</v>
      </c>
      <c r="BQ57">
        <v>3745.1060000000002</v>
      </c>
      <c r="BR57">
        <v>3.8818999999999999E-2</v>
      </c>
      <c r="BS57">
        <v>-0.22018099999999999</v>
      </c>
      <c r="BT57">
        <v>8.9999999999999993E-3</v>
      </c>
      <c r="BU57">
        <v>0.93447100000000005</v>
      </c>
      <c r="BV57">
        <v>-4.4256380999999996</v>
      </c>
    </row>
    <row r="58" spans="1:74" customFormat="1" x14ac:dyDescent="0.25">
      <c r="A58" s="40">
        <v>41704</v>
      </c>
      <c r="B58" s="41">
        <v>4.1599537037037039E-2</v>
      </c>
      <c r="C58">
        <v>5.3949999999999996</v>
      </c>
      <c r="D58">
        <v>2.9399999999999999E-2</v>
      </c>
      <c r="E58">
        <v>294.48996</v>
      </c>
      <c r="F58">
        <v>20.399999999999999</v>
      </c>
      <c r="G58">
        <v>-20</v>
      </c>
      <c r="H58">
        <v>363.6</v>
      </c>
      <c r="J58">
        <v>9.83</v>
      </c>
      <c r="K58">
        <v>0.95309999999999995</v>
      </c>
      <c r="L58">
        <v>5.1417999999999999</v>
      </c>
      <c r="M58">
        <v>2.81E-2</v>
      </c>
      <c r="N58">
        <v>19.431699999999999</v>
      </c>
      <c r="O58">
        <v>0</v>
      </c>
      <c r="P58">
        <v>19.399999999999999</v>
      </c>
      <c r="Q58">
        <v>14.8108</v>
      </c>
      <c r="R58">
        <v>0</v>
      </c>
      <c r="S58">
        <v>14.8</v>
      </c>
      <c r="T58">
        <v>363.63780000000003</v>
      </c>
      <c r="W58">
        <v>0</v>
      </c>
      <c r="X58">
        <v>9.3728999999999996</v>
      </c>
      <c r="Y58">
        <v>13.5</v>
      </c>
      <c r="Z58">
        <v>860</v>
      </c>
      <c r="AA58">
        <v>886</v>
      </c>
      <c r="AB58">
        <v>882</v>
      </c>
      <c r="AC58">
        <v>63</v>
      </c>
      <c r="AD58">
        <v>8.6199999999999992</v>
      </c>
      <c r="AE58">
        <v>0.2</v>
      </c>
      <c r="AF58">
        <v>985</v>
      </c>
      <c r="AG58">
        <v>-9</v>
      </c>
      <c r="AH58">
        <v>-3</v>
      </c>
      <c r="AI58">
        <v>8</v>
      </c>
      <c r="AJ58">
        <v>190</v>
      </c>
      <c r="AK58">
        <v>192</v>
      </c>
      <c r="AL58">
        <v>4.8</v>
      </c>
      <c r="AM58">
        <v>195</v>
      </c>
      <c r="AN58" t="s">
        <v>155</v>
      </c>
      <c r="AO58">
        <v>2</v>
      </c>
      <c r="AP58" s="42">
        <v>0.62484953703703705</v>
      </c>
      <c r="AQ58">
        <v>47.159334999999999</v>
      </c>
      <c r="AR58">
        <v>-88.489732000000004</v>
      </c>
      <c r="AS58">
        <v>315.5</v>
      </c>
      <c r="AT58">
        <v>0</v>
      </c>
      <c r="AU58">
        <v>12</v>
      </c>
      <c r="AV58">
        <v>10</v>
      </c>
      <c r="AW58" t="s">
        <v>416</v>
      </c>
      <c r="AX58">
        <v>1.1000000000000001</v>
      </c>
      <c r="AY58">
        <v>2</v>
      </c>
      <c r="AZ58">
        <v>2.6</v>
      </c>
      <c r="BA58">
        <v>14.048999999999999</v>
      </c>
      <c r="BB58">
        <v>37.4</v>
      </c>
      <c r="BC58">
        <v>2.66</v>
      </c>
      <c r="BD58">
        <v>4.92</v>
      </c>
      <c r="BE58">
        <v>3011.5709999999999</v>
      </c>
      <c r="BF58">
        <v>10.462999999999999</v>
      </c>
      <c r="BG58">
        <v>1.1919999999999999</v>
      </c>
      <c r="BH58">
        <v>0</v>
      </c>
      <c r="BI58">
        <v>1.1919999999999999</v>
      </c>
      <c r="BJ58">
        <v>0.90800000000000003</v>
      </c>
      <c r="BK58">
        <v>0</v>
      </c>
      <c r="BL58">
        <v>0.90800000000000003</v>
      </c>
      <c r="BM58">
        <v>7.0373999999999999</v>
      </c>
      <c r="BQ58">
        <v>3991.6590000000001</v>
      </c>
      <c r="BR58">
        <v>3.7999999999999999E-2</v>
      </c>
      <c r="BS58">
        <v>-0.220273</v>
      </c>
      <c r="BT58">
        <v>8.2730000000000008E-3</v>
      </c>
      <c r="BU58">
        <v>0.91475499999999998</v>
      </c>
      <c r="BV58">
        <v>-4.4274873000000001</v>
      </c>
    </row>
    <row r="59" spans="1:74" customFormat="1" x14ac:dyDescent="0.25">
      <c r="A59" s="40">
        <v>41704</v>
      </c>
      <c r="B59" s="41">
        <v>4.1611111111111113E-2</v>
      </c>
      <c r="C59">
        <v>5.2779999999999996</v>
      </c>
      <c r="D59">
        <v>2.9499999999999998E-2</v>
      </c>
      <c r="E59">
        <v>294.69594599999999</v>
      </c>
      <c r="F59">
        <v>19</v>
      </c>
      <c r="G59">
        <v>-20</v>
      </c>
      <c r="H59">
        <v>332.6</v>
      </c>
      <c r="J59">
        <v>10.08</v>
      </c>
      <c r="K59">
        <v>0.95399999999999996</v>
      </c>
      <c r="L59">
        <v>5.0354999999999999</v>
      </c>
      <c r="M59">
        <v>2.81E-2</v>
      </c>
      <c r="N59">
        <v>18.091799999999999</v>
      </c>
      <c r="O59">
        <v>0</v>
      </c>
      <c r="P59">
        <v>18.100000000000001</v>
      </c>
      <c r="Q59">
        <v>13.7895</v>
      </c>
      <c r="R59">
        <v>0</v>
      </c>
      <c r="S59">
        <v>13.8</v>
      </c>
      <c r="T59">
        <v>332.64280000000002</v>
      </c>
      <c r="W59">
        <v>0</v>
      </c>
      <c r="X59">
        <v>9.6181999999999999</v>
      </c>
      <c r="Y59">
        <v>13.6</v>
      </c>
      <c r="Z59">
        <v>859</v>
      </c>
      <c r="AA59">
        <v>885</v>
      </c>
      <c r="AB59">
        <v>882</v>
      </c>
      <c r="AC59">
        <v>63</v>
      </c>
      <c r="AD59">
        <v>8.6199999999999992</v>
      </c>
      <c r="AE59">
        <v>0.2</v>
      </c>
      <c r="AF59">
        <v>985</v>
      </c>
      <c r="AG59">
        <v>-9</v>
      </c>
      <c r="AH59">
        <v>-3.7269999999999999</v>
      </c>
      <c r="AI59">
        <v>8</v>
      </c>
      <c r="AJ59">
        <v>190.7</v>
      </c>
      <c r="AK59">
        <v>192</v>
      </c>
      <c r="AL59">
        <v>4.3</v>
      </c>
      <c r="AM59">
        <v>195</v>
      </c>
      <c r="AN59" t="s">
        <v>155</v>
      </c>
      <c r="AO59">
        <v>2</v>
      </c>
      <c r="AP59" s="42">
        <v>0.62484953703703705</v>
      </c>
      <c r="AQ59">
        <v>47.159334999999999</v>
      </c>
      <c r="AR59">
        <v>-88.489732000000004</v>
      </c>
      <c r="AS59">
        <v>315.39999999999998</v>
      </c>
      <c r="AT59">
        <v>0.1</v>
      </c>
      <c r="AU59">
        <v>12</v>
      </c>
      <c r="AV59">
        <v>10</v>
      </c>
      <c r="AW59" t="s">
        <v>416</v>
      </c>
      <c r="AX59">
        <v>1.1125</v>
      </c>
      <c r="AY59">
        <v>1.875</v>
      </c>
      <c r="AZ59">
        <v>2.6</v>
      </c>
      <c r="BA59">
        <v>14.048999999999999</v>
      </c>
      <c r="BB59">
        <v>38.22</v>
      </c>
      <c r="BC59">
        <v>2.72</v>
      </c>
      <c r="BD59">
        <v>4.819</v>
      </c>
      <c r="BE59">
        <v>3013.0880000000002</v>
      </c>
      <c r="BF59">
        <v>10.707000000000001</v>
      </c>
      <c r="BG59">
        <v>1.1339999999999999</v>
      </c>
      <c r="BH59">
        <v>0</v>
      </c>
      <c r="BI59">
        <v>1.1339999999999999</v>
      </c>
      <c r="BJ59">
        <v>0.86399999999999999</v>
      </c>
      <c r="BK59">
        <v>0</v>
      </c>
      <c r="BL59">
        <v>0.86399999999999999</v>
      </c>
      <c r="BM59">
        <v>6.5766999999999998</v>
      </c>
      <c r="BQ59">
        <v>4184.7030000000004</v>
      </c>
      <c r="BR59">
        <v>3.1456999999999999E-2</v>
      </c>
      <c r="BS59">
        <v>-0.222908</v>
      </c>
      <c r="BT59">
        <v>8.7270000000000004E-3</v>
      </c>
      <c r="BU59">
        <v>0.75724899999999995</v>
      </c>
      <c r="BV59">
        <v>-4.4804507999999998</v>
      </c>
    </row>
    <row r="60" spans="1:74" customFormat="1" x14ac:dyDescent="0.25">
      <c r="A60" s="40">
        <v>41704</v>
      </c>
      <c r="B60" s="41">
        <v>4.1622685185185186E-2</v>
      </c>
      <c r="C60">
        <v>5.1550000000000002</v>
      </c>
      <c r="D60">
        <v>2.7699999999999999E-2</v>
      </c>
      <c r="E60">
        <v>276.79276299999998</v>
      </c>
      <c r="F60">
        <v>18.600000000000001</v>
      </c>
      <c r="G60">
        <v>-20</v>
      </c>
      <c r="H60">
        <v>340.5</v>
      </c>
      <c r="J60">
        <v>10.43</v>
      </c>
      <c r="K60">
        <v>0.95520000000000005</v>
      </c>
      <c r="L60">
        <v>4.9242999999999997</v>
      </c>
      <c r="M60">
        <v>2.64E-2</v>
      </c>
      <c r="N60">
        <v>17.732199999999999</v>
      </c>
      <c r="O60">
        <v>0</v>
      </c>
      <c r="P60">
        <v>17.7</v>
      </c>
      <c r="Q60">
        <v>13.5154</v>
      </c>
      <c r="R60">
        <v>0</v>
      </c>
      <c r="S60">
        <v>13.5</v>
      </c>
      <c r="T60">
        <v>340.49560000000002</v>
      </c>
      <c r="W60">
        <v>0</v>
      </c>
      <c r="X60">
        <v>9.9635999999999996</v>
      </c>
      <c r="Y60">
        <v>13.5</v>
      </c>
      <c r="Z60">
        <v>859</v>
      </c>
      <c r="AA60">
        <v>886</v>
      </c>
      <c r="AB60">
        <v>882</v>
      </c>
      <c r="AC60">
        <v>63</v>
      </c>
      <c r="AD60">
        <v>8.6199999999999992</v>
      </c>
      <c r="AE60">
        <v>0.2</v>
      </c>
      <c r="AF60">
        <v>985</v>
      </c>
      <c r="AG60">
        <v>-9</v>
      </c>
      <c r="AH60">
        <v>-3.2730000000000001</v>
      </c>
      <c r="AI60">
        <v>8</v>
      </c>
      <c r="AJ60">
        <v>191</v>
      </c>
      <c r="AK60">
        <v>191.3</v>
      </c>
      <c r="AL60">
        <v>4.4000000000000004</v>
      </c>
      <c r="AM60">
        <v>195.2</v>
      </c>
      <c r="AN60" t="s">
        <v>155</v>
      </c>
      <c r="AO60">
        <v>2</v>
      </c>
      <c r="AP60" s="42">
        <v>0.62487268518518524</v>
      </c>
      <c r="AQ60">
        <v>47.159334999999999</v>
      </c>
      <c r="AR60">
        <v>-88.489727999999999</v>
      </c>
      <c r="AS60">
        <v>314.60000000000002</v>
      </c>
      <c r="AT60">
        <v>0.4</v>
      </c>
      <c r="AU60">
        <v>12</v>
      </c>
      <c r="AV60">
        <v>10</v>
      </c>
      <c r="AW60" t="s">
        <v>416</v>
      </c>
      <c r="AX60">
        <v>1.2</v>
      </c>
      <c r="AY60">
        <v>1.0125</v>
      </c>
      <c r="AZ60">
        <v>2.5625</v>
      </c>
      <c r="BA60">
        <v>14.048999999999999</v>
      </c>
      <c r="BB60">
        <v>39.11</v>
      </c>
      <c r="BC60">
        <v>2.78</v>
      </c>
      <c r="BD60">
        <v>4.6929999999999996</v>
      </c>
      <c r="BE60">
        <v>3013.3420000000001</v>
      </c>
      <c r="BF60">
        <v>10.297000000000001</v>
      </c>
      <c r="BG60">
        <v>1.1359999999999999</v>
      </c>
      <c r="BH60">
        <v>0</v>
      </c>
      <c r="BI60">
        <v>1.1359999999999999</v>
      </c>
      <c r="BJ60">
        <v>0.86599999999999999</v>
      </c>
      <c r="BK60">
        <v>0</v>
      </c>
      <c r="BL60">
        <v>0.86599999999999999</v>
      </c>
      <c r="BM60">
        <v>6.8845999999999998</v>
      </c>
      <c r="BQ60">
        <v>4433.2280000000001</v>
      </c>
      <c r="BR60">
        <v>2.9000000000000001E-2</v>
      </c>
      <c r="BS60">
        <v>-0.226908</v>
      </c>
      <c r="BT60">
        <v>8.2730000000000008E-3</v>
      </c>
      <c r="BU60">
        <v>0.69810300000000003</v>
      </c>
      <c r="BV60">
        <v>-4.5608507999999999</v>
      </c>
    </row>
    <row r="61" spans="1:74" customFormat="1" x14ac:dyDescent="0.25">
      <c r="A61" s="40">
        <v>41704</v>
      </c>
      <c r="B61" s="41">
        <v>4.163425925925926E-2</v>
      </c>
      <c r="C61">
        <v>4.91</v>
      </c>
      <c r="D61">
        <v>2.52E-2</v>
      </c>
      <c r="E61">
        <v>252.121711</v>
      </c>
      <c r="F61">
        <v>17.899999999999999</v>
      </c>
      <c r="G61">
        <v>-20</v>
      </c>
      <c r="H61">
        <v>331.9</v>
      </c>
      <c r="J61">
        <v>10.68</v>
      </c>
      <c r="K61">
        <v>0.95740000000000003</v>
      </c>
      <c r="L61">
        <v>4.7008999999999999</v>
      </c>
      <c r="M61">
        <v>2.41E-2</v>
      </c>
      <c r="N61">
        <v>17.104900000000001</v>
      </c>
      <c r="O61">
        <v>0</v>
      </c>
      <c r="P61">
        <v>17.100000000000001</v>
      </c>
      <c r="Q61">
        <v>13.037599999999999</v>
      </c>
      <c r="R61">
        <v>0</v>
      </c>
      <c r="S61">
        <v>13</v>
      </c>
      <c r="T61">
        <v>331.8845</v>
      </c>
      <c r="W61">
        <v>0</v>
      </c>
      <c r="X61">
        <v>10.225899999999999</v>
      </c>
      <c r="Y61">
        <v>13.1</v>
      </c>
      <c r="Z61">
        <v>861</v>
      </c>
      <c r="AA61">
        <v>886</v>
      </c>
      <c r="AB61">
        <v>883</v>
      </c>
      <c r="AC61">
        <v>63</v>
      </c>
      <c r="AD61">
        <v>8.6199999999999992</v>
      </c>
      <c r="AE61">
        <v>0.2</v>
      </c>
      <c r="AF61">
        <v>984</v>
      </c>
      <c r="AG61">
        <v>-9</v>
      </c>
      <c r="AH61">
        <v>-3</v>
      </c>
      <c r="AI61">
        <v>8</v>
      </c>
      <c r="AJ61">
        <v>191</v>
      </c>
      <c r="AK61">
        <v>190.3</v>
      </c>
      <c r="AL61">
        <v>4.4000000000000004</v>
      </c>
      <c r="AM61">
        <v>195.6</v>
      </c>
      <c r="AN61" t="s">
        <v>155</v>
      </c>
      <c r="AO61">
        <v>2</v>
      </c>
      <c r="AP61" s="42">
        <v>0.62488425925925928</v>
      </c>
      <c r="AQ61">
        <v>47.159323000000001</v>
      </c>
      <c r="AR61">
        <v>-88.489727000000002</v>
      </c>
      <c r="AS61">
        <v>315</v>
      </c>
      <c r="AT61">
        <v>0</v>
      </c>
      <c r="AU61">
        <v>12</v>
      </c>
      <c r="AV61">
        <v>10</v>
      </c>
      <c r="AW61" t="s">
        <v>416</v>
      </c>
      <c r="AX61">
        <v>1.1875</v>
      </c>
      <c r="AY61">
        <v>1.1125</v>
      </c>
      <c r="AZ61">
        <v>2.2999999999999998</v>
      </c>
      <c r="BA61">
        <v>14.048999999999999</v>
      </c>
      <c r="BB61">
        <v>41.02</v>
      </c>
      <c r="BC61">
        <v>2.92</v>
      </c>
      <c r="BD61">
        <v>4.4470000000000001</v>
      </c>
      <c r="BE61">
        <v>3014.7649999999999</v>
      </c>
      <c r="BF61">
        <v>9.8529999999999998</v>
      </c>
      <c r="BG61">
        <v>1.149</v>
      </c>
      <c r="BH61">
        <v>0</v>
      </c>
      <c r="BI61">
        <v>1.149</v>
      </c>
      <c r="BJ61">
        <v>0.876</v>
      </c>
      <c r="BK61">
        <v>0</v>
      </c>
      <c r="BL61">
        <v>0.876</v>
      </c>
      <c r="BM61">
        <v>7.0327000000000002</v>
      </c>
      <c r="BQ61">
        <v>4768.4290000000001</v>
      </c>
      <c r="BR61">
        <v>2.6818999999999999E-2</v>
      </c>
      <c r="BS61">
        <v>-0.23163500000000001</v>
      </c>
      <c r="BT61">
        <v>8.0000000000000002E-3</v>
      </c>
      <c r="BU61">
        <v>0.64560099999999998</v>
      </c>
      <c r="BV61">
        <v>-4.6558634999999997</v>
      </c>
    </row>
    <row r="62" spans="1:74" customFormat="1" x14ac:dyDescent="0.25">
      <c r="A62" s="40">
        <v>41704</v>
      </c>
      <c r="B62" s="41">
        <v>4.1645833333333333E-2</v>
      </c>
      <c r="C62">
        <v>4.6870000000000003</v>
      </c>
      <c r="D62">
        <v>2.5000000000000001E-2</v>
      </c>
      <c r="E62">
        <v>250</v>
      </c>
      <c r="F62">
        <v>17.5</v>
      </c>
      <c r="G62">
        <v>-20</v>
      </c>
      <c r="H62">
        <v>273.5</v>
      </c>
      <c r="J62">
        <v>10.93</v>
      </c>
      <c r="K62">
        <v>0.95950000000000002</v>
      </c>
      <c r="L62">
        <v>4.4976000000000003</v>
      </c>
      <c r="M62">
        <v>2.4E-2</v>
      </c>
      <c r="N62">
        <v>16.758500000000002</v>
      </c>
      <c r="O62">
        <v>0</v>
      </c>
      <c r="P62">
        <v>16.8</v>
      </c>
      <c r="Q62">
        <v>12.7737</v>
      </c>
      <c r="R62">
        <v>0</v>
      </c>
      <c r="S62">
        <v>12.8</v>
      </c>
      <c r="T62">
        <v>273.4624</v>
      </c>
      <c r="W62">
        <v>0</v>
      </c>
      <c r="X62">
        <v>10.488200000000001</v>
      </c>
      <c r="Y62">
        <v>12.9</v>
      </c>
      <c r="Z62">
        <v>863</v>
      </c>
      <c r="AA62">
        <v>886</v>
      </c>
      <c r="AB62">
        <v>885</v>
      </c>
      <c r="AC62">
        <v>63</v>
      </c>
      <c r="AD62">
        <v>8.6300000000000008</v>
      </c>
      <c r="AE62">
        <v>0.2</v>
      </c>
      <c r="AF62">
        <v>984</v>
      </c>
      <c r="AG62">
        <v>-9</v>
      </c>
      <c r="AH62">
        <v>-3</v>
      </c>
      <c r="AI62">
        <v>8</v>
      </c>
      <c r="AJ62">
        <v>190.3</v>
      </c>
      <c r="AK62">
        <v>189.3</v>
      </c>
      <c r="AL62">
        <v>4.3</v>
      </c>
      <c r="AM62">
        <v>196</v>
      </c>
      <c r="AN62" t="s">
        <v>155</v>
      </c>
      <c r="AO62">
        <v>2</v>
      </c>
      <c r="AP62" s="42">
        <v>0.62489583333333332</v>
      </c>
      <c r="AQ62">
        <v>47.159323000000001</v>
      </c>
      <c r="AR62">
        <v>-88.489727000000002</v>
      </c>
      <c r="AS62">
        <v>315</v>
      </c>
      <c r="AT62">
        <v>0</v>
      </c>
      <c r="AU62">
        <v>12</v>
      </c>
      <c r="AV62">
        <v>10</v>
      </c>
      <c r="AW62" t="s">
        <v>416</v>
      </c>
      <c r="AX62">
        <v>1.1000000000000001</v>
      </c>
      <c r="AY62">
        <v>1.2</v>
      </c>
      <c r="AZ62">
        <v>2.2999999999999998</v>
      </c>
      <c r="BA62">
        <v>14.048999999999999</v>
      </c>
      <c r="BB62">
        <v>42.95</v>
      </c>
      <c r="BC62">
        <v>3.06</v>
      </c>
      <c r="BD62">
        <v>4.2220000000000004</v>
      </c>
      <c r="BE62">
        <v>3018.2689999999998</v>
      </c>
      <c r="BF62">
        <v>10.246</v>
      </c>
      <c r="BG62">
        <v>1.1779999999999999</v>
      </c>
      <c r="BH62">
        <v>0</v>
      </c>
      <c r="BI62">
        <v>1.1779999999999999</v>
      </c>
      <c r="BJ62">
        <v>0.89800000000000002</v>
      </c>
      <c r="BK62">
        <v>0</v>
      </c>
      <c r="BL62">
        <v>0.89800000000000002</v>
      </c>
      <c r="BM62">
        <v>6.0637999999999996</v>
      </c>
      <c r="BQ62">
        <v>5117.7539999999999</v>
      </c>
      <c r="BR62">
        <v>3.4723999999999998E-2</v>
      </c>
      <c r="BS62">
        <v>-0.231546</v>
      </c>
      <c r="BT62">
        <v>8.0000000000000002E-3</v>
      </c>
      <c r="BU62">
        <v>0.835893</v>
      </c>
      <c r="BV62">
        <v>-4.6540746000000004</v>
      </c>
    </row>
    <row r="63" spans="1:74" customFormat="1" x14ac:dyDescent="0.25">
      <c r="A63" s="40">
        <v>41704</v>
      </c>
      <c r="B63" s="41">
        <v>4.1657407407407407E-2</v>
      </c>
      <c r="C63">
        <v>4.5369999999999999</v>
      </c>
      <c r="D63">
        <v>2.5000000000000001E-2</v>
      </c>
      <c r="E63">
        <v>250</v>
      </c>
      <c r="F63">
        <v>16.3</v>
      </c>
      <c r="G63">
        <v>-19.899999999999999</v>
      </c>
      <c r="H63">
        <v>281.60000000000002</v>
      </c>
      <c r="J63">
        <v>11.18</v>
      </c>
      <c r="K63">
        <v>0.96089999999999998</v>
      </c>
      <c r="L63">
        <v>4.3592000000000004</v>
      </c>
      <c r="M63">
        <v>2.4E-2</v>
      </c>
      <c r="N63">
        <v>15.628299999999999</v>
      </c>
      <c r="O63">
        <v>0</v>
      </c>
      <c r="P63">
        <v>15.6</v>
      </c>
      <c r="Q63">
        <v>11.9122</v>
      </c>
      <c r="R63">
        <v>0</v>
      </c>
      <c r="S63">
        <v>11.9</v>
      </c>
      <c r="T63">
        <v>281.6207</v>
      </c>
      <c r="W63">
        <v>0</v>
      </c>
      <c r="X63">
        <v>10.7437</v>
      </c>
      <c r="Y63">
        <v>12.7</v>
      </c>
      <c r="Z63">
        <v>865</v>
      </c>
      <c r="AA63">
        <v>885</v>
      </c>
      <c r="AB63">
        <v>885</v>
      </c>
      <c r="AC63">
        <v>63</v>
      </c>
      <c r="AD63">
        <v>8.6300000000000008</v>
      </c>
      <c r="AE63">
        <v>0.2</v>
      </c>
      <c r="AF63">
        <v>984</v>
      </c>
      <c r="AG63">
        <v>-9</v>
      </c>
      <c r="AH63">
        <v>-3</v>
      </c>
      <c r="AI63">
        <v>8</v>
      </c>
      <c r="AJ63">
        <v>190</v>
      </c>
      <c r="AK63">
        <v>189.7</v>
      </c>
      <c r="AL63">
        <v>4.4000000000000004</v>
      </c>
      <c r="AM63">
        <v>196</v>
      </c>
      <c r="AN63" t="s">
        <v>155</v>
      </c>
      <c r="AO63">
        <v>2</v>
      </c>
      <c r="AP63" s="42">
        <v>0.62490740740740736</v>
      </c>
      <c r="AQ63">
        <v>47.159323000000001</v>
      </c>
      <c r="AR63">
        <v>-88.489727000000002</v>
      </c>
      <c r="AS63">
        <v>315</v>
      </c>
      <c r="AT63">
        <v>0</v>
      </c>
      <c r="AU63">
        <v>12</v>
      </c>
      <c r="AV63">
        <v>10</v>
      </c>
      <c r="AW63" t="s">
        <v>416</v>
      </c>
      <c r="AX63">
        <v>1.1000000000000001</v>
      </c>
      <c r="AY63">
        <v>1.2</v>
      </c>
      <c r="AZ63">
        <v>2.2999999999999998</v>
      </c>
      <c r="BA63">
        <v>14.048999999999999</v>
      </c>
      <c r="BB63">
        <v>44.33</v>
      </c>
      <c r="BC63">
        <v>3.16</v>
      </c>
      <c r="BD63">
        <v>4.0709999999999997</v>
      </c>
      <c r="BE63">
        <v>3017.4389999999999</v>
      </c>
      <c r="BF63">
        <v>10.583</v>
      </c>
      <c r="BG63">
        <v>1.133</v>
      </c>
      <c r="BH63">
        <v>0</v>
      </c>
      <c r="BI63">
        <v>1.133</v>
      </c>
      <c r="BJ63">
        <v>0.86299999999999999</v>
      </c>
      <c r="BK63">
        <v>0</v>
      </c>
      <c r="BL63">
        <v>0.86299999999999999</v>
      </c>
      <c r="BM63">
        <v>6.4409999999999998</v>
      </c>
      <c r="BQ63">
        <v>5407.2929999999997</v>
      </c>
      <c r="BR63">
        <v>3.5818999999999997E-2</v>
      </c>
      <c r="BS63">
        <v>-0.229546</v>
      </c>
      <c r="BT63">
        <v>8.0000000000000002E-3</v>
      </c>
      <c r="BU63">
        <v>0.86225300000000005</v>
      </c>
      <c r="BV63">
        <v>-4.6138745999999999</v>
      </c>
    </row>
    <row r="64" spans="1:74" customFormat="1" x14ac:dyDescent="0.25">
      <c r="A64" s="40">
        <v>41704</v>
      </c>
      <c r="B64" s="41">
        <v>2.3148148148148148E-6</v>
      </c>
      <c r="C64">
        <v>4.4290000000000003</v>
      </c>
      <c r="D64">
        <v>2.5399999999999999E-2</v>
      </c>
      <c r="E64">
        <v>254.49077800000001</v>
      </c>
      <c r="F64">
        <v>16</v>
      </c>
      <c r="G64">
        <v>-19.899999999999999</v>
      </c>
      <c r="H64">
        <v>252</v>
      </c>
      <c r="J64">
        <v>11.43</v>
      </c>
      <c r="K64">
        <v>0.96179999999999999</v>
      </c>
      <c r="L64">
        <v>4.2595999999999998</v>
      </c>
      <c r="M64">
        <v>2.4500000000000001E-2</v>
      </c>
      <c r="N64">
        <v>15.376099999999999</v>
      </c>
      <c r="O64">
        <v>0</v>
      </c>
      <c r="P64">
        <v>15.4</v>
      </c>
      <c r="Q64">
        <v>11.72</v>
      </c>
      <c r="R64">
        <v>0</v>
      </c>
      <c r="S64">
        <v>11.7</v>
      </c>
      <c r="T64">
        <v>252.02930000000001</v>
      </c>
      <c r="W64">
        <v>0</v>
      </c>
      <c r="X64">
        <v>10.9954</v>
      </c>
      <c r="Y64">
        <v>12.6</v>
      </c>
      <c r="Z64">
        <v>866</v>
      </c>
      <c r="AA64">
        <v>886</v>
      </c>
      <c r="AB64">
        <v>884</v>
      </c>
      <c r="AC64">
        <v>63</v>
      </c>
      <c r="AD64">
        <v>8.6300000000000008</v>
      </c>
      <c r="AE64">
        <v>0.2</v>
      </c>
      <c r="AF64">
        <v>984</v>
      </c>
      <c r="AG64">
        <v>-9</v>
      </c>
      <c r="AH64">
        <v>-3</v>
      </c>
      <c r="AI64">
        <v>8</v>
      </c>
      <c r="AJ64">
        <v>190</v>
      </c>
      <c r="AK64">
        <v>190</v>
      </c>
      <c r="AL64">
        <v>4</v>
      </c>
      <c r="AM64">
        <v>196</v>
      </c>
      <c r="AN64" t="s">
        <v>155</v>
      </c>
      <c r="AO64">
        <v>2</v>
      </c>
      <c r="AP64" s="42">
        <v>0.62491898148148151</v>
      </c>
      <c r="AQ64">
        <v>47.159322000000003</v>
      </c>
      <c r="AR64">
        <v>-88.489727000000002</v>
      </c>
      <c r="AS64">
        <v>315.3</v>
      </c>
      <c r="AT64">
        <v>0</v>
      </c>
      <c r="AU64">
        <v>12</v>
      </c>
      <c r="AV64">
        <v>10</v>
      </c>
      <c r="AW64" t="s">
        <v>416</v>
      </c>
      <c r="AX64">
        <v>1.1000000000000001</v>
      </c>
      <c r="AY64">
        <v>1.2</v>
      </c>
      <c r="AZ64">
        <v>2.2999999999999998</v>
      </c>
      <c r="BA64">
        <v>14.048999999999999</v>
      </c>
      <c r="BB64">
        <v>45.4</v>
      </c>
      <c r="BC64">
        <v>3.23</v>
      </c>
      <c r="BD64">
        <v>3.9740000000000002</v>
      </c>
      <c r="BE64">
        <v>3019.011</v>
      </c>
      <c r="BF64">
        <v>11.041</v>
      </c>
      <c r="BG64">
        <v>1.141</v>
      </c>
      <c r="BH64">
        <v>0</v>
      </c>
      <c r="BI64">
        <v>1.141</v>
      </c>
      <c r="BJ64">
        <v>0.87</v>
      </c>
      <c r="BK64">
        <v>0</v>
      </c>
      <c r="BL64">
        <v>0.87</v>
      </c>
      <c r="BM64">
        <v>5.9020999999999999</v>
      </c>
      <c r="BQ64">
        <v>5666.3620000000001</v>
      </c>
      <c r="BR64">
        <v>2.5548999999999999E-2</v>
      </c>
      <c r="BS64">
        <v>-0.231908</v>
      </c>
      <c r="BT64">
        <v>8.7270000000000004E-3</v>
      </c>
      <c r="BU64">
        <v>0.61502800000000002</v>
      </c>
      <c r="BV64">
        <v>-4.6613508000000001</v>
      </c>
    </row>
    <row r="65" spans="1:74" customFormat="1" x14ac:dyDescent="0.25">
      <c r="A65" s="40">
        <v>41704</v>
      </c>
      <c r="B65" s="41">
        <v>1.3888888888888888E-5</v>
      </c>
      <c r="C65">
        <v>4.4210000000000003</v>
      </c>
      <c r="D65">
        <v>2.5700000000000001E-2</v>
      </c>
      <c r="E65">
        <v>257.34745800000002</v>
      </c>
      <c r="F65">
        <v>15.7</v>
      </c>
      <c r="G65">
        <v>-19.899999999999999</v>
      </c>
      <c r="H65">
        <v>262.8</v>
      </c>
      <c r="J65">
        <v>11.68</v>
      </c>
      <c r="K65">
        <v>0.96179999999999999</v>
      </c>
      <c r="L65">
        <v>4.2516999999999996</v>
      </c>
      <c r="M65">
        <v>2.4799999999999999E-2</v>
      </c>
      <c r="N65">
        <v>15.1334</v>
      </c>
      <c r="O65">
        <v>0</v>
      </c>
      <c r="P65">
        <v>15.1</v>
      </c>
      <c r="Q65">
        <v>11.5349</v>
      </c>
      <c r="R65">
        <v>0</v>
      </c>
      <c r="S65">
        <v>11.5</v>
      </c>
      <c r="T65">
        <v>262.81790000000001</v>
      </c>
      <c r="W65">
        <v>0</v>
      </c>
      <c r="X65">
        <v>11.2318</v>
      </c>
      <c r="Y65">
        <v>12.6</v>
      </c>
      <c r="Z65">
        <v>866</v>
      </c>
      <c r="AA65">
        <v>886</v>
      </c>
      <c r="AB65">
        <v>884</v>
      </c>
      <c r="AC65">
        <v>63</v>
      </c>
      <c r="AD65">
        <v>8.6300000000000008</v>
      </c>
      <c r="AE65">
        <v>0.2</v>
      </c>
      <c r="AF65">
        <v>984</v>
      </c>
      <c r="AG65">
        <v>-9</v>
      </c>
      <c r="AH65">
        <v>-3.7269999999999999</v>
      </c>
      <c r="AI65">
        <v>8</v>
      </c>
      <c r="AJ65">
        <v>190</v>
      </c>
      <c r="AK65">
        <v>189.3</v>
      </c>
      <c r="AL65">
        <v>3.8</v>
      </c>
      <c r="AM65">
        <v>195.9</v>
      </c>
      <c r="AN65" t="s">
        <v>155</v>
      </c>
      <c r="AO65">
        <v>2</v>
      </c>
      <c r="AP65" s="42">
        <v>0.62493055555555554</v>
      </c>
      <c r="AQ65">
        <v>47.159322000000003</v>
      </c>
      <c r="AR65">
        <v>-88.489727999999999</v>
      </c>
      <c r="AS65">
        <v>315.5</v>
      </c>
      <c r="AT65">
        <v>0</v>
      </c>
      <c r="AU65">
        <v>12</v>
      </c>
      <c r="AV65">
        <v>10</v>
      </c>
      <c r="AW65" t="s">
        <v>416</v>
      </c>
      <c r="AX65">
        <v>1.1000000000000001</v>
      </c>
      <c r="AY65">
        <v>1.2</v>
      </c>
      <c r="AZ65">
        <v>2.2999999999999998</v>
      </c>
      <c r="BA65">
        <v>14.048999999999999</v>
      </c>
      <c r="BB65">
        <v>45.46</v>
      </c>
      <c r="BC65">
        <v>3.24</v>
      </c>
      <c r="BD65">
        <v>3.9750000000000001</v>
      </c>
      <c r="BE65">
        <v>3018.04</v>
      </c>
      <c r="BF65">
        <v>11.182</v>
      </c>
      <c r="BG65">
        <v>1.125</v>
      </c>
      <c r="BH65">
        <v>0</v>
      </c>
      <c r="BI65">
        <v>1.125</v>
      </c>
      <c r="BJ65">
        <v>0.85699999999999998</v>
      </c>
      <c r="BK65">
        <v>0</v>
      </c>
      <c r="BL65">
        <v>0.85699999999999998</v>
      </c>
      <c r="BM65">
        <v>6.1642000000000001</v>
      </c>
      <c r="BQ65">
        <v>5797.0780000000004</v>
      </c>
      <c r="BR65">
        <v>1.9819E-2</v>
      </c>
      <c r="BS65">
        <v>-0.23227300000000001</v>
      </c>
      <c r="BT65">
        <v>8.2730000000000008E-3</v>
      </c>
      <c r="BU65">
        <v>0.47709299999999999</v>
      </c>
      <c r="BV65">
        <v>-4.6686873000000002</v>
      </c>
    </row>
    <row r="66" spans="1:74" customFormat="1" x14ac:dyDescent="0.25">
      <c r="A66" s="40">
        <v>41704</v>
      </c>
      <c r="B66" s="41">
        <v>2.5462962962962961E-5</v>
      </c>
      <c r="C66">
        <v>4.3090000000000002</v>
      </c>
      <c r="D66">
        <v>2.5000000000000001E-2</v>
      </c>
      <c r="E66">
        <v>250</v>
      </c>
      <c r="F66">
        <v>13.6</v>
      </c>
      <c r="G66">
        <v>-20</v>
      </c>
      <c r="H66">
        <v>252.1</v>
      </c>
      <c r="J66">
        <v>11.84</v>
      </c>
      <c r="K66">
        <v>0.96279999999999999</v>
      </c>
      <c r="L66">
        <v>4.1492000000000004</v>
      </c>
      <c r="M66">
        <v>2.41E-2</v>
      </c>
      <c r="N66">
        <v>13.082700000000001</v>
      </c>
      <c r="O66">
        <v>0</v>
      </c>
      <c r="P66">
        <v>13.1</v>
      </c>
      <c r="Q66">
        <v>9.9718999999999998</v>
      </c>
      <c r="R66">
        <v>0</v>
      </c>
      <c r="S66">
        <v>10</v>
      </c>
      <c r="T66">
        <v>252.12260000000001</v>
      </c>
      <c r="W66">
        <v>0</v>
      </c>
      <c r="X66">
        <v>11.395799999999999</v>
      </c>
      <c r="Y66">
        <v>12.6</v>
      </c>
      <c r="Z66">
        <v>865</v>
      </c>
      <c r="AA66">
        <v>885</v>
      </c>
      <c r="AB66">
        <v>883</v>
      </c>
      <c r="AC66">
        <v>63</v>
      </c>
      <c r="AD66">
        <v>8.6300000000000008</v>
      </c>
      <c r="AE66">
        <v>0.2</v>
      </c>
      <c r="AF66">
        <v>984</v>
      </c>
      <c r="AG66">
        <v>-9</v>
      </c>
      <c r="AH66">
        <v>-4</v>
      </c>
      <c r="AI66">
        <v>8</v>
      </c>
      <c r="AJ66">
        <v>190</v>
      </c>
      <c r="AK66">
        <v>189</v>
      </c>
      <c r="AL66">
        <v>3.9</v>
      </c>
      <c r="AM66">
        <v>195.6</v>
      </c>
      <c r="AN66" t="s">
        <v>155</v>
      </c>
      <c r="AO66">
        <v>2</v>
      </c>
      <c r="AP66" s="42">
        <v>0.62494212962962969</v>
      </c>
      <c r="AQ66">
        <v>47.159322000000003</v>
      </c>
      <c r="AR66">
        <v>-88.489727999999999</v>
      </c>
      <c r="AS66">
        <v>315.60000000000002</v>
      </c>
      <c r="AT66">
        <v>0</v>
      </c>
      <c r="AU66">
        <v>12</v>
      </c>
      <c r="AV66">
        <v>10</v>
      </c>
      <c r="AW66" t="s">
        <v>416</v>
      </c>
      <c r="AX66">
        <v>1.1000000000000001</v>
      </c>
      <c r="AY66">
        <v>1.2</v>
      </c>
      <c r="AZ66">
        <v>2.2999999999999998</v>
      </c>
      <c r="BA66">
        <v>14.048999999999999</v>
      </c>
      <c r="BB66">
        <v>46.62</v>
      </c>
      <c r="BC66">
        <v>3.32</v>
      </c>
      <c r="BD66">
        <v>3.859</v>
      </c>
      <c r="BE66">
        <v>3019.1149999999998</v>
      </c>
      <c r="BF66">
        <v>11.148</v>
      </c>
      <c r="BG66">
        <v>0.997</v>
      </c>
      <c r="BH66">
        <v>0</v>
      </c>
      <c r="BI66">
        <v>0.997</v>
      </c>
      <c r="BJ66">
        <v>0.76</v>
      </c>
      <c r="BK66">
        <v>0</v>
      </c>
      <c r="BL66">
        <v>0.76</v>
      </c>
      <c r="BM66">
        <v>6.0616000000000003</v>
      </c>
      <c r="BQ66">
        <v>6029.1149999999998</v>
      </c>
      <c r="BR66">
        <v>2.0454E-2</v>
      </c>
      <c r="BS66">
        <v>-0.230546</v>
      </c>
      <c r="BT66">
        <v>8.7270000000000004E-3</v>
      </c>
      <c r="BU66">
        <v>0.49237900000000001</v>
      </c>
      <c r="BV66">
        <v>-4.6339746000000002</v>
      </c>
    </row>
    <row r="67" spans="1:74" customFormat="1" x14ac:dyDescent="0.25">
      <c r="A67" s="40">
        <v>41704</v>
      </c>
      <c r="B67" s="41">
        <v>3.7037037037037037E-5</v>
      </c>
      <c r="C67">
        <v>4.1470000000000002</v>
      </c>
      <c r="D67">
        <v>2.5000000000000001E-2</v>
      </c>
      <c r="E67">
        <v>250</v>
      </c>
      <c r="F67">
        <v>13.5</v>
      </c>
      <c r="G67">
        <v>-20</v>
      </c>
      <c r="H67">
        <v>240.4</v>
      </c>
      <c r="J67">
        <v>12.18</v>
      </c>
      <c r="K67">
        <v>0.96419999999999995</v>
      </c>
      <c r="L67">
        <v>3.9986999999999999</v>
      </c>
      <c r="M67">
        <v>2.41E-2</v>
      </c>
      <c r="N67">
        <v>13.016299999999999</v>
      </c>
      <c r="O67">
        <v>0</v>
      </c>
      <c r="P67">
        <v>13</v>
      </c>
      <c r="Q67">
        <v>9.9213000000000005</v>
      </c>
      <c r="R67">
        <v>0</v>
      </c>
      <c r="S67">
        <v>9.9</v>
      </c>
      <c r="T67">
        <v>240.44839999999999</v>
      </c>
      <c r="W67">
        <v>0</v>
      </c>
      <c r="X67">
        <v>11.743</v>
      </c>
      <c r="Y67">
        <v>12.5</v>
      </c>
      <c r="Z67">
        <v>866</v>
      </c>
      <c r="AA67">
        <v>886</v>
      </c>
      <c r="AB67">
        <v>881</v>
      </c>
      <c r="AC67">
        <v>63</v>
      </c>
      <c r="AD67">
        <v>8.6300000000000008</v>
      </c>
      <c r="AE67">
        <v>0.2</v>
      </c>
      <c r="AF67">
        <v>984</v>
      </c>
      <c r="AG67">
        <v>-9</v>
      </c>
      <c r="AH67">
        <v>-3.2730000000000001</v>
      </c>
      <c r="AI67">
        <v>8</v>
      </c>
      <c r="AJ67">
        <v>190</v>
      </c>
      <c r="AK67">
        <v>189</v>
      </c>
      <c r="AL67">
        <v>3.4</v>
      </c>
      <c r="AM67">
        <v>195.2</v>
      </c>
      <c r="AN67" t="s">
        <v>155</v>
      </c>
      <c r="AO67">
        <v>2</v>
      </c>
      <c r="AP67" s="42">
        <v>0.62495370370370373</v>
      </c>
      <c r="AQ67">
        <v>47.159322000000003</v>
      </c>
      <c r="AR67">
        <v>-88.489729999999994</v>
      </c>
      <c r="AS67">
        <v>315.7</v>
      </c>
      <c r="AT67">
        <v>0</v>
      </c>
      <c r="AU67">
        <v>12</v>
      </c>
      <c r="AV67">
        <v>10</v>
      </c>
      <c r="AW67" t="s">
        <v>416</v>
      </c>
      <c r="AX67">
        <v>1.1000000000000001</v>
      </c>
      <c r="AY67">
        <v>1.2</v>
      </c>
      <c r="AZ67">
        <v>2.2999999999999998</v>
      </c>
      <c r="BA67">
        <v>14.048999999999999</v>
      </c>
      <c r="BB67">
        <v>48.4</v>
      </c>
      <c r="BC67">
        <v>3.44</v>
      </c>
      <c r="BD67">
        <v>3.7160000000000002</v>
      </c>
      <c r="BE67">
        <v>3019.7130000000002</v>
      </c>
      <c r="BF67">
        <v>11.586</v>
      </c>
      <c r="BG67">
        <v>1.0289999999999999</v>
      </c>
      <c r="BH67">
        <v>0</v>
      </c>
      <c r="BI67">
        <v>1.0289999999999999</v>
      </c>
      <c r="BJ67">
        <v>0.78500000000000003</v>
      </c>
      <c r="BK67">
        <v>0</v>
      </c>
      <c r="BL67">
        <v>0.78500000000000003</v>
      </c>
      <c r="BM67">
        <v>5.9997999999999996</v>
      </c>
      <c r="BQ67">
        <v>6448.0519999999997</v>
      </c>
      <c r="BR67">
        <v>2.1727E-2</v>
      </c>
      <c r="BS67">
        <v>-0.23</v>
      </c>
      <c r="BT67">
        <v>8.9999999999999993E-3</v>
      </c>
      <c r="BU67">
        <v>0.52302300000000002</v>
      </c>
      <c r="BV67">
        <v>-4.6230000000000002</v>
      </c>
    </row>
    <row r="68" spans="1:74" customFormat="1" x14ac:dyDescent="0.25">
      <c r="A68" s="40">
        <v>41704</v>
      </c>
      <c r="B68" s="41">
        <v>4.8611111111111115E-5</v>
      </c>
      <c r="C68">
        <v>4.024</v>
      </c>
      <c r="D68">
        <v>2.4199999999999999E-2</v>
      </c>
      <c r="E68">
        <v>242.280405</v>
      </c>
      <c r="F68">
        <v>13.4</v>
      </c>
      <c r="G68">
        <v>-20</v>
      </c>
      <c r="H68">
        <v>241.2</v>
      </c>
      <c r="J68">
        <v>12.33</v>
      </c>
      <c r="K68">
        <v>0.96540000000000004</v>
      </c>
      <c r="L68">
        <v>3.8849</v>
      </c>
      <c r="M68">
        <v>2.3400000000000001E-2</v>
      </c>
      <c r="N68">
        <v>12.924200000000001</v>
      </c>
      <c r="O68">
        <v>0</v>
      </c>
      <c r="P68">
        <v>12.9</v>
      </c>
      <c r="Q68">
        <v>9.8511000000000006</v>
      </c>
      <c r="R68">
        <v>0</v>
      </c>
      <c r="S68">
        <v>9.9</v>
      </c>
      <c r="T68">
        <v>241.1842</v>
      </c>
      <c r="W68">
        <v>0</v>
      </c>
      <c r="X68">
        <v>11.905799999999999</v>
      </c>
      <c r="Y68">
        <v>12.5</v>
      </c>
      <c r="Z68">
        <v>865</v>
      </c>
      <c r="AA68">
        <v>886</v>
      </c>
      <c r="AB68">
        <v>882</v>
      </c>
      <c r="AC68">
        <v>63</v>
      </c>
      <c r="AD68">
        <v>8.6300000000000008</v>
      </c>
      <c r="AE68">
        <v>0.2</v>
      </c>
      <c r="AF68">
        <v>984</v>
      </c>
      <c r="AG68">
        <v>-9</v>
      </c>
      <c r="AH68">
        <v>-3</v>
      </c>
      <c r="AI68">
        <v>8</v>
      </c>
      <c r="AJ68">
        <v>190</v>
      </c>
      <c r="AK68">
        <v>189</v>
      </c>
      <c r="AL68">
        <v>3.6</v>
      </c>
      <c r="AM68">
        <v>195</v>
      </c>
      <c r="AN68" t="s">
        <v>155</v>
      </c>
      <c r="AO68">
        <v>2</v>
      </c>
      <c r="AP68" s="42">
        <v>0.62496527777777777</v>
      </c>
      <c r="AQ68">
        <v>47.159322000000003</v>
      </c>
      <c r="AR68">
        <v>-88.489732000000004</v>
      </c>
      <c r="AS68">
        <v>315.60000000000002</v>
      </c>
      <c r="AT68">
        <v>0</v>
      </c>
      <c r="AU68">
        <v>12</v>
      </c>
      <c r="AV68">
        <v>9</v>
      </c>
      <c r="AW68" t="s">
        <v>417</v>
      </c>
      <c r="AX68">
        <v>1.1000000000000001</v>
      </c>
      <c r="AY68">
        <v>1.2</v>
      </c>
      <c r="AZ68">
        <v>2.2999999999999998</v>
      </c>
      <c r="BA68">
        <v>14.048999999999999</v>
      </c>
      <c r="BB68">
        <v>49.84</v>
      </c>
      <c r="BC68">
        <v>3.55</v>
      </c>
      <c r="BD68">
        <v>3.585</v>
      </c>
      <c r="BE68">
        <v>3020.029</v>
      </c>
      <c r="BF68">
        <v>11.573</v>
      </c>
      <c r="BG68">
        <v>1.052</v>
      </c>
      <c r="BH68">
        <v>0</v>
      </c>
      <c r="BI68">
        <v>1.052</v>
      </c>
      <c r="BJ68">
        <v>0.80200000000000005</v>
      </c>
      <c r="BK68">
        <v>0</v>
      </c>
      <c r="BL68">
        <v>0.80200000000000005</v>
      </c>
      <c r="BM68">
        <v>6.1950000000000003</v>
      </c>
      <c r="BQ68">
        <v>6729.6019999999999</v>
      </c>
      <c r="BR68">
        <v>2.4181000000000001E-2</v>
      </c>
      <c r="BS68">
        <v>-0.23</v>
      </c>
      <c r="BT68">
        <v>8.9999999999999993E-3</v>
      </c>
      <c r="BU68">
        <v>0.58209699999999998</v>
      </c>
      <c r="BV68">
        <v>-4.6230000000000002</v>
      </c>
    </row>
    <row r="69" spans="1:74" customFormat="1" x14ac:dyDescent="0.25">
      <c r="A69" s="40">
        <v>41704</v>
      </c>
      <c r="B69" s="41">
        <v>6.0185185185185194E-5</v>
      </c>
      <c r="C69">
        <v>3.95</v>
      </c>
      <c r="D69">
        <v>2.46E-2</v>
      </c>
      <c r="E69">
        <v>246.21276599999999</v>
      </c>
      <c r="F69">
        <v>13.2</v>
      </c>
      <c r="G69">
        <v>-20</v>
      </c>
      <c r="H69">
        <v>210.9</v>
      </c>
      <c r="J69">
        <v>12.59</v>
      </c>
      <c r="K69">
        <v>0.96599999999999997</v>
      </c>
      <c r="L69">
        <v>3.8161999999999998</v>
      </c>
      <c r="M69">
        <v>2.3800000000000002E-2</v>
      </c>
      <c r="N69">
        <v>12.739800000000001</v>
      </c>
      <c r="O69">
        <v>0</v>
      </c>
      <c r="P69">
        <v>12.7</v>
      </c>
      <c r="Q69">
        <v>9.7105999999999995</v>
      </c>
      <c r="R69">
        <v>0</v>
      </c>
      <c r="S69">
        <v>9.6999999999999993</v>
      </c>
      <c r="T69">
        <v>210.86369999999999</v>
      </c>
      <c r="W69">
        <v>0</v>
      </c>
      <c r="X69">
        <v>12.1629</v>
      </c>
      <c r="Y69">
        <v>12.4</v>
      </c>
      <c r="Z69">
        <v>865</v>
      </c>
      <c r="AA69">
        <v>886</v>
      </c>
      <c r="AB69">
        <v>882</v>
      </c>
      <c r="AC69">
        <v>63</v>
      </c>
      <c r="AD69">
        <v>8.6300000000000008</v>
      </c>
      <c r="AE69">
        <v>0.2</v>
      </c>
      <c r="AF69">
        <v>984</v>
      </c>
      <c r="AG69">
        <v>-9</v>
      </c>
      <c r="AH69">
        <v>-3</v>
      </c>
      <c r="AI69">
        <v>8</v>
      </c>
      <c r="AJ69">
        <v>190</v>
      </c>
      <c r="AK69">
        <v>189</v>
      </c>
      <c r="AL69">
        <v>3.4</v>
      </c>
      <c r="AM69">
        <v>195</v>
      </c>
      <c r="AN69" t="s">
        <v>155</v>
      </c>
      <c r="AO69">
        <v>2</v>
      </c>
      <c r="AP69" s="42">
        <v>0.62497685185185181</v>
      </c>
      <c r="AQ69">
        <v>47.159322000000003</v>
      </c>
      <c r="AR69">
        <v>-88.489732000000004</v>
      </c>
      <c r="AS69">
        <v>315.5</v>
      </c>
      <c r="AT69">
        <v>0</v>
      </c>
      <c r="AU69">
        <v>12</v>
      </c>
      <c r="AV69">
        <v>9</v>
      </c>
      <c r="AW69" t="s">
        <v>417</v>
      </c>
      <c r="AX69">
        <v>1.1000000000000001</v>
      </c>
      <c r="AY69">
        <v>1.2</v>
      </c>
      <c r="AZ69">
        <v>2.2999999999999998</v>
      </c>
      <c r="BA69">
        <v>14.048999999999999</v>
      </c>
      <c r="BB69">
        <v>50.78</v>
      </c>
      <c r="BC69">
        <v>3.61</v>
      </c>
      <c r="BD69">
        <v>3.5169999999999999</v>
      </c>
      <c r="BE69">
        <v>3022.0070000000001</v>
      </c>
      <c r="BF69">
        <v>11.988</v>
      </c>
      <c r="BG69">
        <v>1.056</v>
      </c>
      <c r="BH69">
        <v>0</v>
      </c>
      <c r="BI69">
        <v>1.056</v>
      </c>
      <c r="BJ69">
        <v>0.80500000000000005</v>
      </c>
      <c r="BK69">
        <v>0</v>
      </c>
      <c r="BL69">
        <v>0.80500000000000005</v>
      </c>
      <c r="BM69">
        <v>5.5174000000000003</v>
      </c>
      <c r="BQ69">
        <v>7003.3190000000004</v>
      </c>
      <c r="BR69">
        <v>1.9184E-2</v>
      </c>
      <c r="BS69">
        <v>-0.23072699999999999</v>
      </c>
      <c r="BT69">
        <v>8.9999999999999993E-3</v>
      </c>
      <c r="BU69">
        <v>0.46180700000000002</v>
      </c>
      <c r="BV69">
        <v>-4.6376127</v>
      </c>
    </row>
    <row r="70" spans="1:74" customFormat="1" x14ac:dyDescent="0.25">
      <c r="A70" s="40">
        <v>41704</v>
      </c>
      <c r="B70" s="41">
        <v>7.1759259259259259E-5</v>
      </c>
      <c r="C70">
        <v>3.879</v>
      </c>
      <c r="D70">
        <v>2.5000000000000001E-2</v>
      </c>
      <c r="E70">
        <v>250</v>
      </c>
      <c r="F70">
        <v>12.9</v>
      </c>
      <c r="G70">
        <v>-20</v>
      </c>
      <c r="H70">
        <v>230</v>
      </c>
      <c r="J70">
        <v>12.73</v>
      </c>
      <c r="K70">
        <v>0.96650000000000003</v>
      </c>
      <c r="L70">
        <v>3.7492000000000001</v>
      </c>
      <c r="M70">
        <v>2.4199999999999999E-2</v>
      </c>
      <c r="N70">
        <v>12.432399999999999</v>
      </c>
      <c r="O70">
        <v>0</v>
      </c>
      <c r="P70">
        <v>12.4</v>
      </c>
      <c r="Q70">
        <v>9.4762000000000004</v>
      </c>
      <c r="R70">
        <v>0</v>
      </c>
      <c r="S70">
        <v>9.5</v>
      </c>
      <c r="T70">
        <v>230.02</v>
      </c>
      <c r="W70">
        <v>0</v>
      </c>
      <c r="X70">
        <v>12.304600000000001</v>
      </c>
      <c r="Y70">
        <v>12.4</v>
      </c>
      <c r="Z70">
        <v>866</v>
      </c>
      <c r="AA70">
        <v>885</v>
      </c>
      <c r="AB70">
        <v>882</v>
      </c>
      <c r="AC70">
        <v>63</v>
      </c>
      <c r="AD70">
        <v>8.6300000000000008</v>
      </c>
      <c r="AE70">
        <v>0.2</v>
      </c>
      <c r="AF70">
        <v>984</v>
      </c>
      <c r="AG70">
        <v>-9</v>
      </c>
      <c r="AH70">
        <v>-3.7269999999999999</v>
      </c>
      <c r="AI70">
        <v>8</v>
      </c>
      <c r="AJ70">
        <v>190</v>
      </c>
      <c r="AK70">
        <v>189</v>
      </c>
      <c r="AL70">
        <v>2.9</v>
      </c>
      <c r="AM70">
        <v>195</v>
      </c>
      <c r="AN70" t="s">
        <v>155</v>
      </c>
      <c r="AO70">
        <v>2</v>
      </c>
      <c r="AP70" s="42">
        <v>0.62498842592592596</v>
      </c>
      <c r="AQ70">
        <v>47.159320000000001</v>
      </c>
      <c r="AR70">
        <v>-88.489733000000001</v>
      </c>
      <c r="AS70">
        <v>315.10000000000002</v>
      </c>
      <c r="AT70">
        <v>0</v>
      </c>
      <c r="AU70">
        <v>12</v>
      </c>
      <c r="AV70">
        <v>9</v>
      </c>
      <c r="AW70" t="s">
        <v>417</v>
      </c>
      <c r="AX70">
        <v>1.1000000000000001</v>
      </c>
      <c r="AY70">
        <v>1.2</v>
      </c>
      <c r="AZ70">
        <v>2.2999999999999998</v>
      </c>
      <c r="BA70">
        <v>14.048999999999999</v>
      </c>
      <c r="BB70">
        <v>51.65</v>
      </c>
      <c r="BC70">
        <v>3.68</v>
      </c>
      <c r="BD70">
        <v>3.4689999999999999</v>
      </c>
      <c r="BE70">
        <v>3020.0920000000001</v>
      </c>
      <c r="BF70">
        <v>12.388</v>
      </c>
      <c r="BG70">
        <v>1.0489999999999999</v>
      </c>
      <c r="BH70">
        <v>0</v>
      </c>
      <c r="BI70">
        <v>1.0489999999999999</v>
      </c>
      <c r="BJ70">
        <v>0.79900000000000004</v>
      </c>
      <c r="BK70">
        <v>0</v>
      </c>
      <c r="BL70">
        <v>0.79900000000000004</v>
      </c>
      <c r="BM70">
        <v>6.1223000000000001</v>
      </c>
      <c r="BQ70">
        <v>7206.9669999999996</v>
      </c>
      <c r="BR70">
        <v>1.9181E-2</v>
      </c>
      <c r="BS70">
        <v>-0.23027300000000001</v>
      </c>
      <c r="BT70">
        <v>8.9999999999999993E-3</v>
      </c>
      <c r="BU70">
        <v>0.46173500000000001</v>
      </c>
      <c r="BV70">
        <v>-4.6284872999999997</v>
      </c>
    </row>
    <row r="71" spans="1:74" customFormat="1" x14ac:dyDescent="0.25">
      <c r="A71" s="40">
        <v>41704</v>
      </c>
      <c r="B71" s="41">
        <v>8.3333333333333331E-5</v>
      </c>
      <c r="C71">
        <v>3.7189999999999999</v>
      </c>
      <c r="D71">
        <v>2.4400000000000002E-2</v>
      </c>
      <c r="E71">
        <v>244.26229499999999</v>
      </c>
      <c r="F71">
        <v>12.4</v>
      </c>
      <c r="G71">
        <v>-20</v>
      </c>
      <c r="H71">
        <v>202</v>
      </c>
      <c r="J71">
        <v>12.89</v>
      </c>
      <c r="K71">
        <v>0.96809999999999996</v>
      </c>
      <c r="L71">
        <v>3.6006</v>
      </c>
      <c r="M71">
        <v>2.3599999999999999E-2</v>
      </c>
      <c r="N71">
        <v>12.042199999999999</v>
      </c>
      <c r="O71">
        <v>0</v>
      </c>
      <c r="P71">
        <v>12</v>
      </c>
      <c r="Q71">
        <v>9.1788000000000007</v>
      </c>
      <c r="R71">
        <v>0</v>
      </c>
      <c r="S71">
        <v>9.1999999999999993</v>
      </c>
      <c r="T71">
        <v>202.0394</v>
      </c>
      <c r="W71">
        <v>0</v>
      </c>
      <c r="X71">
        <v>12.4739</v>
      </c>
      <c r="Y71">
        <v>12.4</v>
      </c>
      <c r="Z71">
        <v>866</v>
      </c>
      <c r="AA71">
        <v>885</v>
      </c>
      <c r="AB71">
        <v>882</v>
      </c>
      <c r="AC71">
        <v>63</v>
      </c>
      <c r="AD71">
        <v>8.6300000000000008</v>
      </c>
      <c r="AE71">
        <v>0.2</v>
      </c>
      <c r="AF71">
        <v>984</v>
      </c>
      <c r="AG71">
        <v>-9</v>
      </c>
      <c r="AH71">
        <v>-3.2737259999999999</v>
      </c>
      <c r="AI71">
        <v>8</v>
      </c>
      <c r="AJ71">
        <v>190</v>
      </c>
      <c r="AK71">
        <v>189.7</v>
      </c>
      <c r="AL71">
        <v>3.1</v>
      </c>
      <c r="AM71">
        <v>195.3</v>
      </c>
      <c r="AN71" t="s">
        <v>155</v>
      </c>
      <c r="AO71">
        <v>2</v>
      </c>
      <c r="AP71" s="42">
        <v>0.625</v>
      </c>
      <c r="AQ71">
        <v>47.159320000000001</v>
      </c>
      <c r="AR71">
        <v>-88.489733000000001</v>
      </c>
      <c r="AS71">
        <v>315</v>
      </c>
      <c r="AT71">
        <v>0</v>
      </c>
      <c r="AU71">
        <v>12</v>
      </c>
      <c r="AV71">
        <v>9</v>
      </c>
      <c r="AW71" t="s">
        <v>418</v>
      </c>
      <c r="AX71">
        <v>1.1000000000000001</v>
      </c>
      <c r="AY71">
        <v>1.2124999999999999</v>
      </c>
      <c r="AZ71">
        <v>2.2749999999999999</v>
      </c>
      <c r="BA71">
        <v>14.048999999999999</v>
      </c>
      <c r="BB71">
        <v>53.85</v>
      </c>
      <c r="BC71">
        <v>3.83</v>
      </c>
      <c r="BD71">
        <v>3.3</v>
      </c>
      <c r="BE71">
        <v>3022.6289999999999</v>
      </c>
      <c r="BF71">
        <v>12.634</v>
      </c>
      <c r="BG71">
        <v>1.0589999999999999</v>
      </c>
      <c r="BH71">
        <v>0</v>
      </c>
      <c r="BI71">
        <v>1.0589999999999999</v>
      </c>
      <c r="BJ71">
        <v>0.80700000000000005</v>
      </c>
      <c r="BK71">
        <v>0</v>
      </c>
      <c r="BL71">
        <v>0.80700000000000005</v>
      </c>
      <c r="BM71">
        <v>5.6040999999999999</v>
      </c>
      <c r="BQ71">
        <v>7613.9679999999998</v>
      </c>
      <c r="BR71">
        <v>1.7821E-2</v>
      </c>
      <c r="BS71">
        <v>-0.23</v>
      </c>
      <c r="BT71">
        <v>8.9999999999999993E-3</v>
      </c>
      <c r="BU71">
        <v>0.42900100000000002</v>
      </c>
      <c r="BV71">
        <v>-4.6230000000000002</v>
      </c>
    </row>
    <row r="72" spans="1:74" customFormat="1" x14ac:dyDescent="0.25">
      <c r="A72" s="40">
        <v>41704</v>
      </c>
      <c r="B72" s="41">
        <v>9.4907407407407389E-5</v>
      </c>
      <c r="C72">
        <v>3.6789999999999998</v>
      </c>
      <c r="D72">
        <v>2.3E-2</v>
      </c>
      <c r="E72">
        <v>230</v>
      </c>
      <c r="F72">
        <v>11.7</v>
      </c>
      <c r="G72">
        <v>-20</v>
      </c>
      <c r="H72">
        <v>198.3</v>
      </c>
      <c r="J72">
        <v>13.03</v>
      </c>
      <c r="K72">
        <v>0.96860000000000002</v>
      </c>
      <c r="L72">
        <v>3.5636999999999999</v>
      </c>
      <c r="M72">
        <v>2.23E-2</v>
      </c>
      <c r="N72">
        <v>11.321</v>
      </c>
      <c r="O72">
        <v>0</v>
      </c>
      <c r="P72">
        <v>11.3</v>
      </c>
      <c r="Q72">
        <v>8.6259999999999994</v>
      </c>
      <c r="R72">
        <v>0</v>
      </c>
      <c r="S72">
        <v>8.6</v>
      </c>
      <c r="T72">
        <v>198.34110000000001</v>
      </c>
      <c r="W72">
        <v>0</v>
      </c>
      <c r="X72">
        <v>12.6213</v>
      </c>
      <c r="Y72">
        <v>12.4</v>
      </c>
      <c r="Z72">
        <v>867</v>
      </c>
      <c r="AA72">
        <v>885</v>
      </c>
      <c r="AB72">
        <v>883</v>
      </c>
      <c r="AC72">
        <v>62.3</v>
      </c>
      <c r="AD72">
        <v>8.5299999999999994</v>
      </c>
      <c r="AE72">
        <v>0.2</v>
      </c>
      <c r="AF72">
        <v>984</v>
      </c>
      <c r="AG72">
        <v>-9</v>
      </c>
      <c r="AH72">
        <v>-3.7267269999999999</v>
      </c>
      <c r="AI72">
        <v>8</v>
      </c>
      <c r="AJ72">
        <v>190</v>
      </c>
      <c r="AK72">
        <v>190</v>
      </c>
      <c r="AL72">
        <v>3.3</v>
      </c>
      <c r="AM72">
        <v>195.6</v>
      </c>
      <c r="AN72" t="s">
        <v>155</v>
      </c>
      <c r="AO72">
        <v>2</v>
      </c>
      <c r="AP72" s="42">
        <v>0.62501157407407404</v>
      </c>
      <c r="AQ72">
        <v>47.159320000000001</v>
      </c>
      <c r="AR72">
        <v>-88.489733000000001</v>
      </c>
      <c r="AS72">
        <v>314.60000000000002</v>
      </c>
      <c r="AT72">
        <v>0</v>
      </c>
      <c r="AU72">
        <v>12</v>
      </c>
      <c r="AV72">
        <v>10</v>
      </c>
      <c r="AW72" t="s">
        <v>415</v>
      </c>
      <c r="AX72">
        <v>1.1000000000000001</v>
      </c>
      <c r="AY72">
        <v>1.2625</v>
      </c>
      <c r="AZ72">
        <v>2.0750000000000002</v>
      </c>
      <c r="BA72">
        <v>14.048999999999999</v>
      </c>
      <c r="BB72">
        <v>54.44</v>
      </c>
      <c r="BC72">
        <v>3.88</v>
      </c>
      <c r="BD72">
        <v>3.246</v>
      </c>
      <c r="BE72">
        <v>3024.069</v>
      </c>
      <c r="BF72">
        <v>12.032</v>
      </c>
      <c r="BG72">
        <v>1.006</v>
      </c>
      <c r="BH72">
        <v>0</v>
      </c>
      <c r="BI72">
        <v>1.006</v>
      </c>
      <c r="BJ72">
        <v>0.76700000000000002</v>
      </c>
      <c r="BK72">
        <v>0</v>
      </c>
      <c r="BL72">
        <v>0.76700000000000002</v>
      </c>
      <c r="BM72">
        <v>5.5612000000000004</v>
      </c>
      <c r="BQ72">
        <v>7787.3940000000002</v>
      </c>
      <c r="BR72">
        <v>1.7727E-2</v>
      </c>
      <c r="BS72">
        <v>-0.23072699999999999</v>
      </c>
      <c r="BT72">
        <v>8.9999999999999993E-3</v>
      </c>
      <c r="BU72">
        <v>0.42672700000000002</v>
      </c>
      <c r="BV72">
        <v>-4.6376127</v>
      </c>
    </row>
    <row r="73" spans="1:74" customFormat="1" x14ac:dyDescent="0.25">
      <c r="A73" s="40">
        <v>41704</v>
      </c>
      <c r="B73" s="41">
        <v>1.0648148148148147E-4</v>
      </c>
      <c r="C73">
        <v>3.59</v>
      </c>
      <c r="D73">
        <v>2.3E-2</v>
      </c>
      <c r="E73">
        <v>230</v>
      </c>
      <c r="F73">
        <v>11.4</v>
      </c>
      <c r="G73">
        <v>-20</v>
      </c>
      <c r="H73">
        <v>210.6</v>
      </c>
      <c r="J73">
        <v>13.2</v>
      </c>
      <c r="K73">
        <v>0.96950000000000003</v>
      </c>
      <c r="L73">
        <v>3.4802</v>
      </c>
      <c r="M73">
        <v>2.23E-2</v>
      </c>
      <c r="N73">
        <v>11.0441</v>
      </c>
      <c r="O73">
        <v>0</v>
      </c>
      <c r="P73">
        <v>11</v>
      </c>
      <c r="Q73">
        <v>8.4138999999999999</v>
      </c>
      <c r="R73">
        <v>0</v>
      </c>
      <c r="S73">
        <v>8.4</v>
      </c>
      <c r="T73">
        <v>210.6</v>
      </c>
      <c r="W73">
        <v>0</v>
      </c>
      <c r="X73">
        <v>12.7971</v>
      </c>
      <c r="Y73">
        <v>12.4</v>
      </c>
      <c r="Z73">
        <v>867</v>
      </c>
      <c r="AA73">
        <v>885</v>
      </c>
      <c r="AB73">
        <v>884</v>
      </c>
      <c r="AC73">
        <v>62</v>
      </c>
      <c r="AD73">
        <v>8.49</v>
      </c>
      <c r="AE73">
        <v>0.19</v>
      </c>
      <c r="AF73">
        <v>984</v>
      </c>
      <c r="AG73">
        <v>-9</v>
      </c>
      <c r="AH73">
        <v>-4</v>
      </c>
      <c r="AI73">
        <v>8</v>
      </c>
      <c r="AJ73">
        <v>190</v>
      </c>
      <c r="AK73">
        <v>189.3</v>
      </c>
      <c r="AL73">
        <v>3.6</v>
      </c>
      <c r="AM73">
        <v>196</v>
      </c>
      <c r="AN73" t="s">
        <v>155</v>
      </c>
      <c r="AO73">
        <v>2</v>
      </c>
      <c r="AP73" s="42">
        <v>0.62502314814814819</v>
      </c>
      <c r="AQ73">
        <v>47.159320000000001</v>
      </c>
      <c r="AR73">
        <v>-88.489733000000001</v>
      </c>
      <c r="AS73">
        <v>314.5</v>
      </c>
      <c r="AT73">
        <v>0</v>
      </c>
      <c r="AU73">
        <v>12</v>
      </c>
      <c r="AV73">
        <v>10</v>
      </c>
      <c r="AW73" t="s">
        <v>415</v>
      </c>
      <c r="AX73">
        <v>1.1000000000000001</v>
      </c>
      <c r="AY73">
        <v>1.0249999999999999</v>
      </c>
      <c r="AZ73">
        <v>1.9125000000000001</v>
      </c>
      <c r="BA73">
        <v>14.048999999999999</v>
      </c>
      <c r="BB73">
        <v>55.74</v>
      </c>
      <c r="BC73">
        <v>3.97</v>
      </c>
      <c r="BD73">
        <v>3.1480000000000001</v>
      </c>
      <c r="BE73">
        <v>3022.942</v>
      </c>
      <c r="BF73">
        <v>12.327</v>
      </c>
      <c r="BG73">
        <v>1.0049999999999999</v>
      </c>
      <c r="BH73">
        <v>0</v>
      </c>
      <c r="BI73">
        <v>1.0049999999999999</v>
      </c>
      <c r="BJ73">
        <v>0.76500000000000001</v>
      </c>
      <c r="BK73">
        <v>0</v>
      </c>
      <c r="BL73">
        <v>0.76500000000000001</v>
      </c>
      <c r="BM73">
        <v>6.0442999999999998</v>
      </c>
      <c r="BQ73">
        <v>8082.3249999999998</v>
      </c>
      <c r="BR73">
        <v>1.9453999999999999E-2</v>
      </c>
      <c r="BS73">
        <v>-0.23027300000000001</v>
      </c>
      <c r="BT73">
        <v>8.2730000000000008E-3</v>
      </c>
      <c r="BU73">
        <v>0.468306</v>
      </c>
      <c r="BV73">
        <v>-4.6284872999999997</v>
      </c>
    </row>
    <row r="74" spans="1:74" customFormat="1" x14ac:dyDescent="0.25">
      <c r="A74" s="40">
        <v>41704</v>
      </c>
      <c r="B74" s="41">
        <v>1.1805555555555555E-4</v>
      </c>
      <c r="C74">
        <v>3.4620000000000002</v>
      </c>
      <c r="D74">
        <v>2.1399999999999999E-2</v>
      </c>
      <c r="E74">
        <v>214.18039899999999</v>
      </c>
      <c r="F74">
        <v>10.1</v>
      </c>
      <c r="G74">
        <v>-20.100000000000001</v>
      </c>
      <c r="H74">
        <v>171</v>
      </c>
      <c r="J74">
        <v>13.4</v>
      </c>
      <c r="K74">
        <v>0.97060000000000002</v>
      </c>
      <c r="L74">
        <v>3.3607</v>
      </c>
      <c r="M74">
        <v>2.0799999999999999E-2</v>
      </c>
      <c r="N74">
        <v>9.7898999999999994</v>
      </c>
      <c r="O74">
        <v>0</v>
      </c>
      <c r="P74">
        <v>9.8000000000000007</v>
      </c>
      <c r="Q74">
        <v>7.4584000000000001</v>
      </c>
      <c r="R74">
        <v>0</v>
      </c>
      <c r="S74">
        <v>7.5</v>
      </c>
      <c r="T74">
        <v>171.01689999999999</v>
      </c>
      <c r="W74">
        <v>0</v>
      </c>
      <c r="X74">
        <v>13.006</v>
      </c>
      <c r="Y74">
        <v>12.3</v>
      </c>
      <c r="Z74">
        <v>868</v>
      </c>
      <c r="AA74">
        <v>885</v>
      </c>
      <c r="AB74">
        <v>885</v>
      </c>
      <c r="AC74">
        <v>62</v>
      </c>
      <c r="AD74">
        <v>8.49</v>
      </c>
      <c r="AE74">
        <v>0.19</v>
      </c>
      <c r="AF74">
        <v>984</v>
      </c>
      <c r="AG74">
        <v>-9</v>
      </c>
      <c r="AH74">
        <v>-4</v>
      </c>
      <c r="AI74">
        <v>8</v>
      </c>
      <c r="AJ74">
        <v>190</v>
      </c>
      <c r="AK74">
        <v>188.3</v>
      </c>
      <c r="AL74">
        <v>3.3</v>
      </c>
      <c r="AM74">
        <v>196</v>
      </c>
      <c r="AN74" t="s">
        <v>155</v>
      </c>
      <c r="AO74">
        <v>2</v>
      </c>
      <c r="AP74" s="42">
        <v>0.62503472222222223</v>
      </c>
      <c r="AQ74">
        <v>47.159320000000001</v>
      </c>
      <c r="AR74">
        <v>-88.489734999999996</v>
      </c>
      <c r="AS74">
        <v>314.5</v>
      </c>
      <c r="AT74">
        <v>0</v>
      </c>
      <c r="AU74">
        <v>12</v>
      </c>
      <c r="AV74">
        <v>11</v>
      </c>
      <c r="AW74" t="s">
        <v>414</v>
      </c>
      <c r="AX74">
        <v>1.1000000000000001</v>
      </c>
      <c r="AY74">
        <v>1.2</v>
      </c>
      <c r="AZ74">
        <v>2</v>
      </c>
      <c r="BA74">
        <v>14.048999999999999</v>
      </c>
      <c r="BB74">
        <v>57.83</v>
      </c>
      <c r="BC74">
        <v>4.12</v>
      </c>
      <c r="BD74">
        <v>3.0289999999999999</v>
      </c>
      <c r="BE74">
        <v>3027.7579999999998</v>
      </c>
      <c r="BF74">
        <v>11.92</v>
      </c>
      <c r="BG74">
        <v>0.92400000000000004</v>
      </c>
      <c r="BH74">
        <v>0</v>
      </c>
      <c r="BI74">
        <v>0.92400000000000004</v>
      </c>
      <c r="BJ74">
        <v>0.70399999999999996</v>
      </c>
      <c r="BK74">
        <v>0</v>
      </c>
      <c r="BL74">
        <v>0.70399999999999996</v>
      </c>
      <c r="BM74">
        <v>5.0909000000000004</v>
      </c>
      <c r="BQ74">
        <v>8519.9349999999995</v>
      </c>
      <c r="BR74">
        <v>1.7819000000000002E-2</v>
      </c>
      <c r="BS74">
        <v>-0.23145399999999999</v>
      </c>
      <c r="BT74">
        <v>8.0000000000000002E-3</v>
      </c>
      <c r="BU74">
        <v>0.428948</v>
      </c>
      <c r="BV74">
        <v>-4.6522253999999998</v>
      </c>
    </row>
    <row r="75" spans="1:74" customFormat="1" x14ac:dyDescent="0.25">
      <c r="A75" s="40">
        <v>41704</v>
      </c>
      <c r="B75" s="41">
        <v>1.2962962962962963E-4</v>
      </c>
      <c r="C75">
        <v>3.3370000000000002</v>
      </c>
      <c r="D75">
        <v>2.1600000000000001E-2</v>
      </c>
      <c r="E75">
        <v>216.32499999999999</v>
      </c>
      <c r="F75">
        <v>10</v>
      </c>
      <c r="G75">
        <v>-20.100000000000001</v>
      </c>
      <c r="H75">
        <v>190.6</v>
      </c>
      <c r="J75">
        <v>13.5</v>
      </c>
      <c r="K75">
        <v>0.9718</v>
      </c>
      <c r="L75">
        <v>3.2427000000000001</v>
      </c>
      <c r="M75">
        <v>2.1000000000000001E-2</v>
      </c>
      <c r="N75">
        <v>9.6798999999999999</v>
      </c>
      <c r="O75">
        <v>0</v>
      </c>
      <c r="P75">
        <v>9.6999999999999993</v>
      </c>
      <c r="Q75">
        <v>7.3746</v>
      </c>
      <c r="R75">
        <v>0</v>
      </c>
      <c r="S75">
        <v>7.4</v>
      </c>
      <c r="T75">
        <v>190.6</v>
      </c>
      <c r="W75">
        <v>0</v>
      </c>
      <c r="X75">
        <v>13.119899999999999</v>
      </c>
      <c r="Y75">
        <v>12.3</v>
      </c>
      <c r="Z75">
        <v>868</v>
      </c>
      <c r="AA75">
        <v>884</v>
      </c>
      <c r="AB75">
        <v>887</v>
      </c>
      <c r="AC75">
        <v>62</v>
      </c>
      <c r="AD75">
        <v>8.49</v>
      </c>
      <c r="AE75">
        <v>0.19</v>
      </c>
      <c r="AF75">
        <v>984</v>
      </c>
      <c r="AG75">
        <v>-9</v>
      </c>
      <c r="AH75">
        <v>-4</v>
      </c>
      <c r="AI75">
        <v>8</v>
      </c>
      <c r="AJ75">
        <v>190</v>
      </c>
      <c r="AK75">
        <v>188</v>
      </c>
      <c r="AL75">
        <v>3.5</v>
      </c>
      <c r="AM75">
        <v>196</v>
      </c>
      <c r="AN75" t="s">
        <v>155</v>
      </c>
      <c r="AO75">
        <v>2</v>
      </c>
      <c r="AP75" s="42">
        <v>0.62504629629629627</v>
      </c>
      <c r="AQ75">
        <v>47.159320000000001</v>
      </c>
      <c r="AR75">
        <v>-88.489734999999996</v>
      </c>
      <c r="AS75">
        <v>314.39999999999998</v>
      </c>
      <c r="AT75">
        <v>0</v>
      </c>
      <c r="AU75">
        <v>12</v>
      </c>
      <c r="AV75">
        <v>11</v>
      </c>
      <c r="AW75" t="s">
        <v>414</v>
      </c>
      <c r="AX75">
        <v>1.1000000000000001</v>
      </c>
      <c r="AY75">
        <v>1.2</v>
      </c>
      <c r="AZ75">
        <v>2</v>
      </c>
      <c r="BA75">
        <v>14.048999999999999</v>
      </c>
      <c r="BB75">
        <v>59.91</v>
      </c>
      <c r="BC75">
        <v>4.26</v>
      </c>
      <c r="BD75">
        <v>2.8969999999999998</v>
      </c>
      <c r="BE75">
        <v>3025.7759999999998</v>
      </c>
      <c r="BF75">
        <v>12.486000000000001</v>
      </c>
      <c r="BG75">
        <v>0.94599999999999995</v>
      </c>
      <c r="BH75">
        <v>0</v>
      </c>
      <c r="BI75">
        <v>0.94599999999999995</v>
      </c>
      <c r="BJ75">
        <v>0.72099999999999997</v>
      </c>
      <c r="BK75">
        <v>0</v>
      </c>
      <c r="BL75">
        <v>0.72099999999999997</v>
      </c>
      <c r="BM75">
        <v>5.8764000000000003</v>
      </c>
      <c r="BQ75">
        <v>8901.3459999999995</v>
      </c>
      <c r="BR75">
        <v>1.7727E-2</v>
      </c>
      <c r="BS75">
        <v>-0.22836500000000001</v>
      </c>
      <c r="BT75">
        <v>8.7270000000000004E-3</v>
      </c>
      <c r="BU75">
        <v>0.42673299999999997</v>
      </c>
      <c r="BV75">
        <v>-4.5901364999999998</v>
      </c>
    </row>
    <row r="76" spans="1:74" customFormat="1" x14ac:dyDescent="0.25">
      <c r="A76" s="40">
        <v>41704</v>
      </c>
      <c r="B76" s="41">
        <v>1.4120370370370369E-4</v>
      </c>
      <c r="C76">
        <v>3.2360000000000002</v>
      </c>
      <c r="D76">
        <v>2.1999999999999999E-2</v>
      </c>
      <c r="E76">
        <v>220</v>
      </c>
      <c r="F76">
        <v>9.6999999999999993</v>
      </c>
      <c r="G76">
        <v>-20.100000000000001</v>
      </c>
      <c r="H76">
        <v>162.5</v>
      </c>
      <c r="J76">
        <v>13.7</v>
      </c>
      <c r="K76">
        <v>0.97289999999999999</v>
      </c>
      <c r="L76">
        <v>3.1486999999999998</v>
      </c>
      <c r="M76">
        <v>2.1399999999999999E-2</v>
      </c>
      <c r="N76">
        <v>9.4243000000000006</v>
      </c>
      <c r="O76">
        <v>0</v>
      </c>
      <c r="P76">
        <v>9.4</v>
      </c>
      <c r="Q76">
        <v>7.1798999999999999</v>
      </c>
      <c r="R76">
        <v>0</v>
      </c>
      <c r="S76">
        <v>7.2</v>
      </c>
      <c r="T76">
        <v>162.459</v>
      </c>
      <c r="W76">
        <v>0</v>
      </c>
      <c r="X76">
        <v>13.328900000000001</v>
      </c>
      <c r="Y76">
        <v>12.3</v>
      </c>
      <c r="Z76">
        <v>868</v>
      </c>
      <c r="AA76">
        <v>884</v>
      </c>
      <c r="AB76">
        <v>886</v>
      </c>
      <c r="AC76">
        <v>62</v>
      </c>
      <c r="AD76">
        <v>8.49</v>
      </c>
      <c r="AE76">
        <v>0.19</v>
      </c>
      <c r="AF76">
        <v>984</v>
      </c>
      <c r="AG76">
        <v>-9</v>
      </c>
      <c r="AH76">
        <v>-4</v>
      </c>
      <c r="AI76">
        <v>8</v>
      </c>
      <c r="AJ76">
        <v>190</v>
      </c>
      <c r="AK76">
        <v>188.7</v>
      </c>
      <c r="AL76">
        <v>3.8</v>
      </c>
      <c r="AM76">
        <v>195.9</v>
      </c>
      <c r="AN76" t="s">
        <v>155</v>
      </c>
      <c r="AO76">
        <v>2</v>
      </c>
      <c r="AP76" s="42">
        <v>0.62505787037037031</v>
      </c>
      <c r="AQ76">
        <v>47.159320000000001</v>
      </c>
      <c r="AR76">
        <v>-88.489734999999996</v>
      </c>
      <c r="AS76">
        <v>314.5</v>
      </c>
      <c r="AT76">
        <v>0</v>
      </c>
      <c r="AU76">
        <v>12</v>
      </c>
      <c r="AV76">
        <v>11</v>
      </c>
      <c r="AW76" t="s">
        <v>414</v>
      </c>
      <c r="AX76">
        <v>1.1000000000000001</v>
      </c>
      <c r="AY76">
        <v>1.2</v>
      </c>
      <c r="AZ76">
        <v>2</v>
      </c>
      <c r="BA76">
        <v>14.048999999999999</v>
      </c>
      <c r="BB76">
        <v>61.76</v>
      </c>
      <c r="BC76">
        <v>4.4000000000000004</v>
      </c>
      <c r="BD76">
        <v>2.7839999999999998</v>
      </c>
      <c r="BE76">
        <v>3028.1120000000001</v>
      </c>
      <c r="BF76">
        <v>13.101000000000001</v>
      </c>
      <c r="BG76">
        <v>0.94899999999999995</v>
      </c>
      <c r="BH76">
        <v>0</v>
      </c>
      <c r="BI76">
        <v>0.94899999999999995</v>
      </c>
      <c r="BJ76">
        <v>0.72299999999999998</v>
      </c>
      <c r="BK76">
        <v>0</v>
      </c>
      <c r="BL76">
        <v>0.72299999999999998</v>
      </c>
      <c r="BM76">
        <v>5.1623999999999999</v>
      </c>
      <c r="BQ76">
        <v>9320.4230000000007</v>
      </c>
      <c r="BR76">
        <v>2.2362E-2</v>
      </c>
      <c r="BS76">
        <v>-0.22700000000000001</v>
      </c>
      <c r="BT76">
        <v>9.7269999999999995E-3</v>
      </c>
      <c r="BU76">
        <v>0.53830900000000004</v>
      </c>
      <c r="BV76">
        <v>-4.5627000000000004</v>
      </c>
    </row>
    <row r="77" spans="1:74" customFormat="1" x14ac:dyDescent="0.25">
      <c r="A77" s="40">
        <v>41704</v>
      </c>
      <c r="B77" s="41">
        <v>1.5277777777777777E-4</v>
      </c>
      <c r="C77">
        <v>3.1339999999999999</v>
      </c>
      <c r="D77">
        <v>2.23E-2</v>
      </c>
      <c r="E77">
        <v>222.63782900000001</v>
      </c>
      <c r="F77">
        <v>9.6</v>
      </c>
      <c r="G77">
        <v>-20.100000000000001</v>
      </c>
      <c r="H77">
        <v>149.80000000000001</v>
      </c>
      <c r="J77">
        <v>13.8</v>
      </c>
      <c r="K77">
        <v>0.9738</v>
      </c>
      <c r="L77">
        <v>3.0525000000000002</v>
      </c>
      <c r="M77">
        <v>2.1700000000000001E-2</v>
      </c>
      <c r="N77">
        <v>9.3369</v>
      </c>
      <c r="O77">
        <v>0</v>
      </c>
      <c r="P77">
        <v>9.3000000000000007</v>
      </c>
      <c r="Q77">
        <v>7.1132</v>
      </c>
      <c r="R77">
        <v>0</v>
      </c>
      <c r="S77">
        <v>7.1</v>
      </c>
      <c r="T77">
        <v>149.8409</v>
      </c>
      <c r="W77">
        <v>0</v>
      </c>
      <c r="X77">
        <v>13.4391</v>
      </c>
      <c r="Y77">
        <v>12.3</v>
      </c>
      <c r="Z77">
        <v>868</v>
      </c>
      <c r="AA77">
        <v>885</v>
      </c>
      <c r="AB77">
        <v>885</v>
      </c>
      <c r="AC77">
        <v>62</v>
      </c>
      <c r="AD77">
        <v>8.49</v>
      </c>
      <c r="AE77">
        <v>0.19</v>
      </c>
      <c r="AF77">
        <v>984</v>
      </c>
      <c r="AG77">
        <v>-9</v>
      </c>
      <c r="AH77">
        <v>-4</v>
      </c>
      <c r="AI77">
        <v>8</v>
      </c>
      <c r="AJ77">
        <v>190</v>
      </c>
      <c r="AK77">
        <v>188.3</v>
      </c>
      <c r="AL77">
        <v>3.8</v>
      </c>
      <c r="AM77">
        <v>195.6</v>
      </c>
      <c r="AN77" t="s">
        <v>155</v>
      </c>
      <c r="AO77">
        <v>2</v>
      </c>
      <c r="AP77" s="42">
        <v>0.62505787037037031</v>
      </c>
      <c r="AQ77">
        <v>47.159320000000001</v>
      </c>
      <c r="AR77">
        <v>-88.489735999999994</v>
      </c>
      <c r="AS77">
        <v>314.60000000000002</v>
      </c>
      <c r="AT77">
        <v>0</v>
      </c>
      <c r="AU77">
        <v>12</v>
      </c>
      <c r="AV77">
        <v>11</v>
      </c>
      <c r="AW77" t="s">
        <v>414</v>
      </c>
      <c r="AX77">
        <v>1.1000000000000001</v>
      </c>
      <c r="AY77">
        <v>1.2</v>
      </c>
      <c r="AZ77">
        <v>2</v>
      </c>
      <c r="BA77">
        <v>14.048999999999999</v>
      </c>
      <c r="BB77">
        <v>63.73</v>
      </c>
      <c r="BC77">
        <v>4.54</v>
      </c>
      <c r="BD77">
        <v>2.6850000000000001</v>
      </c>
      <c r="BE77">
        <v>3029.1579999999999</v>
      </c>
      <c r="BF77">
        <v>13.694000000000001</v>
      </c>
      <c r="BG77">
        <v>0.97</v>
      </c>
      <c r="BH77">
        <v>0</v>
      </c>
      <c r="BI77">
        <v>0.97</v>
      </c>
      <c r="BJ77">
        <v>0.73899999999999999</v>
      </c>
      <c r="BK77">
        <v>0</v>
      </c>
      <c r="BL77">
        <v>0.73899999999999999</v>
      </c>
      <c r="BM77">
        <v>4.9131</v>
      </c>
      <c r="BQ77">
        <v>9696.92</v>
      </c>
      <c r="BR77">
        <v>1.8911000000000001E-2</v>
      </c>
      <c r="BS77">
        <v>-0.22772700000000001</v>
      </c>
      <c r="BT77">
        <v>9.273E-3</v>
      </c>
      <c r="BU77">
        <v>0.455235</v>
      </c>
      <c r="BV77">
        <v>-4.5773127000000002</v>
      </c>
    </row>
    <row r="78" spans="1:74" customFormat="1" x14ac:dyDescent="0.25">
      <c r="A78" s="40">
        <v>41704</v>
      </c>
      <c r="B78" s="41">
        <v>1.6435185185185183E-4</v>
      </c>
      <c r="C78">
        <v>3.0910000000000002</v>
      </c>
      <c r="D78">
        <v>2.24E-2</v>
      </c>
      <c r="E78">
        <v>224.444444</v>
      </c>
      <c r="F78">
        <v>9.5</v>
      </c>
      <c r="G78">
        <v>-20</v>
      </c>
      <c r="H78">
        <v>160.19999999999999</v>
      </c>
      <c r="J78">
        <v>14</v>
      </c>
      <c r="K78">
        <v>0.97419999999999995</v>
      </c>
      <c r="L78">
        <v>3.0118999999999998</v>
      </c>
      <c r="M78">
        <v>2.1899999999999999E-2</v>
      </c>
      <c r="N78">
        <v>9.2432999999999996</v>
      </c>
      <c r="O78">
        <v>0</v>
      </c>
      <c r="P78">
        <v>9.1999999999999993</v>
      </c>
      <c r="Q78">
        <v>7.0419999999999998</v>
      </c>
      <c r="R78">
        <v>0</v>
      </c>
      <c r="S78">
        <v>7</v>
      </c>
      <c r="T78">
        <v>160.16</v>
      </c>
      <c r="W78">
        <v>0</v>
      </c>
      <c r="X78">
        <v>13.6395</v>
      </c>
      <c r="Y78">
        <v>12.4</v>
      </c>
      <c r="Z78">
        <v>867</v>
      </c>
      <c r="AA78">
        <v>885</v>
      </c>
      <c r="AB78">
        <v>886</v>
      </c>
      <c r="AC78">
        <v>62</v>
      </c>
      <c r="AD78">
        <v>8.49</v>
      </c>
      <c r="AE78">
        <v>0.19</v>
      </c>
      <c r="AF78">
        <v>984</v>
      </c>
      <c r="AG78">
        <v>-9</v>
      </c>
      <c r="AH78">
        <v>-4</v>
      </c>
      <c r="AI78">
        <v>8</v>
      </c>
      <c r="AJ78">
        <v>190</v>
      </c>
      <c r="AK78">
        <v>188</v>
      </c>
      <c r="AL78">
        <v>3.8</v>
      </c>
      <c r="AM78">
        <v>195.2</v>
      </c>
      <c r="AN78" t="s">
        <v>155</v>
      </c>
      <c r="AO78">
        <v>2</v>
      </c>
      <c r="AP78" s="42">
        <v>0.62506944444444446</v>
      </c>
      <c r="AQ78">
        <v>47.159320000000001</v>
      </c>
      <c r="AR78">
        <v>-88.489737000000005</v>
      </c>
      <c r="AS78">
        <v>314.7</v>
      </c>
      <c r="AT78">
        <v>0</v>
      </c>
      <c r="AU78">
        <v>12</v>
      </c>
      <c r="AV78">
        <v>11</v>
      </c>
      <c r="AW78" t="s">
        <v>414</v>
      </c>
      <c r="AX78">
        <v>1.1000000000000001</v>
      </c>
      <c r="AY78">
        <v>1.2</v>
      </c>
      <c r="AZ78">
        <v>2</v>
      </c>
      <c r="BA78">
        <v>14.048999999999999</v>
      </c>
      <c r="BB78">
        <v>64.569999999999993</v>
      </c>
      <c r="BC78">
        <v>4.5999999999999996</v>
      </c>
      <c r="BD78">
        <v>2.6429999999999998</v>
      </c>
      <c r="BE78">
        <v>3027.9769999999999</v>
      </c>
      <c r="BF78">
        <v>13.992000000000001</v>
      </c>
      <c r="BG78">
        <v>0.97299999999999998</v>
      </c>
      <c r="BH78">
        <v>0</v>
      </c>
      <c r="BI78">
        <v>0.97299999999999998</v>
      </c>
      <c r="BJ78">
        <v>0.74099999999999999</v>
      </c>
      <c r="BK78">
        <v>0</v>
      </c>
      <c r="BL78">
        <v>0.74099999999999999</v>
      </c>
      <c r="BM78">
        <v>5.3202999999999996</v>
      </c>
      <c r="BQ78">
        <v>9970.3960000000006</v>
      </c>
      <c r="BR78">
        <v>2.2815999999999999E-2</v>
      </c>
      <c r="BS78">
        <v>-0.22872700000000001</v>
      </c>
      <c r="BT78">
        <v>9.7269999999999995E-3</v>
      </c>
      <c r="BU78">
        <v>0.54923900000000003</v>
      </c>
      <c r="BV78">
        <v>-4.5974126999999996</v>
      </c>
    </row>
    <row r="79" spans="1:74" customFormat="1" x14ac:dyDescent="0.25">
      <c r="A79" s="40">
        <v>41704</v>
      </c>
      <c r="B79" s="41">
        <v>1.7592592592592592E-4</v>
      </c>
      <c r="C79">
        <v>3.0019999999999998</v>
      </c>
      <c r="D79">
        <v>1.8200000000000001E-2</v>
      </c>
      <c r="E79">
        <v>182.35690199999999</v>
      </c>
      <c r="F79">
        <v>8.8000000000000007</v>
      </c>
      <c r="G79">
        <v>-20.100000000000001</v>
      </c>
      <c r="H79">
        <v>121.2</v>
      </c>
      <c r="J79">
        <v>14.1</v>
      </c>
      <c r="K79">
        <v>0.97529999999999994</v>
      </c>
      <c r="L79">
        <v>2.9275000000000002</v>
      </c>
      <c r="M79">
        <v>1.78E-2</v>
      </c>
      <c r="N79">
        <v>8.5459999999999994</v>
      </c>
      <c r="O79">
        <v>0</v>
      </c>
      <c r="P79">
        <v>8.5</v>
      </c>
      <c r="Q79">
        <v>6.5106999999999999</v>
      </c>
      <c r="R79">
        <v>0</v>
      </c>
      <c r="S79">
        <v>6.5</v>
      </c>
      <c r="T79">
        <v>121.23180000000001</v>
      </c>
      <c r="W79">
        <v>0</v>
      </c>
      <c r="X79">
        <v>13.751099999999999</v>
      </c>
      <c r="Y79">
        <v>12.3</v>
      </c>
      <c r="Z79">
        <v>868</v>
      </c>
      <c r="AA79">
        <v>885</v>
      </c>
      <c r="AB79">
        <v>885</v>
      </c>
      <c r="AC79">
        <v>62</v>
      </c>
      <c r="AD79">
        <v>8.49</v>
      </c>
      <c r="AE79">
        <v>0.19</v>
      </c>
      <c r="AF79">
        <v>984</v>
      </c>
      <c r="AG79">
        <v>-9</v>
      </c>
      <c r="AH79">
        <v>-4</v>
      </c>
      <c r="AI79">
        <v>8</v>
      </c>
      <c r="AJ79">
        <v>190</v>
      </c>
      <c r="AK79">
        <v>188</v>
      </c>
      <c r="AL79">
        <v>4</v>
      </c>
      <c r="AM79">
        <v>195.2</v>
      </c>
      <c r="AN79" t="s">
        <v>155</v>
      </c>
      <c r="AO79">
        <v>2</v>
      </c>
      <c r="AP79" s="42">
        <v>0.62508101851851849</v>
      </c>
      <c r="AQ79">
        <v>47.159320000000001</v>
      </c>
      <c r="AR79">
        <v>-88.489737000000005</v>
      </c>
      <c r="AS79">
        <v>314.7</v>
      </c>
      <c r="AT79">
        <v>0</v>
      </c>
      <c r="AU79">
        <v>12</v>
      </c>
      <c r="AV79">
        <v>11</v>
      </c>
      <c r="AW79" t="s">
        <v>414</v>
      </c>
      <c r="AX79">
        <v>1.1499999999999999</v>
      </c>
      <c r="AY79">
        <v>1.2375</v>
      </c>
      <c r="AZ79">
        <v>2.0625</v>
      </c>
      <c r="BA79">
        <v>14.048999999999999</v>
      </c>
      <c r="BB79">
        <v>66.63</v>
      </c>
      <c r="BC79">
        <v>4.74</v>
      </c>
      <c r="BD79">
        <v>2.5369999999999999</v>
      </c>
      <c r="BE79">
        <v>3036.3139999999999</v>
      </c>
      <c r="BF79">
        <v>11.74</v>
      </c>
      <c r="BG79">
        <v>0.92800000000000005</v>
      </c>
      <c r="BH79">
        <v>0</v>
      </c>
      <c r="BI79">
        <v>0.92800000000000005</v>
      </c>
      <c r="BJ79">
        <v>0.70699999999999996</v>
      </c>
      <c r="BK79">
        <v>0</v>
      </c>
      <c r="BL79">
        <v>0.70699999999999996</v>
      </c>
      <c r="BM79">
        <v>4.1546000000000003</v>
      </c>
      <c r="BQ79">
        <v>10370.233</v>
      </c>
      <c r="BR79">
        <v>1.9911000000000002E-2</v>
      </c>
      <c r="BS79">
        <v>-0.23045399999999999</v>
      </c>
      <c r="BT79">
        <v>9.273E-3</v>
      </c>
      <c r="BU79">
        <v>0.47930800000000001</v>
      </c>
      <c r="BV79">
        <v>-4.6321253999999996</v>
      </c>
    </row>
    <row r="80" spans="1:74" customFormat="1" x14ac:dyDescent="0.25">
      <c r="A80" s="40">
        <v>41704</v>
      </c>
      <c r="B80" s="41">
        <v>1.8749999999999998E-4</v>
      </c>
      <c r="C80">
        <v>2.95</v>
      </c>
      <c r="D80">
        <v>1.8800000000000001E-2</v>
      </c>
      <c r="E80">
        <v>187.80165299999999</v>
      </c>
      <c r="F80">
        <v>8.5</v>
      </c>
      <c r="G80">
        <v>-20.100000000000001</v>
      </c>
      <c r="H80">
        <v>149.19999999999999</v>
      </c>
      <c r="J80">
        <v>14.23</v>
      </c>
      <c r="K80">
        <v>0.97570000000000001</v>
      </c>
      <c r="L80">
        <v>2.8782999999999999</v>
      </c>
      <c r="M80">
        <v>1.83E-2</v>
      </c>
      <c r="N80">
        <v>8.2934000000000001</v>
      </c>
      <c r="O80">
        <v>0</v>
      </c>
      <c r="P80">
        <v>8.3000000000000007</v>
      </c>
      <c r="Q80">
        <v>6.3182999999999998</v>
      </c>
      <c r="R80">
        <v>0</v>
      </c>
      <c r="S80">
        <v>6.3</v>
      </c>
      <c r="T80">
        <v>149.22319999999999</v>
      </c>
      <c r="W80">
        <v>0</v>
      </c>
      <c r="X80">
        <v>13.887</v>
      </c>
      <c r="Y80">
        <v>12.3</v>
      </c>
      <c r="Z80">
        <v>868</v>
      </c>
      <c r="AA80">
        <v>884</v>
      </c>
      <c r="AB80">
        <v>883</v>
      </c>
      <c r="AC80">
        <v>62</v>
      </c>
      <c r="AD80">
        <v>8.49</v>
      </c>
      <c r="AE80">
        <v>0.19</v>
      </c>
      <c r="AF80">
        <v>984</v>
      </c>
      <c r="AG80">
        <v>-9</v>
      </c>
      <c r="AH80">
        <v>-4</v>
      </c>
      <c r="AI80">
        <v>8</v>
      </c>
      <c r="AJ80">
        <v>190.7</v>
      </c>
      <c r="AK80">
        <v>188.7</v>
      </c>
      <c r="AL80">
        <v>4</v>
      </c>
      <c r="AM80">
        <v>195.5</v>
      </c>
      <c r="AN80" t="s">
        <v>155</v>
      </c>
      <c r="AO80">
        <v>2</v>
      </c>
      <c r="AP80" s="42">
        <v>0.62509259259259264</v>
      </c>
      <c r="AQ80">
        <v>47.159322000000003</v>
      </c>
      <c r="AR80">
        <v>-88.489737000000005</v>
      </c>
      <c r="AS80">
        <v>314.60000000000002</v>
      </c>
      <c r="AT80">
        <v>0</v>
      </c>
      <c r="AU80">
        <v>12</v>
      </c>
      <c r="AV80">
        <v>11</v>
      </c>
      <c r="AW80" t="s">
        <v>414</v>
      </c>
      <c r="AX80">
        <v>1.5</v>
      </c>
      <c r="AY80">
        <v>1.5125</v>
      </c>
      <c r="AZ80">
        <v>2.5</v>
      </c>
      <c r="BA80">
        <v>14.048999999999999</v>
      </c>
      <c r="BB80">
        <v>67.69</v>
      </c>
      <c r="BC80">
        <v>4.82</v>
      </c>
      <c r="BD80">
        <v>2.492</v>
      </c>
      <c r="BE80">
        <v>3032.962</v>
      </c>
      <c r="BF80">
        <v>12.289</v>
      </c>
      <c r="BG80">
        <v>0.91500000000000004</v>
      </c>
      <c r="BH80">
        <v>0</v>
      </c>
      <c r="BI80">
        <v>0.91500000000000004</v>
      </c>
      <c r="BJ80">
        <v>0.69699999999999995</v>
      </c>
      <c r="BK80">
        <v>0</v>
      </c>
      <c r="BL80">
        <v>0.69699999999999995</v>
      </c>
      <c r="BM80">
        <v>5.1955999999999998</v>
      </c>
      <c r="BQ80">
        <v>10639.958000000001</v>
      </c>
      <c r="BR80">
        <v>1.9453999999999999E-2</v>
      </c>
      <c r="BS80">
        <v>-0.229546</v>
      </c>
      <c r="BT80">
        <v>9.7269999999999995E-3</v>
      </c>
      <c r="BU80">
        <v>0.468306</v>
      </c>
      <c r="BV80">
        <v>-4.6138745999999999</v>
      </c>
    </row>
    <row r="81" spans="1:74" customFormat="1" x14ac:dyDescent="0.25">
      <c r="A81" s="40">
        <v>41704</v>
      </c>
      <c r="B81" s="41">
        <v>1.9907407407407409E-4</v>
      </c>
      <c r="C81">
        <v>2.919</v>
      </c>
      <c r="D81">
        <v>1.9E-2</v>
      </c>
      <c r="E81">
        <v>190</v>
      </c>
      <c r="F81">
        <v>8.4</v>
      </c>
      <c r="G81">
        <v>-20.3</v>
      </c>
      <c r="H81">
        <v>121.8</v>
      </c>
      <c r="J81">
        <v>14.4</v>
      </c>
      <c r="K81">
        <v>0.97589999999999999</v>
      </c>
      <c r="L81">
        <v>2.8481999999999998</v>
      </c>
      <c r="M81">
        <v>1.8499999999999999E-2</v>
      </c>
      <c r="N81">
        <v>8.1974999999999998</v>
      </c>
      <c r="O81">
        <v>0</v>
      </c>
      <c r="P81">
        <v>8.1999999999999993</v>
      </c>
      <c r="Q81">
        <v>6.2451999999999996</v>
      </c>
      <c r="R81">
        <v>0</v>
      </c>
      <c r="S81">
        <v>6.2</v>
      </c>
      <c r="T81">
        <v>121.76</v>
      </c>
      <c r="W81">
        <v>0</v>
      </c>
      <c r="X81">
        <v>14.0528</v>
      </c>
      <c r="Y81">
        <v>12.3</v>
      </c>
      <c r="Z81">
        <v>868</v>
      </c>
      <c r="AA81">
        <v>885</v>
      </c>
      <c r="AB81">
        <v>882</v>
      </c>
      <c r="AC81">
        <v>62</v>
      </c>
      <c r="AD81">
        <v>8.49</v>
      </c>
      <c r="AE81">
        <v>0.19</v>
      </c>
      <c r="AF81">
        <v>984</v>
      </c>
      <c r="AG81">
        <v>-9</v>
      </c>
      <c r="AH81">
        <v>-4</v>
      </c>
      <c r="AI81">
        <v>8</v>
      </c>
      <c r="AJ81">
        <v>190.3</v>
      </c>
      <c r="AK81">
        <v>189</v>
      </c>
      <c r="AL81">
        <v>3.6</v>
      </c>
      <c r="AM81">
        <v>195.9</v>
      </c>
      <c r="AN81" t="s">
        <v>155</v>
      </c>
      <c r="AO81">
        <v>2</v>
      </c>
      <c r="AP81" s="42">
        <v>0.62510416666666668</v>
      </c>
      <c r="AQ81">
        <v>47.159320000000001</v>
      </c>
      <c r="AR81">
        <v>-88.489737000000005</v>
      </c>
      <c r="AS81">
        <v>314.8</v>
      </c>
      <c r="AT81">
        <v>0</v>
      </c>
      <c r="AU81">
        <v>12</v>
      </c>
      <c r="AV81">
        <v>11</v>
      </c>
      <c r="AW81" t="s">
        <v>414</v>
      </c>
      <c r="AX81">
        <v>1.5</v>
      </c>
      <c r="AY81">
        <v>1.6</v>
      </c>
      <c r="AZ81">
        <v>2.5</v>
      </c>
      <c r="BA81">
        <v>14.048999999999999</v>
      </c>
      <c r="BB81">
        <v>68.459999999999994</v>
      </c>
      <c r="BC81">
        <v>4.87</v>
      </c>
      <c r="BD81">
        <v>2.4700000000000002</v>
      </c>
      <c r="BE81">
        <v>3035.7370000000001</v>
      </c>
      <c r="BF81">
        <v>12.577999999999999</v>
      </c>
      <c r="BG81">
        <v>0.91500000000000004</v>
      </c>
      <c r="BH81">
        <v>0</v>
      </c>
      <c r="BI81">
        <v>0.91500000000000004</v>
      </c>
      <c r="BJ81">
        <v>0.69699999999999995</v>
      </c>
      <c r="BK81">
        <v>0</v>
      </c>
      <c r="BL81">
        <v>0.69699999999999995</v>
      </c>
      <c r="BM81">
        <v>4.2881</v>
      </c>
      <c r="BQ81">
        <v>10890.76</v>
      </c>
      <c r="BR81">
        <v>2.1454000000000001E-2</v>
      </c>
      <c r="BS81">
        <v>-0.228273</v>
      </c>
      <c r="BT81">
        <v>9.273E-3</v>
      </c>
      <c r="BU81">
        <v>0.51645099999999999</v>
      </c>
      <c r="BV81">
        <v>-4.5882873000000002</v>
      </c>
    </row>
    <row r="82" spans="1:74" customFormat="1" x14ac:dyDescent="0.25">
      <c r="A82" s="40">
        <v>41704</v>
      </c>
      <c r="B82" s="41">
        <v>2.1064814814814815E-4</v>
      </c>
      <c r="C82">
        <v>2.8250000000000002</v>
      </c>
      <c r="D82">
        <v>1.9400000000000001E-2</v>
      </c>
      <c r="E82">
        <v>194.438861</v>
      </c>
      <c r="F82">
        <v>8.4</v>
      </c>
      <c r="G82">
        <v>-20.2</v>
      </c>
      <c r="H82">
        <v>129.4</v>
      </c>
      <c r="J82">
        <v>14.53</v>
      </c>
      <c r="K82">
        <v>0.9768</v>
      </c>
      <c r="L82">
        <v>2.7589999999999999</v>
      </c>
      <c r="M82">
        <v>1.9E-2</v>
      </c>
      <c r="N82">
        <v>8.2047000000000008</v>
      </c>
      <c r="O82">
        <v>0</v>
      </c>
      <c r="P82">
        <v>8.1999999999999993</v>
      </c>
      <c r="Q82">
        <v>6.2507000000000001</v>
      </c>
      <c r="R82">
        <v>0</v>
      </c>
      <c r="S82">
        <v>6.3</v>
      </c>
      <c r="T82">
        <v>129.4375</v>
      </c>
      <c r="W82">
        <v>0</v>
      </c>
      <c r="X82">
        <v>14.1934</v>
      </c>
      <c r="Y82">
        <v>12.3</v>
      </c>
      <c r="Z82">
        <v>868</v>
      </c>
      <c r="AA82">
        <v>884</v>
      </c>
      <c r="AB82">
        <v>883</v>
      </c>
      <c r="AC82">
        <v>62</v>
      </c>
      <c r="AD82">
        <v>8.49</v>
      </c>
      <c r="AE82">
        <v>0.19</v>
      </c>
      <c r="AF82">
        <v>984</v>
      </c>
      <c r="AG82">
        <v>-9</v>
      </c>
      <c r="AH82">
        <v>-4</v>
      </c>
      <c r="AI82">
        <v>8</v>
      </c>
      <c r="AJ82">
        <v>190</v>
      </c>
      <c r="AK82">
        <v>189</v>
      </c>
      <c r="AL82">
        <v>3.6</v>
      </c>
      <c r="AM82">
        <v>195.8</v>
      </c>
      <c r="AN82" t="s">
        <v>155</v>
      </c>
      <c r="AO82">
        <v>2</v>
      </c>
      <c r="AP82" s="42">
        <v>0.62511574074074072</v>
      </c>
      <c r="AQ82">
        <v>47.159320000000001</v>
      </c>
      <c r="AR82">
        <v>-88.489737000000005</v>
      </c>
      <c r="AS82">
        <v>314.89999999999998</v>
      </c>
      <c r="AT82">
        <v>0</v>
      </c>
      <c r="AU82">
        <v>12</v>
      </c>
      <c r="AV82">
        <v>11</v>
      </c>
      <c r="AW82" t="s">
        <v>414</v>
      </c>
      <c r="AX82">
        <v>1.5</v>
      </c>
      <c r="AY82">
        <v>1.6</v>
      </c>
      <c r="AZ82">
        <v>2.5</v>
      </c>
      <c r="BA82">
        <v>14.048999999999999</v>
      </c>
      <c r="BB82">
        <v>70.650000000000006</v>
      </c>
      <c r="BC82">
        <v>5.03</v>
      </c>
      <c r="BD82">
        <v>2.38</v>
      </c>
      <c r="BE82">
        <v>3034.7109999999998</v>
      </c>
      <c r="BF82">
        <v>13.295999999999999</v>
      </c>
      <c r="BG82">
        <v>0.94499999999999995</v>
      </c>
      <c r="BH82">
        <v>0</v>
      </c>
      <c r="BI82">
        <v>0.94499999999999995</v>
      </c>
      <c r="BJ82">
        <v>0.72</v>
      </c>
      <c r="BK82">
        <v>0</v>
      </c>
      <c r="BL82">
        <v>0.72</v>
      </c>
      <c r="BM82">
        <v>4.7042000000000002</v>
      </c>
      <c r="BQ82">
        <v>11351.362999999999</v>
      </c>
      <c r="BR82">
        <v>1.9819E-2</v>
      </c>
      <c r="BS82">
        <v>-0.227273</v>
      </c>
      <c r="BT82">
        <v>9.7269999999999995E-3</v>
      </c>
      <c r="BU82">
        <v>0.47709299999999999</v>
      </c>
      <c r="BV82">
        <v>-4.5681873</v>
      </c>
    </row>
    <row r="83" spans="1:74" customFormat="1" x14ac:dyDescent="0.25">
      <c r="A83" s="40">
        <v>41704</v>
      </c>
      <c r="B83" s="41">
        <v>2.2222222222222221E-4</v>
      </c>
      <c r="C83">
        <v>2.7839999999999998</v>
      </c>
      <c r="D83">
        <v>0.02</v>
      </c>
      <c r="E83">
        <v>200</v>
      </c>
      <c r="F83">
        <v>8.1999999999999993</v>
      </c>
      <c r="G83">
        <v>-20.2</v>
      </c>
      <c r="H83">
        <v>131.30000000000001</v>
      </c>
      <c r="J83">
        <v>14.7</v>
      </c>
      <c r="K83">
        <v>0.97699999999999998</v>
      </c>
      <c r="L83">
        <v>2.7197</v>
      </c>
      <c r="M83">
        <v>1.95E-2</v>
      </c>
      <c r="N83">
        <v>8.0417000000000005</v>
      </c>
      <c r="O83">
        <v>0</v>
      </c>
      <c r="P83">
        <v>8</v>
      </c>
      <c r="Q83">
        <v>6.1265999999999998</v>
      </c>
      <c r="R83">
        <v>0</v>
      </c>
      <c r="S83">
        <v>6.1</v>
      </c>
      <c r="T83">
        <v>131.26300000000001</v>
      </c>
      <c r="W83">
        <v>0</v>
      </c>
      <c r="X83">
        <v>14.3622</v>
      </c>
      <c r="Y83">
        <v>12.3</v>
      </c>
      <c r="Z83">
        <v>868</v>
      </c>
      <c r="AA83">
        <v>883</v>
      </c>
      <c r="AB83">
        <v>882</v>
      </c>
      <c r="AC83">
        <v>62</v>
      </c>
      <c r="AD83">
        <v>8.49</v>
      </c>
      <c r="AE83">
        <v>0.19</v>
      </c>
      <c r="AF83">
        <v>984</v>
      </c>
      <c r="AG83">
        <v>-9</v>
      </c>
      <c r="AH83">
        <v>-4</v>
      </c>
      <c r="AI83">
        <v>8</v>
      </c>
      <c r="AJ83">
        <v>190</v>
      </c>
      <c r="AK83">
        <v>188.3</v>
      </c>
      <c r="AL83">
        <v>3.2</v>
      </c>
      <c r="AM83">
        <v>195.4</v>
      </c>
      <c r="AN83" t="s">
        <v>155</v>
      </c>
      <c r="AO83">
        <v>2</v>
      </c>
      <c r="AP83" s="42">
        <v>0.62512731481481476</v>
      </c>
      <c r="AQ83">
        <v>47.159320000000001</v>
      </c>
      <c r="AR83">
        <v>-88.489738000000003</v>
      </c>
      <c r="AS83">
        <v>314.89999999999998</v>
      </c>
      <c r="AT83">
        <v>0</v>
      </c>
      <c r="AU83">
        <v>12</v>
      </c>
      <c r="AV83">
        <v>11</v>
      </c>
      <c r="AW83" t="s">
        <v>414</v>
      </c>
      <c r="AX83">
        <v>1.5</v>
      </c>
      <c r="AY83">
        <v>1.6</v>
      </c>
      <c r="AZ83">
        <v>2.5</v>
      </c>
      <c r="BA83">
        <v>14.048999999999999</v>
      </c>
      <c r="BB83">
        <v>71.64</v>
      </c>
      <c r="BC83">
        <v>5.0999999999999996</v>
      </c>
      <c r="BD83">
        <v>2.3519999999999999</v>
      </c>
      <c r="BE83">
        <v>3034.02</v>
      </c>
      <c r="BF83">
        <v>13.874000000000001</v>
      </c>
      <c r="BG83">
        <v>0.93899999999999995</v>
      </c>
      <c r="BH83">
        <v>0</v>
      </c>
      <c r="BI83">
        <v>0.93899999999999995</v>
      </c>
      <c r="BJ83">
        <v>0.71599999999999997</v>
      </c>
      <c r="BK83">
        <v>0</v>
      </c>
      <c r="BL83">
        <v>0.71599999999999997</v>
      </c>
      <c r="BM83">
        <v>4.8383000000000003</v>
      </c>
      <c r="BQ83">
        <v>11649.516</v>
      </c>
      <c r="BR83">
        <v>1.9727000000000001E-2</v>
      </c>
      <c r="BS83">
        <v>-0.226273</v>
      </c>
      <c r="BT83">
        <v>9.273E-3</v>
      </c>
      <c r="BU83">
        <v>0.47487800000000002</v>
      </c>
      <c r="BV83">
        <v>-4.5480872999999997</v>
      </c>
    </row>
    <row r="84" spans="1:74" customFormat="1" x14ac:dyDescent="0.25">
      <c r="A84" s="40">
        <v>41704</v>
      </c>
      <c r="B84" s="41">
        <v>2.3379629629629629E-4</v>
      </c>
      <c r="C84">
        <v>2.7650000000000001</v>
      </c>
      <c r="D84">
        <v>2.01E-2</v>
      </c>
      <c r="E84">
        <v>201.05004099999999</v>
      </c>
      <c r="F84">
        <v>7.1</v>
      </c>
      <c r="G84">
        <v>-20.3</v>
      </c>
      <c r="H84">
        <v>109.6</v>
      </c>
      <c r="J84">
        <v>14.83</v>
      </c>
      <c r="K84">
        <v>0.97729999999999995</v>
      </c>
      <c r="L84">
        <v>2.7021000000000002</v>
      </c>
      <c r="M84">
        <v>1.9599999999999999E-2</v>
      </c>
      <c r="N84">
        <v>6.9390000000000001</v>
      </c>
      <c r="O84">
        <v>0</v>
      </c>
      <c r="P84">
        <v>6.9</v>
      </c>
      <c r="Q84">
        <v>5.2864000000000004</v>
      </c>
      <c r="R84">
        <v>0</v>
      </c>
      <c r="S84">
        <v>5.3</v>
      </c>
      <c r="T84">
        <v>109.5788</v>
      </c>
      <c r="W84">
        <v>0</v>
      </c>
      <c r="X84">
        <v>14.494199999999999</v>
      </c>
      <c r="Y84">
        <v>12.2</v>
      </c>
      <c r="Z84">
        <v>868</v>
      </c>
      <c r="AA84">
        <v>883</v>
      </c>
      <c r="AB84">
        <v>883</v>
      </c>
      <c r="AC84">
        <v>62</v>
      </c>
      <c r="AD84">
        <v>8.49</v>
      </c>
      <c r="AE84">
        <v>0.19</v>
      </c>
      <c r="AF84">
        <v>984</v>
      </c>
      <c r="AG84">
        <v>-9</v>
      </c>
      <c r="AH84">
        <v>-4</v>
      </c>
      <c r="AI84">
        <v>8</v>
      </c>
      <c r="AJ84">
        <v>190</v>
      </c>
      <c r="AK84">
        <v>187.3</v>
      </c>
      <c r="AL84">
        <v>3.5</v>
      </c>
      <c r="AM84">
        <v>195</v>
      </c>
      <c r="AN84" t="s">
        <v>155</v>
      </c>
      <c r="AO84">
        <v>2</v>
      </c>
      <c r="AP84" s="42">
        <v>0.62515046296296295</v>
      </c>
      <c r="AQ84">
        <v>47.159320000000001</v>
      </c>
      <c r="AR84">
        <v>-88.489738000000003</v>
      </c>
      <c r="AS84">
        <v>315</v>
      </c>
      <c r="AT84">
        <v>0</v>
      </c>
      <c r="AU84">
        <v>12</v>
      </c>
      <c r="AV84">
        <v>10</v>
      </c>
      <c r="AW84" t="s">
        <v>419</v>
      </c>
      <c r="AX84">
        <v>1.5</v>
      </c>
      <c r="AY84">
        <v>1.6</v>
      </c>
      <c r="AZ84">
        <v>2.5</v>
      </c>
      <c r="BA84">
        <v>14.048999999999999</v>
      </c>
      <c r="BB84">
        <v>72.17</v>
      </c>
      <c r="BC84">
        <v>5.14</v>
      </c>
      <c r="BD84">
        <v>2.3210000000000002</v>
      </c>
      <c r="BE84">
        <v>3036.3939999999998</v>
      </c>
      <c r="BF84">
        <v>14.053000000000001</v>
      </c>
      <c r="BG84">
        <v>0.81699999999999995</v>
      </c>
      <c r="BH84">
        <v>0</v>
      </c>
      <c r="BI84">
        <v>0.81699999999999995</v>
      </c>
      <c r="BJ84">
        <v>0.622</v>
      </c>
      <c r="BK84">
        <v>0</v>
      </c>
      <c r="BL84">
        <v>0.622</v>
      </c>
      <c r="BM84">
        <v>4.0686</v>
      </c>
      <c r="BQ84">
        <v>11842.472</v>
      </c>
      <c r="BR84">
        <v>2.0726999999999999E-2</v>
      </c>
      <c r="BS84">
        <v>-0.22818099999999999</v>
      </c>
      <c r="BT84">
        <v>9.7269999999999995E-3</v>
      </c>
      <c r="BU84">
        <v>0.49895099999999998</v>
      </c>
      <c r="BV84">
        <v>-4.5864380999999996</v>
      </c>
    </row>
    <row r="85" spans="1:74" customFormat="1" x14ac:dyDescent="0.25">
      <c r="A85" s="40">
        <v>41704</v>
      </c>
      <c r="B85" s="41">
        <v>2.4537037037037035E-4</v>
      </c>
      <c r="C85">
        <v>2.7</v>
      </c>
      <c r="D85">
        <v>2.0899999999999998E-2</v>
      </c>
      <c r="E85">
        <v>209.25348600000001</v>
      </c>
      <c r="F85">
        <v>6.4</v>
      </c>
      <c r="G85">
        <v>-20.399999999999999</v>
      </c>
      <c r="H85">
        <v>129.5</v>
      </c>
      <c r="J85">
        <v>14.98</v>
      </c>
      <c r="K85">
        <v>0.97799999999999998</v>
      </c>
      <c r="L85">
        <v>2.6404999999999998</v>
      </c>
      <c r="M85">
        <v>2.0500000000000001E-2</v>
      </c>
      <c r="N85">
        <v>6.2592999999999996</v>
      </c>
      <c r="O85">
        <v>0</v>
      </c>
      <c r="P85">
        <v>6.3</v>
      </c>
      <c r="Q85">
        <v>4.7686000000000002</v>
      </c>
      <c r="R85">
        <v>0</v>
      </c>
      <c r="S85">
        <v>4.8</v>
      </c>
      <c r="T85">
        <v>129.48570000000001</v>
      </c>
      <c r="W85">
        <v>0</v>
      </c>
      <c r="X85">
        <v>14.6485</v>
      </c>
      <c r="Y85">
        <v>12.3</v>
      </c>
      <c r="Z85">
        <v>868</v>
      </c>
      <c r="AA85">
        <v>883</v>
      </c>
      <c r="AB85">
        <v>883</v>
      </c>
      <c r="AC85">
        <v>62</v>
      </c>
      <c r="AD85">
        <v>8.49</v>
      </c>
      <c r="AE85">
        <v>0.19</v>
      </c>
      <c r="AF85">
        <v>984</v>
      </c>
      <c r="AG85">
        <v>-9</v>
      </c>
      <c r="AH85">
        <v>-4</v>
      </c>
      <c r="AI85">
        <v>8</v>
      </c>
      <c r="AJ85">
        <v>190</v>
      </c>
      <c r="AK85">
        <v>187</v>
      </c>
      <c r="AL85">
        <v>3.8</v>
      </c>
      <c r="AM85">
        <v>195.3</v>
      </c>
      <c r="AN85" t="s">
        <v>155</v>
      </c>
      <c r="AO85">
        <v>2</v>
      </c>
      <c r="AP85" s="42">
        <v>0.62515046296296295</v>
      </c>
      <c r="AQ85">
        <v>47.159320000000001</v>
      </c>
      <c r="AR85">
        <v>-88.489738000000003</v>
      </c>
      <c r="AS85">
        <v>315</v>
      </c>
      <c r="AT85">
        <v>0</v>
      </c>
      <c r="AU85">
        <v>12</v>
      </c>
      <c r="AV85">
        <v>10</v>
      </c>
      <c r="AW85" t="s">
        <v>419</v>
      </c>
      <c r="AX85">
        <v>1.5125</v>
      </c>
      <c r="AY85">
        <v>1.6125</v>
      </c>
      <c r="AZ85">
        <v>2.5125000000000002</v>
      </c>
      <c r="BA85">
        <v>14.048999999999999</v>
      </c>
      <c r="BB85">
        <v>73.790000000000006</v>
      </c>
      <c r="BC85">
        <v>5.25</v>
      </c>
      <c r="BD85">
        <v>2.2480000000000002</v>
      </c>
      <c r="BE85">
        <v>3033.4029999999998</v>
      </c>
      <c r="BF85">
        <v>14.962999999999999</v>
      </c>
      <c r="BG85">
        <v>0.753</v>
      </c>
      <c r="BH85">
        <v>0</v>
      </c>
      <c r="BI85">
        <v>0.753</v>
      </c>
      <c r="BJ85">
        <v>0.57399999999999995</v>
      </c>
      <c r="BK85">
        <v>0</v>
      </c>
      <c r="BL85">
        <v>0.57399999999999995</v>
      </c>
      <c r="BM85">
        <v>4.915</v>
      </c>
      <c r="BQ85">
        <v>12235.684999999999</v>
      </c>
      <c r="BR85">
        <v>1.9546000000000001E-2</v>
      </c>
      <c r="BS85">
        <v>-0.227546</v>
      </c>
      <c r="BT85">
        <v>9.273E-3</v>
      </c>
      <c r="BU85">
        <v>0.47052100000000002</v>
      </c>
      <c r="BV85">
        <v>-4.5736746000000004</v>
      </c>
    </row>
    <row r="86" spans="1:74" customFormat="1" x14ac:dyDescent="0.25">
      <c r="A86" s="40">
        <v>41704</v>
      </c>
      <c r="B86" s="41">
        <v>2.5694444444444446E-4</v>
      </c>
      <c r="C86">
        <v>2.6070000000000002</v>
      </c>
      <c r="D86">
        <v>2.0199999999999999E-2</v>
      </c>
      <c r="E86">
        <v>202.431307</v>
      </c>
      <c r="F86">
        <v>6.3</v>
      </c>
      <c r="G86">
        <v>-20.5</v>
      </c>
      <c r="H86">
        <v>92</v>
      </c>
      <c r="J86">
        <v>15.03</v>
      </c>
      <c r="K86">
        <v>0.97899999999999998</v>
      </c>
      <c r="L86">
        <v>2.5516999999999999</v>
      </c>
      <c r="M86">
        <v>1.9800000000000002E-2</v>
      </c>
      <c r="N86">
        <v>6.1673999999999998</v>
      </c>
      <c r="O86">
        <v>0</v>
      </c>
      <c r="P86">
        <v>6.2</v>
      </c>
      <c r="Q86">
        <v>4.6985999999999999</v>
      </c>
      <c r="R86">
        <v>0</v>
      </c>
      <c r="S86">
        <v>4.7</v>
      </c>
      <c r="T86">
        <v>92.024100000000004</v>
      </c>
      <c r="W86">
        <v>0</v>
      </c>
      <c r="X86">
        <v>14.715299999999999</v>
      </c>
      <c r="Y86">
        <v>12.2</v>
      </c>
      <c r="Z86">
        <v>869</v>
      </c>
      <c r="AA86">
        <v>883</v>
      </c>
      <c r="AB86">
        <v>884</v>
      </c>
      <c r="AC86">
        <v>62</v>
      </c>
      <c r="AD86">
        <v>8.49</v>
      </c>
      <c r="AE86">
        <v>0.19</v>
      </c>
      <c r="AF86">
        <v>984</v>
      </c>
      <c r="AG86">
        <v>-9</v>
      </c>
      <c r="AH86">
        <v>-4</v>
      </c>
      <c r="AI86">
        <v>8</v>
      </c>
      <c r="AJ86">
        <v>190</v>
      </c>
      <c r="AK86">
        <v>187</v>
      </c>
      <c r="AL86">
        <v>3.9</v>
      </c>
      <c r="AM86">
        <v>195.7</v>
      </c>
      <c r="AN86" t="s">
        <v>155</v>
      </c>
      <c r="AO86">
        <v>2</v>
      </c>
      <c r="AP86" s="42">
        <v>0.62517361111111114</v>
      </c>
      <c r="AQ86">
        <v>47.159320000000001</v>
      </c>
      <c r="AR86">
        <v>-88.489738000000003</v>
      </c>
      <c r="AS86">
        <v>314.7</v>
      </c>
      <c r="AT86">
        <v>0</v>
      </c>
      <c r="AU86">
        <v>12</v>
      </c>
      <c r="AV86">
        <v>10</v>
      </c>
      <c r="AW86" t="s">
        <v>419</v>
      </c>
      <c r="AX86">
        <v>1.6</v>
      </c>
      <c r="AY86">
        <v>1.7</v>
      </c>
      <c r="AZ86">
        <v>2.6</v>
      </c>
      <c r="BA86">
        <v>14.048999999999999</v>
      </c>
      <c r="BB86">
        <v>76.5</v>
      </c>
      <c r="BC86">
        <v>5.45</v>
      </c>
      <c r="BD86">
        <v>2.149</v>
      </c>
      <c r="BE86">
        <v>3038.91</v>
      </c>
      <c r="BF86">
        <v>15.021000000000001</v>
      </c>
      <c r="BG86">
        <v>0.76900000000000002</v>
      </c>
      <c r="BH86">
        <v>0</v>
      </c>
      <c r="BI86">
        <v>0.76900000000000002</v>
      </c>
      <c r="BJ86">
        <v>0.58599999999999997</v>
      </c>
      <c r="BK86">
        <v>0</v>
      </c>
      <c r="BL86">
        <v>0.58599999999999997</v>
      </c>
      <c r="BM86">
        <v>3.6212</v>
      </c>
      <c r="BQ86">
        <v>12742.687</v>
      </c>
      <c r="BR86">
        <v>2.4816000000000001E-2</v>
      </c>
      <c r="BS86">
        <v>-0.22772700000000001</v>
      </c>
      <c r="BT86">
        <v>9.7269999999999995E-3</v>
      </c>
      <c r="BU86">
        <v>0.597383</v>
      </c>
      <c r="BV86">
        <v>-4.5773127000000002</v>
      </c>
    </row>
    <row r="87" spans="1:74" customFormat="1" x14ac:dyDescent="0.25">
      <c r="A87" s="40">
        <v>41704</v>
      </c>
      <c r="B87" s="41">
        <v>2.6851851851851852E-4</v>
      </c>
      <c r="C87">
        <v>2.54</v>
      </c>
      <c r="D87">
        <v>1.8800000000000001E-2</v>
      </c>
      <c r="E87">
        <v>188</v>
      </c>
      <c r="F87">
        <v>6.3</v>
      </c>
      <c r="G87">
        <v>-20.5</v>
      </c>
      <c r="H87">
        <v>113</v>
      </c>
      <c r="J87">
        <v>15.18</v>
      </c>
      <c r="K87">
        <v>0.97960000000000003</v>
      </c>
      <c r="L87">
        <v>2.4882</v>
      </c>
      <c r="M87">
        <v>1.84E-2</v>
      </c>
      <c r="N87">
        <v>6.1593</v>
      </c>
      <c r="O87">
        <v>0</v>
      </c>
      <c r="P87">
        <v>6.2</v>
      </c>
      <c r="Q87">
        <v>4.6924000000000001</v>
      </c>
      <c r="R87">
        <v>0</v>
      </c>
      <c r="S87">
        <v>4.7</v>
      </c>
      <c r="T87">
        <v>112.9798</v>
      </c>
      <c r="W87">
        <v>0</v>
      </c>
      <c r="X87">
        <v>14.870200000000001</v>
      </c>
      <c r="Y87">
        <v>12.3</v>
      </c>
      <c r="Z87">
        <v>868</v>
      </c>
      <c r="AA87">
        <v>884</v>
      </c>
      <c r="AB87">
        <v>883</v>
      </c>
      <c r="AC87">
        <v>62</v>
      </c>
      <c r="AD87">
        <v>8.49</v>
      </c>
      <c r="AE87">
        <v>0.19</v>
      </c>
      <c r="AF87">
        <v>984</v>
      </c>
      <c r="AG87">
        <v>-9</v>
      </c>
      <c r="AH87">
        <v>-3.2737259999999999</v>
      </c>
      <c r="AI87">
        <v>8</v>
      </c>
      <c r="AJ87">
        <v>190</v>
      </c>
      <c r="AK87">
        <v>187</v>
      </c>
      <c r="AL87">
        <v>4</v>
      </c>
      <c r="AM87">
        <v>195.9</v>
      </c>
      <c r="AN87" t="s">
        <v>155</v>
      </c>
      <c r="AO87">
        <v>2</v>
      </c>
      <c r="AP87" s="42">
        <v>0.62517361111111114</v>
      </c>
      <c r="AQ87">
        <v>47.159320000000001</v>
      </c>
      <c r="AR87">
        <v>-88.489738000000003</v>
      </c>
      <c r="AS87">
        <v>314.7</v>
      </c>
      <c r="AT87">
        <v>0</v>
      </c>
      <c r="AU87">
        <v>12</v>
      </c>
      <c r="AV87">
        <v>10</v>
      </c>
      <c r="AW87" t="s">
        <v>419</v>
      </c>
      <c r="AX87">
        <v>1.6</v>
      </c>
      <c r="AY87">
        <v>1.7375</v>
      </c>
      <c r="AZ87">
        <v>2.6375000000000002</v>
      </c>
      <c r="BA87">
        <v>14.048999999999999</v>
      </c>
      <c r="BB87">
        <v>78.430000000000007</v>
      </c>
      <c r="BC87">
        <v>5.58</v>
      </c>
      <c r="BD87">
        <v>2.0819999999999999</v>
      </c>
      <c r="BE87">
        <v>3038.3910000000001</v>
      </c>
      <c r="BF87">
        <v>14.313000000000001</v>
      </c>
      <c r="BG87">
        <v>0.78800000000000003</v>
      </c>
      <c r="BH87">
        <v>0</v>
      </c>
      <c r="BI87">
        <v>0.78800000000000003</v>
      </c>
      <c r="BJ87">
        <v>0.6</v>
      </c>
      <c r="BK87">
        <v>0</v>
      </c>
      <c r="BL87">
        <v>0.6</v>
      </c>
      <c r="BM87">
        <v>4.5585000000000004</v>
      </c>
      <c r="BQ87">
        <v>13202.99</v>
      </c>
      <c r="BR87">
        <v>2.7726000000000001E-2</v>
      </c>
      <c r="BS87">
        <v>-0.227274</v>
      </c>
      <c r="BT87">
        <v>9.2739999999999993E-3</v>
      </c>
      <c r="BU87">
        <v>0.66744099999999995</v>
      </c>
      <c r="BV87">
        <v>-4.5682074000000004</v>
      </c>
    </row>
    <row r="88" spans="1:74" customFormat="1" x14ac:dyDescent="0.25">
      <c r="A88" s="40">
        <v>41704</v>
      </c>
      <c r="B88" s="41">
        <v>2.8009259259259258E-4</v>
      </c>
      <c r="C88">
        <v>2.5270000000000001</v>
      </c>
      <c r="D88">
        <v>1.7999999999999999E-2</v>
      </c>
      <c r="E88">
        <v>180</v>
      </c>
      <c r="F88">
        <v>6.2</v>
      </c>
      <c r="G88">
        <v>-20.5</v>
      </c>
      <c r="H88">
        <v>101.7</v>
      </c>
      <c r="J88">
        <v>15.24</v>
      </c>
      <c r="K88">
        <v>0.97960000000000003</v>
      </c>
      <c r="L88">
        <v>2.4756</v>
      </c>
      <c r="M88">
        <v>1.7600000000000001E-2</v>
      </c>
      <c r="N88">
        <v>6.0736999999999997</v>
      </c>
      <c r="O88">
        <v>0</v>
      </c>
      <c r="P88">
        <v>6.1</v>
      </c>
      <c r="Q88">
        <v>4.6272000000000002</v>
      </c>
      <c r="R88">
        <v>0</v>
      </c>
      <c r="S88">
        <v>4.5999999999999996</v>
      </c>
      <c r="T88">
        <v>101.6695</v>
      </c>
      <c r="W88">
        <v>0</v>
      </c>
      <c r="X88">
        <v>14.9253</v>
      </c>
      <c r="Y88">
        <v>12.3</v>
      </c>
      <c r="Z88">
        <v>867</v>
      </c>
      <c r="AA88">
        <v>884</v>
      </c>
      <c r="AB88">
        <v>883</v>
      </c>
      <c r="AC88">
        <v>62</v>
      </c>
      <c r="AD88">
        <v>8.49</v>
      </c>
      <c r="AE88">
        <v>0.19</v>
      </c>
      <c r="AF88">
        <v>984</v>
      </c>
      <c r="AG88">
        <v>-9</v>
      </c>
      <c r="AH88">
        <v>-3</v>
      </c>
      <c r="AI88">
        <v>8</v>
      </c>
      <c r="AJ88">
        <v>190.7</v>
      </c>
      <c r="AK88">
        <v>187</v>
      </c>
      <c r="AL88">
        <v>3.6</v>
      </c>
      <c r="AM88">
        <v>195.6</v>
      </c>
      <c r="AN88" t="s">
        <v>155</v>
      </c>
      <c r="AO88">
        <v>2</v>
      </c>
      <c r="AP88" s="42">
        <v>0.62518518518518518</v>
      </c>
      <c r="AQ88">
        <v>47.159320000000001</v>
      </c>
      <c r="AR88">
        <v>-88.489737000000005</v>
      </c>
      <c r="AS88">
        <v>315.10000000000002</v>
      </c>
      <c r="AT88">
        <v>0</v>
      </c>
      <c r="AU88">
        <v>12</v>
      </c>
      <c r="AV88">
        <v>10</v>
      </c>
      <c r="AW88" t="s">
        <v>419</v>
      </c>
      <c r="AX88">
        <v>1.6</v>
      </c>
      <c r="AY88">
        <v>2</v>
      </c>
      <c r="AZ88">
        <v>2.8875000000000002</v>
      </c>
      <c r="BA88">
        <v>14.048999999999999</v>
      </c>
      <c r="BB88">
        <v>78.88</v>
      </c>
      <c r="BC88">
        <v>5.62</v>
      </c>
      <c r="BD88">
        <v>2.0790000000000002</v>
      </c>
      <c r="BE88">
        <v>3040.8159999999998</v>
      </c>
      <c r="BF88">
        <v>13.786</v>
      </c>
      <c r="BG88">
        <v>0.78100000000000003</v>
      </c>
      <c r="BH88">
        <v>0</v>
      </c>
      <c r="BI88">
        <v>0.78100000000000003</v>
      </c>
      <c r="BJ88">
        <v>0.59499999999999997</v>
      </c>
      <c r="BK88">
        <v>0</v>
      </c>
      <c r="BL88">
        <v>0.59499999999999997</v>
      </c>
      <c r="BM88">
        <v>4.1262999999999996</v>
      </c>
      <c r="BQ88">
        <v>13330.012000000001</v>
      </c>
      <c r="BR88">
        <v>2.2186000000000001E-2</v>
      </c>
      <c r="BS88">
        <v>-0.22772700000000001</v>
      </c>
      <c r="BT88">
        <v>8.9999999999999993E-3</v>
      </c>
      <c r="BU88">
        <v>0.53407700000000002</v>
      </c>
      <c r="BV88">
        <v>-4.5773127000000002</v>
      </c>
    </row>
    <row r="89" spans="1:74" customFormat="1" x14ac:dyDescent="0.25">
      <c r="A89" s="40">
        <v>41704</v>
      </c>
      <c r="B89" s="41">
        <v>2.9166666666666669E-4</v>
      </c>
      <c r="C89">
        <v>2.4289999999999998</v>
      </c>
      <c r="D89">
        <v>1.83E-2</v>
      </c>
      <c r="E89">
        <v>182.63924600000001</v>
      </c>
      <c r="F89">
        <v>6.1</v>
      </c>
      <c r="G89">
        <v>-20.399999999999999</v>
      </c>
      <c r="H89">
        <v>89.6</v>
      </c>
      <c r="J89">
        <v>15.38</v>
      </c>
      <c r="K89">
        <v>0.98060000000000003</v>
      </c>
      <c r="L89">
        <v>2.3820000000000001</v>
      </c>
      <c r="M89">
        <v>1.7899999999999999E-2</v>
      </c>
      <c r="N89">
        <v>5.9817</v>
      </c>
      <c r="O89">
        <v>0</v>
      </c>
      <c r="P89">
        <v>6</v>
      </c>
      <c r="Q89">
        <v>4.5571000000000002</v>
      </c>
      <c r="R89">
        <v>0</v>
      </c>
      <c r="S89">
        <v>4.5999999999999996</v>
      </c>
      <c r="T89">
        <v>89.6173</v>
      </c>
      <c r="W89">
        <v>0</v>
      </c>
      <c r="X89">
        <v>15.0785</v>
      </c>
      <c r="Y89">
        <v>12.2</v>
      </c>
      <c r="Z89">
        <v>868</v>
      </c>
      <c r="AA89">
        <v>884</v>
      </c>
      <c r="AB89">
        <v>882</v>
      </c>
      <c r="AC89">
        <v>62</v>
      </c>
      <c r="AD89">
        <v>8.49</v>
      </c>
      <c r="AE89">
        <v>0.19</v>
      </c>
      <c r="AF89">
        <v>984</v>
      </c>
      <c r="AG89">
        <v>-9</v>
      </c>
      <c r="AH89">
        <v>-3</v>
      </c>
      <c r="AI89">
        <v>8</v>
      </c>
      <c r="AJ89">
        <v>191</v>
      </c>
      <c r="AK89">
        <v>188.5</v>
      </c>
      <c r="AL89">
        <v>3.7</v>
      </c>
      <c r="AM89">
        <v>195.2</v>
      </c>
      <c r="AN89" t="s">
        <v>155</v>
      </c>
      <c r="AO89">
        <v>2</v>
      </c>
      <c r="AP89" s="42">
        <v>0.62519675925925922</v>
      </c>
      <c r="AQ89">
        <v>47.159320000000001</v>
      </c>
      <c r="AR89">
        <v>-88.489738000000003</v>
      </c>
      <c r="AS89">
        <v>315.5</v>
      </c>
      <c r="AT89">
        <v>0</v>
      </c>
      <c r="AU89">
        <v>12</v>
      </c>
      <c r="AV89">
        <v>10</v>
      </c>
      <c r="AW89" t="s">
        <v>419</v>
      </c>
      <c r="AX89">
        <v>1.575</v>
      </c>
      <c r="AY89">
        <v>2.0499999999999998</v>
      </c>
      <c r="AZ89">
        <v>2.8374999999999999</v>
      </c>
      <c r="BA89">
        <v>14.048999999999999</v>
      </c>
      <c r="BB89">
        <v>82.02</v>
      </c>
      <c r="BC89">
        <v>5.84</v>
      </c>
      <c r="BD89">
        <v>1.978</v>
      </c>
      <c r="BE89">
        <v>3042.596</v>
      </c>
      <c r="BF89">
        <v>14.56</v>
      </c>
      <c r="BG89">
        <v>0.8</v>
      </c>
      <c r="BH89">
        <v>0</v>
      </c>
      <c r="BI89">
        <v>0.8</v>
      </c>
      <c r="BJ89">
        <v>0.61</v>
      </c>
      <c r="BK89">
        <v>0</v>
      </c>
      <c r="BL89">
        <v>0.61</v>
      </c>
      <c r="BM89">
        <v>3.7823000000000002</v>
      </c>
      <c r="BQ89">
        <v>14004.316999999999</v>
      </c>
      <c r="BR89">
        <v>1.9272999999999998E-2</v>
      </c>
      <c r="BS89">
        <v>-0.22800000000000001</v>
      </c>
      <c r="BT89">
        <v>9.7269999999999995E-3</v>
      </c>
      <c r="BU89">
        <v>0.463949</v>
      </c>
      <c r="BV89">
        <v>-4.5827999999999998</v>
      </c>
    </row>
    <row r="90" spans="1:74" customFormat="1" x14ac:dyDescent="0.25">
      <c r="A90" s="40">
        <v>41704</v>
      </c>
      <c r="B90" s="41">
        <v>3.0324074074074069E-4</v>
      </c>
      <c r="C90">
        <v>2.3519999999999999</v>
      </c>
      <c r="D90">
        <v>1.9E-2</v>
      </c>
      <c r="E90">
        <v>190</v>
      </c>
      <c r="F90">
        <v>5.7</v>
      </c>
      <c r="G90">
        <v>-20.399999999999999</v>
      </c>
      <c r="H90">
        <v>100.3</v>
      </c>
      <c r="J90">
        <v>15.43</v>
      </c>
      <c r="K90">
        <v>0.98140000000000005</v>
      </c>
      <c r="L90">
        <v>2.3081999999999998</v>
      </c>
      <c r="M90">
        <v>1.8599999999999998E-2</v>
      </c>
      <c r="N90">
        <v>5.5941000000000001</v>
      </c>
      <c r="O90">
        <v>0</v>
      </c>
      <c r="P90">
        <v>5.6</v>
      </c>
      <c r="Q90">
        <v>4.2618999999999998</v>
      </c>
      <c r="R90">
        <v>0</v>
      </c>
      <c r="S90">
        <v>4.3</v>
      </c>
      <c r="T90">
        <v>100.3</v>
      </c>
      <c r="W90">
        <v>0</v>
      </c>
      <c r="X90">
        <v>15.145899999999999</v>
      </c>
      <c r="Y90">
        <v>12.3</v>
      </c>
      <c r="Z90">
        <v>869</v>
      </c>
      <c r="AA90">
        <v>884</v>
      </c>
      <c r="AB90">
        <v>882</v>
      </c>
      <c r="AC90">
        <v>62</v>
      </c>
      <c r="AD90">
        <v>8.49</v>
      </c>
      <c r="AE90">
        <v>0.19</v>
      </c>
      <c r="AF90">
        <v>984</v>
      </c>
      <c r="AG90">
        <v>-9</v>
      </c>
      <c r="AH90">
        <v>-3</v>
      </c>
      <c r="AI90">
        <v>8</v>
      </c>
      <c r="AJ90">
        <v>191</v>
      </c>
      <c r="AK90">
        <v>188.3</v>
      </c>
      <c r="AL90">
        <v>4</v>
      </c>
      <c r="AM90">
        <v>195</v>
      </c>
      <c r="AN90" t="s">
        <v>155</v>
      </c>
      <c r="AO90">
        <v>2</v>
      </c>
      <c r="AP90" s="42">
        <v>0.6252199074074074</v>
      </c>
      <c r="AQ90">
        <v>47.159320000000001</v>
      </c>
      <c r="AR90">
        <v>-88.489738000000003</v>
      </c>
      <c r="AS90">
        <v>315.89999999999998</v>
      </c>
      <c r="AT90">
        <v>0</v>
      </c>
      <c r="AU90">
        <v>12</v>
      </c>
      <c r="AV90">
        <v>10</v>
      </c>
      <c r="AW90" t="s">
        <v>419</v>
      </c>
      <c r="AX90">
        <v>1.4</v>
      </c>
      <c r="AY90">
        <v>2.4249999999999998</v>
      </c>
      <c r="AZ90">
        <v>3.1124999999999998</v>
      </c>
      <c r="BA90">
        <v>14.048999999999999</v>
      </c>
      <c r="BB90">
        <v>84.59</v>
      </c>
      <c r="BC90">
        <v>6.02</v>
      </c>
      <c r="BD90">
        <v>1.893</v>
      </c>
      <c r="BE90">
        <v>3040.74</v>
      </c>
      <c r="BF90">
        <v>15.635</v>
      </c>
      <c r="BG90">
        <v>0.77200000000000002</v>
      </c>
      <c r="BH90">
        <v>0</v>
      </c>
      <c r="BI90">
        <v>0.77200000000000002</v>
      </c>
      <c r="BJ90">
        <v>0.58799999999999997</v>
      </c>
      <c r="BK90">
        <v>0</v>
      </c>
      <c r="BL90">
        <v>0.58799999999999997</v>
      </c>
      <c r="BM90">
        <v>4.3658000000000001</v>
      </c>
      <c r="BQ90">
        <v>14507.537</v>
      </c>
      <c r="BR90">
        <v>2.4088999999999999E-2</v>
      </c>
      <c r="BS90">
        <v>-0.226546</v>
      </c>
      <c r="BT90">
        <v>0.01</v>
      </c>
      <c r="BU90">
        <v>0.57988200000000001</v>
      </c>
      <c r="BV90">
        <v>-4.5535746000000001</v>
      </c>
    </row>
    <row r="91" spans="1:74" customFormat="1" x14ac:dyDescent="0.25">
      <c r="A91" s="40">
        <v>41704</v>
      </c>
      <c r="B91" s="41">
        <v>3.1481481481481481E-4</v>
      </c>
      <c r="C91">
        <v>2.33</v>
      </c>
      <c r="D91">
        <v>1.9E-2</v>
      </c>
      <c r="E91">
        <v>190</v>
      </c>
      <c r="F91">
        <v>5.7</v>
      </c>
      <c r="G91">
        <v>-20.399999999999999</v>
      </c>
      <c r="H91">
        <v>71.2</v>
      </c>
      <c r="J91">
        <v>15.58</v>
      </c>
      <c r="K91">
        <v>0.98170000000000002</v>
      </c>
      <c r="L91">
        <v>2.2873999999999999</v>
      </c>
      <c r="M91">
        <v>1.8700000000000001E-2</v>
      </c>
      <c r="N91">
        <v>5.5838999999999999</v>
      </c>
      <c r="O91">
        <v>0</v>
      </c>
      <c r="P91">
        <v>5.6</v>
      </c>
      <c r="Q91">
        <v>4.2541000000000002</v>
      </c>
      <c r="R91">
        <v>0</v>
      </c>
      <c r="S91">
        <v>4.3</v>
      </c>
      <c r="T91">
        <v>71.167199999999994</v>
      </c>
      <c r="W91">
        <v>0</v>
      </c>
      <c r="X91">
        <v>15.2948</v>
      </c>
      <c r="Y91">
        <v>12.2</v>
      </c>
      <c r="Z91">
        <v>869</v>
      </c>
      <c r="AA91">
        <v>884</v>
      </c>
      <c r="AB91">
        <v>882</v>
      </c>
      <c r="AC91">
        <v>62</v>
      </c>
      <c r="AD91">
        <v>8.49</v>
      </c>
      <c r="AE91">
        <v>0.19</v>
      </c>
      <c r="AF91">
        <v>984</v>
      </c>
      <c r="AG91">
        <v>-9</v>
      </c>
      <c r="AH91">
        <v>-3</v>
      </c>
      <c r="AI91">
        <v>8</v>
      </c>
      <c r="AJ91">
        <v>191</v>
      </c>
      <c r="AK91">
        <v>188.7</v>
      </c>
      <c r="AL91">
        <v>4.2</v>
      </c>
      <c r="AM91">
        <v>195</v>
      </c>
      <c r="AN91" t="s">
        <v>155</v>
      </c>
      <c r="AO91">
        <v>2</v>
      </c>
      <c r="AP91" s="42">
        <v>0.62523148148148155</v>
      </c>
      <c r="AQ91">
        <v>47.159320000000001</v>
      </c>
      <c r="AR91">
        <v>-88.489738000000003</v>
      </c>
      <c r="AS91">
        <v>316.10000000000002</v>
      </c>
      <c r="AT91">
        <v>0</v>
      </c>
      <c r="AU91">
        <v>12</v>
      </c>
      <c r="AV91">
        <v>10</v>
      </c>
      <c r="AW91" t="s">
        <v>419</v>
      </c>
      <c r="AX91">
        <v>1.4</v>
      </c>
      <c r="AY91">
        <v>2.6</v>
      </c>
      <c r="AZ91">
        <v>3.2</v>
      </c>
      <c r="BA91">
        <v>14.048999999999999</v>
      </c>
      <c r="BB91">
        <v>85.47</v>
      </c>
      <c r="BC91">
        <v>6.08</v>
      </c>
      <c r="BD91">
        <v>1.8620000000000001</v>
      </c>
      <c r="BE91">
        <v>3044.7649999999999</v>
      </c>
      <c r="BF91">
        <v>15.803000000000001</v>
      </c>
      <c r="BG91">
        <v>0.77800000000000002</v>
      </c>
      <c r="BH91">
        <v>0</v>
      </c>
      <c r="BI91">
        <v>0.77800000000000002</v>
      </c>
      <c r="BJ91">
        <v>0.59299999999999997</v>
      </c>
      <c r="BK91">
        <v>0</v>
      </c>
      <c r="BL91">
        <v>0.59299999999999997</v>
      </c>
      <c r="BM91">
        <v>3.1301000000000001</v>
      </c>
      <c r="BQ91">
        <v>14803.093999999999</v>
      </c>
      <c r="BR91">
        <v>2.0910999999999999E-2</v>
      </c>
      <c r="BS91">
        <v>-0.225273</v>
      </c>
      <c r="BT91">
        <v>0.01</v>
      </c>
      <c r="BU91">
        <v>0.50338000000000005</v>
      </c>
      <c r="BV91">
        <v>-4.5279873000000004</v>
      </c>
    </row>
    <row r="92" spans="1:74" customFormat="1" x14ac:dyDescent="0.25">
      <c r="A92" s="40">
        <v>41704</v>
      </c>
      <c r="B92" s="41">
        <v>3.2638888888888887E-4</v>
      </c>
      <c r="C92">
        <v>2.2850000000000001</v>
      </c>
      <c r="D92">
        <v>1.9E-2</v>
      </c>
      <c r="E92">
        <v>190</v>
      </c>
      <c r="F92">
        <v>5.3</v>
      </c>
      <c r="G92">
        <v>-20.3</v>
      </c>
      <c r="H92">
        <v>90.1</v>
      </c>
      <c r="J92">
        <v>15.63</v>
      </c>
      <c r="K92">
        <v>0.98209999999999997</v>
      </c>
      <c r="L92">
        <v>2.2444999999999999</v>
      </c>
      <c r="M92">
        <v>1.8700000000000001E-2</v>
      </c>
      <c r="N92">
        <v>5.1932999999999998</v>
      </c>
      <c r="O92">
        <v>0</v>
      </c>
      <c r="P92">
        <v>5.2</v>
      </c>
      <c r="Q92">
        <v>3.9565000000000001</v>
      </c>
      <c r="R92">
        <v>0</v>
      </c>
      <c r="S92">
        <v>4</v>
      </c>
      <c r="T92">
        <v>90.054599999999994</v>
      </c>
      <c r="W92">
        <v>0</v>
      </c>
      <c r="X92">
        <v>15.351100000000001</v>
      </c>
      <c r="Y92">
        <v>12.2</v>
      </c>
      <c r="Z92">
        <v>868</v>
      </c>
      <c r="AA92">
        <v>884</v>
      </c>
      <c r="AB92">
        <v>882</v>
      </c>
      <c r="AC92">
        <v>62</v>
      </c>
      <c r="AD92">
        <v>8.49</v>
      </c>
      <c r="AE92">
        <v>0.19</v>
      </c>
      <c r="AF92">
        <v>984</v>
      </c>
      <c r="AG92">
        <v>-9</v>
      </c>
      <c r="AH92">
        <v>-3</v>
      </c>
      <c r="AI92">
        <v>8</v>
      </c>
      <c r="AJ92">
        <v>190.3</v>
      </c>
      <c r="AK92">
        <v>188.3</v>
      </c>
      <c r="AL92">
        <v>4.0999999999999996</v>
      </c>
      <c r="AM92">
        <v>195</v>
      </c>
      <c r="AN92" t="s">
        <v>155</v>
      </c>
      <c r="AO92">
        <v>2</v>
      </c>
      <c r="AP92" s="42">
        <v>0.62524305555555559</v>
      </c>
      <c r="AQ92">
        <v>47.159320000000001</v>
      </c>
      <c r="AR92">
        <v>-88.489738000000003</v>
      </c>
      <c r="AS92">
        <v>315.89999999999998</v>
      </c>
      <c r="AT92">
        <v>0</v>
      </c>
      <c r="AU92">
        <v>12</v>
      </c>
      <c r="AV92">
        <v>10</v>
      </c>
      <c r="AW92" t="s">
        <v>419</v>
      </c>
      <c r="AX92">
        <v>1.35</v>
      </c>
      <c r="AY92">
        <v>2.5625</v>
      </c>
      <c r="AZ92">
        <v>3.1124999999999998</v>
      </c>
      <c r="BA92">
        <v>14.048999999999999</v>
      </c>
      <c r="BB92">
        <v>87.03</v>
      </c>
      <c r="BC92">
        <v>6.19</v>
      </c>
      <c r="BD92">
        <v>1.8220000000000001</v>
      </c>
      <c r="BE92">
        <v>3042.54</v>
      </c>
      <c r="BF92">
        <v>16.099</v>
      </c>
      <c r="BG92">
        <v>0.73699999999999999</v>
      </c>
      <c r="BH92">
        <v>0</v>
      </c>
      <c r="BI92">
        <v>0.73699999999999999</v>
      </c>
      <c r="BJ92">
        <v>0.56200000000000006</v>
      </c>
      <c r="BK92">
        <v>0</v>
      </c>
      <c r="BL92">
        <v>0.56200000000000006</v>
      </c>
      <c r="BM92">
        <v>4.0335000000000001</v>
      </c>
      <c r="BQ92">
        <v>15130.664000000001</v>
      </c>
      <c r="BR92">
        <v>2.2634999999999999E-2</v>
      </c>
      <c r="BS92">
        <v>-0.224273</v>
      </c>
      <c r="BT92">
        <v>9.273E-3</v>
      </c>
      <c r="BU92">
        <v>0.54488099999999995</v>
      </c>
      <c r="BV92">
        <v>-4.5078873000000002</v>
      </c>
    </row>
    <row r="93" spans="1:74" customFormat="1" x14ac:dyDescent="0.25">
      <c r="A93" s="40">
        <v>41704</v>
      </c>
      <c r="B93" s="41">
        <v>3.3796296296296292E-4</v>
      </c>
      <c r="C93">
        <v>2.2080000000000002</v>
      </c>
      <c r="D93">
        <v>1.9599999999999999E-2</v>
      </c>
      <c r="E93">
        <v>196.005089</v>
      </c>
      <c r="F93">
        <v>5.2</v>
      </c>
      <c r="G93">
        <v>-20.399999999999999</v>
      </c>
      <c r="H93">
        <v>71.2</v>
      </c>
      <c r="J93">
        <v>15.78</v>
      </c>
      <c r="K93">
        <v>0.98280000000000001</v>
      </c>
      <c r="L93">
        <v>2.1698</v>
      </c>
      <c r="M93">
        <v>1.9300000000000001E-2</v>
      </c>
      <c r="N93">
        <v>5.0750999999999999</v>
      </c>
      <c r="O93">
        <v>0</v>
      </c>
      <c r="P93">
        <v>5.0999999999999996</v>
      </c>
      <c r="Q93">
        <v>3.8664999999999998</v>
      </c>
      <c r="R93">
        <v>0</v>
      </c>
      <c r="S93">
        <v>3.9</v>
      </c>
      <c r="T93">
        <v>71.200699999999998</v>
      </c>
      <c r="W93">
        <v>0</v>
      </c>
      <c r="X93">
        <v>15.513400000000001</v>
      </c>
      <c r="Y93">
        <v>12.2</v>
      </c>
      <c r="Z93">
        <v>869</v>
      </c>
      <c r="AA93">
        <v>884</v>
      </c>
      <c r="AB93">
        <v>883</v>
      </c>
      <c r="AC93">
        <v>62</v>
      </c>
      <c r="AD93">
        <v>8.49</v>
      </c>
      <c r="AE93">
        <v>0.19</v>
      </c>
      <c r="AF93">
        <v>984</v>
      </c>
      <c r="AG93">
        <v>-9</v>
      </c>
      <c r="AH93">
        <v>-3</v>
      </c>
      <c r="AI93">
        <v>8</v>
      </c>
      <c r="AJ93">
        <v>190</v>
      </c>
      <c r="AK93">
        <v>188</v>
      </c>
      <c r="AL93">
        <v>4</v>
      </c>
      <c r="AM93">
        <v>195</v>
      </c>
      <c r="AN93" t="s">
        <v>155</v>
      </c>
      <c r="AO93">
        <v>2</v>
      </c>
      <c r="AP93" s="42">
        <v>0.62525462962962963</v>
      </c>
      <c r="AQ93">
        <v>47.159320000000001</v>
      </c>
      <c r="AR93">
        <v>-88.489738000000003</v>
      </c>
      <c r="AS93">
        <v>316.10000000000002</v>
      </c>
      <c r="AT93">
        <v>0</v>
      </c>
      <c r="AU93">
        <v>12</v>
      </c>
      <c r="AV93">
        <v>9</v>
      </c>
      <c r="AW93" t="s">
        <v>420</v>
      </c>
      <c r="AX93">
        <v>0.98750000000000004</v>
      </c>
      <c r="AY93">
        <v>2.2625000000000002</v>
      </c>
      <c r="AZ93">
        <v>2.4624999999999999</v>
      </c>
      <c r="BA93">
        <v>14.048999999999999</v>
      </c>
      <c r="BB93">
        <v>90.07</v>
      </c>
      <c r="BC93">
        <v>6.41</v>
      </c>
      <c r="BD93">
        <v>1.75</v>
      </c>
      <c r="BE93">
        <v>3044.9250000000002</v>
      </c>
      <c r="BF93">
        <v>17.206</v>
      </c>
      <c r="BG93">
        <v>0.746</v>
      </c>
      <c r="BH93">
        <v>0</v>
      </c>
      <c r="BI93">
        <v>0.746</v>
      </c>
      <c r="BJ93">
        <v>0.56799999999999995</v>
      </c>
      <c r="BK93">
        <v>0</v>
      </c>
      <c r="BL93">
        <v>0.56799999999999995</v>
      </c>
      <c r="BM93">
        <v>3.3014999999999999</v>
      </c>
      <c r="BQ93">
        <v>15829.457</v>
      </c>
      <c r="BR93">
        <v>2.3272999999999999E-2</v>
      </c>
      <c r="BS93">
        <v>-0.22545399999999999</v>
      </c>
      <c r="BT93">
        <v>8.9999999999999993E-3</v>
      </c>
      <c r="BU93">
        <v>0.56023900000000004</v>
      </c>
      <c r="BV93">
        <v>-4.5316254000000002</v>
      </c>
    </row>
    <row r="94" spans="1:74" customFormat="1" x14ac:dyDescent="0.25">
      <c r="A94" s="40">
        <v>41704</v>
      </c>
      <c r="B94" s="41">
        <v>3.4953703703703704E-4</v>
      </c>
      <c r="C94">
        <v>2.1480000000000001</v>
      </c>
      <c r="D94">
        <v>1.9599999999999999E-2</v>
      </c>
      <c r="E94">
        <v>195.532095</v>
      </c>
      <c r="F94">
        <v>4.9000000000000004</v>
      </c>
      <c r="G94">
        <v>-20.399999999999999</v>
      </c>
      <c r="H94">
        <v>69.2</v>
      </c>
      <c r="J94">
        <v>15.83</v>
      </c>
      <c r="K94">
        <v>0.98350000000000004</v>
      </c>
      <c r="L94">
        <v>2.1124999999999998</v>
      </c>
      <c r="M94">
        <v>1.9199999999999998E-2</v>
      </c>
      <c r="N94">
        <v>4.8082000000000003</v>
      </c>
      <c r="O94">
        <v>0</v>
      </c>
      <c r="P94">
        <v>4.8</v>
      </c>
      <c r="Q94">
        <v>3.6631</v>
      </c>
      <c r="R94">
        <v>0</v>
      </c>
      <c r="S94">
        <v>3.7</v>
      </c>
      <c r="T94">
        <v>69.179599999999994</v>
      </c>
      <c r="W94">
        <v>0</v>
      </c>
      <c r="X94">
        <v>15.5702</v>
      </c>
      <c r="Y94">
        <v>12.2</v>
      </c>
      <c r="Z94">
        <v>869</v>
      </c>
      <c r="AA94">
        <v>884</v>
      </c>
      <c r="AB94">
        <v>883</v>
      </c>
      <c r="AC94">
        <v>62</v>
      </c>
      <c r="AD94">
        <v>8.49</v>
      </c>
      <c r="AE94">
        <v>0.19</v>
      </c>
      <c r="AF94">
        <v>984</v>
      </c>
      <c r="AG94">
        <v>-9</v>
      </c>
      <c r="AH94">
        <v>-3.7269999999999999</v>
      </c>
      <c r="AI94">
        <v>8</v>
      </c>
      <c r="AJ94">
        <v>190</v>
      </c>
      <c r="AK94">
        <v>188</v>
      </c>
      <c r="AL94">
        <v>4.4000000000000004</v>
      </c>
      <c r="AM94">
        <v>195</v>
      </c>
      <c r="AN94" t="s">
        <v>155</v>
      </c>
      <c r="AO94">
        <v>2</v>
      </c>
      <c r="AP94" s="42">
        <v>0.62526620370370367</v>
      </c>
      <c r="AQ94">
        <v>47.159320000000001</v>
      </c>
      <c r="AR94">
        <v>-88.489738000000003</v>
      </c>
      <c r="AS94">
        <v>316.2</v>
      </c>
      <c r="AT94">
        <v>0</v>
      </c>
      <c r="AU94">
        <v>12</v>
      </c>
      <c r="AV94">
        <v>9</v>
      </c>
      <c r="AW94" t="s">
        <v>420</v>
      </c>
      <c r="AX94">
        <v>0.9</v>
      </c>
      <c r="AY94">
        <v>2</v>
      </c>
      <c r="AZ94">
        <v>2.2000000000000002</v>
      </c>
      <c r="BA94">
        <v>14.048999999999999</v>
      </c>
      <c r="BB94">
        <v>92.54</v>
      </c>
      <c r="BC94">
        <v>6.59</v>
      </c>
      <c r="BD94">
        <v>1.6739999999999999</v>
      </c>
      <c r="BE94">
        <v>3045.7820000000002</v>
      </c>
      <c r="BF94">
        <v>17.646999999999998</v>
      </c>
      <c r="BG94">
        <v>0.72599999999999998</v>
      </c>
      <c r="BH94">
        <v>0</v>
      </c>
      <c r="BI94">
        <v>0.72599999999999998</v>
      </c>
      <c r="BJ94">
        <v>0.55300000000000005</v>
      </c>
      <c r="BK94">
        <v>0</v>
      </c>
      <c r="BL94">
        <v>0.55300000000000005</v>
      </c>
      <c r="BM94">
        <v>3.2955999999999999</v>
      </c>
      <c r="BQ94">
        <v>16322.428</v>
      </c>
      <c r="BR94">
        <v>2.1545999999999999E-2</v>
      </c>
      <c r="BS94">
        <v>-0.22672700000000001</v>
      </c>
      <c r="BT94">
        <v>9.7269999999999995E-3</v>
      </c>
      <c r="BU94">
        <v>0.51866599999999996</v>
      </c>
      <c r="BV94">
        <v>-4.5572127</v>
      </c>
    </row>
    <row r="95" spans="1:74" customFormat="1" x14ac:dyDescent="0.25">
      <c r="A95" s="40">
        <v>41704</v>
      </c>
      <c r="B95" s="41">
        <v>3.6111111111111109E-4</v>
      </c>
      <c r="C95">
        <v>2.1320000000000001</v>
      </c>
      <c r="D95">
        <v>1.7899999999999999E-2</v>
      </c>
      <c r="E95">
        <v>178.59504100000001</v>
      </c>
      <c r="F95">
        <v>4.5</v>
      </c>
      <c r="G95">
        <v>-20.399999999999999</v>
      </c>
      <c r="H95">
        <v>80.3</v>
      </c>
      <c r="J95">
        <v>15.9</v>
      </c>
      <c r="K95">
        <v>0.98380000000000001</v>
      </c>
      <c r="L95">
        <v>2.0969000000000002</v>
      </c>
      <c r="M95">
        <v>1.7600000000000001E-2</v>
      </c>
      <c r="N95">
        <v>4.4138000000000002</v>
      </c>
      <c r="O95">
        <v>0</v>
      </c>
      <c r="P95">
        <v>4.4000000000000004</v>
      </c>
      <c r="Q95">
        <v>3.3626</v>
      </c>
      <c r="R95">
        <v>0</v>
      </c>
      <c r="S95">
        <v>3.4</v>
      </c>
      <c r="T95">
        <v>80.3</v>
      </c>
      <c r="W95">
        <v>0</v>
      </c>
      <c r="X95">
        <v>15.6419</v>
      </c>
      <c r="Y95">
        <v>12.3</v>
      </c>
      <c r="Z95">
        <v>868</v>
      </c>
      <c r="AA95">
        <v>884</v>
      </c>
      <c r="AB95">
        <v>883</v>
      </c>
      <c r="AC95">
        <v>62</v>
      </c>
      <c r="AD95">
        <v>8.49</v>
      </c>
      <c r="AE95">
        <v>0.19</v>
      </c>
      <c r="AF95">
        <v>984</v>
      </c>
      <c r="AG95">
        <v>-9</v>
      </c>
      <c r="AH95">
        <v>-3.2730000000000001</v>
      </c>
      <c r="AI95">
        <v>8</v>
      </c>
      <c r="AJ95">
        <v>190.7</v>
      </c>
      <c r="AK95">
        <v>188</v>
      </c>
      <c r="AL95">
        <v>4.5999999999999996</v>
      </c>
      <c r="AM95">
        <v>195</v>
      </c>
      <c r="AN95" t="s">
        <v>155</v>
      </c>
      <c r="AO95">
        <v>2</v>
      </c>
      <c r="AP95" s="42">
        <v>0.62527777777777771</v>
      </c>
      <c r="AQ95">
        <v>47.159322000000003</v>
      </c>
      <c r="AR95">
        <v>-88.489738000000003</v>
      </c>
      <c r="AS95">
        <v>316.3</v>
      </c>
      <c r="AT95">
        <v>0</v>
      </c>
      <c r="AU95">
        <v>12</v>
      </c>
      <c r="AV95">
        <v>9</v>
      </c>
      <c r="AW95" t="s">
        <v>420</v>
      </c>
      <c r="AX95">
        <v>0.9</v>
      </c>
      <c r="AY95">
        <v>2</v>
      </c>
      <c r="AZ95">
        <v>2.2000000000000002</v>
      </c>
      <c r="BA95">
        <v>14.048999999999999</v>
      </c>
      <c r="BB95">
        <v>93.26</v>
      </c>
      <c r="BC95">
        <v>6.64</v>
      </c>
      <c r="BD95">
        <v>1.65</v>
      </c>
      <c r="BE95">
        <v>3046.7359999999999</v>
      </c>
      <c r="BF95">
        <v>16.248000000000001</v>
      </c>
      <c r="BG95">
        <v>0.67200000000000004</v>
      </c>
      <c r="BH95">
        <v>0</v>
      </c>
      <c r="BI95">
        <v>0.67200000000000004</v>
      </c>
      <c r="BJ95">
        <v>0.51200000000000001</v>
      </c>
      <c r="BK95">
        <v>0</v>
      </c>
      <c r="BL95">
        <v>0.51200000000000001</v>
      </c>
      <c r="BM95">
        <v>3.855</v>
      </c>
      <c r="BQ95">
        <v>16524.96</v>
      </c>
      <c r="BR95">
        <v>2.0272999999999999E-2</v>
      </c>
      <c r="BS95">
        <v>-0.225546</v>
      </c>
      <c r="BT95">
        <v>9.273E-3</v>
      </c>
      <c r="BU95">
        <v>0.48802200000000001</v>
      </c>
      <c r="BV95">
        <v>-4.5334745999999999</v>
      </c>
    </row>
    <row r="96" spans="1:74" customFormat="1" x14ac:dyDescent="0.25">
      <c r="A96" s="40">
        <v>41704</v>
      </c>
      <c r="B96" s="41">
        <v>3.7268518518518526E-4</v>
      </c>
      <c r="C96">
        <v>2.077</v>
      </c>
      <c r="D96">
        <v>1.5100000000000001E-2</v>
      </c>
      <c r="E96">
        <v>151.098454</v>
      </c>
      <c r="F96">
        <v>4.4000000000000004</v>
      </c>
      <c r="G96">
        <v>-20.399999999999999</v>
      </c>
      <c r="H96">
        <v>50.7</v>
      </c>
      <c r="J96">
        <v>16.03</v>
      </c>
      <c r="K96">
        <v>0.98429999999999995</v>
      </c>
      <c r="L96">
        <v>2.0444</v>
      </c>
      <c r="M96">
        <v>1.49E-2</v>
      </c>
      <c r="N96">
        <v>4.3308</v>
      </c>
      <c r="O96">
        <v>0</v>
      </c>
      <c r="P96">
        <v>4.3</v>
      </c>
      <c r="Q96">
        <v>3.2993999999999999</v>
      </c>
      <c r="R96">
        <v>0</v>
      </c>
      <c r="S96">
        <v>3.3</v>
      </c>
      <c r="T96">
        <v>50.747700000000002</v>
      </c>
      <c r="W96">
        <v>0</v>
      </c>
      <c r="X96">
        <v>15.779299999999999</v>
      </c>
      <c r="Y96">
        <v>12.2</v>
      </c>
      <c r="Z96">
        <v>869</v>
      </c>
      <c r="AA96">
        <v>883</v>
      </c>
      <c r="AB96">
        <v>884</v>
      </c>
      <c r="AC96">
        <v>62</v>
      </c>
      <c r="AD96">
        <v>8.49</v>
      </c>
      <c r="AE96">
        <v>0.19</v>
      </c>
      <c r="AF96">
        <v>984</v>
      </c>
      <c r="AG96">
        <v>-9</v>
      </c>
      <c r="AH96">
        <v>-3</v>
      </c>
      <c r="AI96">
        <v>8</v>
      </c>
      <c r="AJ96">
        <v>191</v>
      </c>
      <c r="AK96">
        <v>187.3</v>
      </c>
      <c r="AL96">
        <v>4.4000000000000004</v>
      </c>
      <c r="AM96">
        <v>195</v>
      </c>
      <c r="AN96" t="s">
        <v>155</v>
      </c>
      <c r="AO96">
        <v>2</v>
      </c>
      <c r="AP96" s="42">
        <v>0.62528935185185186</v>
      </c>
      <c r="AQ96">
        <v>47.159322000000003</v>
      </c>
      <c r="AR96">
        <v>-88.489738000000003</v>
      </c>
      <c r="AS96">
        <v>316.60000000000002</v>
      </c>
      <c r="AT96">
        <v>0</v>
      </c>
      <c r="AU96">
        <v>12</v>
      </c>
      <c r="AV96">
        <v>9</v>
      </c>
      <c r="AW96" t="s">
        <v>420</v>
      </c>
      <c r="AX96">
        <v>0.9</v>
      </c>
      <c r="AY96">
        <v>2</v>
      </c>
      <c r="AZ96">
        <v>2.2000000000000002</v>
      </c>
      <c r="BA96">
        <v>14.048999999999999</v>
      </c>
      <c r="BB96">
        <v>95.91</v>
      </c>
      <c r="BC96">
        <v>6.83</v>
      </c>
      <c r="BD96">
        <v>1.5980000000000001</v>
      </c>
      <c r="BE96">
        <v>3055.7829999999999</v>
      </c>
      <c r="BF96">
        <v>14.148</v>
      </c>
      <c r="BG96">
        <v>0.67800000000000005</v>
      </c>
      <c r="BH96">
        <v>0</v>
      </c>
      <c r="BI96">
        <v>0.67800000000000005</v>
      </c>
      <c r="BJ96">
        <v>0.51600000000000001</v>
      </c>
      <c r="BK96">
        <v>0</v>
      </c>
      <c r="BL96">
        <v>0.51600000000000001</v>
      </c>
      <c r="BM96">
        <v>2.5063</v>
      </c>
      <c r="BQ96">
        <v>17149.079000000002</v>
      </c>
      <c r="BR96">
        <v>1.9272999999999998E-2</v>
      </c>
      <c r="BS96">
        <v>-0.22718099999999999</v>
      </c>
      <c r="BT96">
        <v>9.7269999999999995E-3</v>
      </c>
      <c r="BU96">
        <v>0.463949</v>
      </c>
      <c r="BV96">
        <v>-4.5663381000000003</v>
      </c>
    </row>
    <row r="97" spans="1:74" customFormat="1" x14ac:dyDescent="0.25">
      <c r="A97" s="40">
        <v>41704</v>
      </c>
      <c r="B97" s="41">
        <v>3.8425925925925927E-4</v>
      </c>
      <c r="C97">
        <v>2.036</v>
      </c>
      <c r="D97">
        <v>1.5900000000000001E-2</v>
      </c>
      <c r="E97">
        <v>159.235151</v>
      </c>
      <c r="F97">
        <v>4.3</v>
      </c>
      <c r="G97">
        <v>-20.399999999999999</v>
      </c>
      <c r="H97">
        <v>79.599999999999994</v>
      </c>
      <c r="J97">
        <v>16.100000000000001</v>
      </c>
      <c r="K97">
        <v>0.98450000000000004</v>
      </c>
      <c r="L97">
        <v>2.0044</v>
      </c>
      <c r="M97">
        <v>1.5699999999999999E-2</v>
      </c>
      <c r="N97">
        <v>4.2332999999999998</v>
      </c>
      <c r="O97">
        <v>0</v>
      </c>
      <c r="P97">
        <v>4.2</v>
      </c>
      <c r="Q97">
        <v>3.2250999999999999</v>
      </c>
      <c r="R97">
        <v>0</v>
      </c>
      <c r="S97">
        <v>3.2</v>
      </c>
      <c r="T97">
        <v>79.604900000000001</v>
      </c>
      <c r="W97">
        <v>0</v>
      </c>
      <c r="X97">
        <v>15.850300000000001</v>
      </c>
      <c r="Y97">
        <v>12.2</v>
      </c>
      <c r="Z97">
        <v>869</v>
      </c>
      <c r="AA97">
        <v>883</v>
      </c>
      <c r="AB97">
        <v>885</v>
      </c>
      <c r="AC97">
        <v>62</v>
      </c>
      <c r="AD97">
        <v>8.49</v>
      </c>
      <c r="AE97">
        <v>0.19</v>
      </c>
      <c r="AF97">
        <v>984</v>
      </c>
      <c r="AG97">
        <v>-9</v>
      </c>
      <c r="AH97">
        <v>-3</v>
      </c>
      <c r="AI97">
        <v>8</v>
      </c>
      <c r="AJ97">
        <v>191</v>
      </c>
      <c r="AK97">
        <v>187</v>
      </c>
      <c r="AL97">
        <v>4</v>
      </c>
      <c r="AM97">
        <v>195</v>
      </c>
      <c r="AN97" t="s">
        <v>155</v>
      </c>
      <c r="AO97">
        <v>2</v>
      </c>
      <c r="AP97" s="42">
        <v>0.6253009259259259</v>
      </c>
      <c r="AQ97">
        <v>47.159322000000003</v>
      </c>
      <c r="AR97">
        <v>-88.489738000000003</v>
      </c>
      <c r="AS97">
        <v>316.8</v>
      </c>
      <c r="AT97">
        <v>0</v>
      </c>
      <c r="AU97">
        <v>12</v>
      </c>
      <c r="AV97">
        <v>9</v>
      </c>
      <c r="AW97" t="s">
        <v>420</v>
      </c>
      <c r="AX97">
        <v>0.88749999999999996</v>
      </c>
      <c r="AY97">
        <v>2</v>
      </c>
      <c r="AZ97">
        <v>2.1875</v>
      </c>
      <c r="BA97">
        <v>14.048999999999999</v>
      </c>
      <c r="BB97">
        <v>97.63</v>
      </c>
      <c r="BC97">
        <v>6.95</v>
      </c>
      <c r="BD97">
        <v>1.575</v>
      </c>
      <c r="BE97">
        <v>3050.712</v>
      </c>
      <c r="BF97">
        <v>15.186</v>
      </c>
      <c r="BG97">
        <v>0.67500000000000004</v>
      </c>
      <c r="BH97">
        <v>0</v>
      </c>
      <c r="BI97">
        <v>0.67500000000000004</v>
      </c>
      <c r="BJ97">
        <v>0.51400000000000001</v>
      </c>
      <c r="BK97">
        <v>0</v>
      </c>
      <c r="BL97">
        <v>0.51400000000000001</v>
      </c>
      <c r="BM97">
        <v>4.0033000000000003</v>
      </c>
      <c r="BQ97">
        <v>17540.974999999999</v>
      </c>
      <c r="BR97">
        <v>2.1908E-2</v>
      </c>
      <c r="BS97">
        <v>-0.226546</v>
      </c>
      <c r="BT97">
        <v>9.273E-3</v>
      </c>
      <c r="BU97">
        <v>0.52737999999999996</v>
      </c>
      <c r="BV97">
        <v>-4.5535746000000001</v>
      </c>
    </row>
    <row r="98" spans="1:74" customFormat="1" x14ac:dyDescent="0.25">
      <c r="A98" s="40">
        <v>41704</v>
      </c>
      <c r="B98" s="41">
        <v>3.9583333333333338E-4</v>
      </c>
      <c r="C98">
        <v>2.02</v>
      </c>
      <c r="D98">
        <v>1.6E-2</v>
      </c>
      <c r="E98">
        <v>160</v>
      </c>
      <c r="F98">
        <v>4.2</v>
      </c>
      <c r="G98">
        <v>-20.399999999999999</v>
      </c>
      <c r="H98">
        <v>55</v>
      </c>
      <c r="J98">
        <v>16.2</v>
      </c>
      <c r="K98">
        <v>0.98460000000000003</v>
      </c>
      <c r="L98">
        <v>1.9890000000000001</v>
      </c>
      <c r="M98">
        <v>1.5800000000000002E-2</v>
      </c>
      <c r="N98">
        <v>4.1355000000000004</v>
      </c>
      <c r="O98">
        <v>0</v>
      </c>
      <c r="P98">
        <v>4.0999999999999996</v>
      </c>
      <c r="Q98">
        <v>3.1507000000000001</v>
      </c>
      <c r="R98">
        <v>0</v>
      </c>
      <c r="S98">
        <v>3.2</v>
      </c>
      <c r="T98">
        <v>55.043900000000001</v>
      </c>
      <c r="W98">
        <v>0</v>
      </c>
      <c r="X98">
        <v>15.9511</v>
      </c>
      <c r="Y98">
        <v>12.2</v>
      </c>
      <c r="Z98">
        <v>870</v>
      </c>
      <c r="AA98">
        <v>883</v>
      </c>
      <c r="AB98">
        <v>885</v>
      </c>
      <c r="AC98">
        <v>62</v>
      </c>
      <c r="AD98">
        <v>8.5</v>
      </c>
      <c r="AE98">
        <v>0.2</v>
      </c>
      <c r="AF98">
        <v>983</v>
      </c>
      <c r="AG98">
        <v>-9</v>
      </c>
      <c r="AH98">
        <v>-3</v>
      </c>
      <c r="AI98">
        <v>8</v>
      </c>
      <c r="AJ98">
        <v>191</v>
      </c>
      <c r="AK98">
        <v>187</v>
      </c>
      <c r="AL98">
        <v>3.9</v>
      </c>
      <c r="AM98">
        <v>195</v>
      </c>
      <c r="AN98" t="s">
        <v>155</v>
      </c>
      <c r="AO98">
        <v>2</v>
      </c>
      <c r="AP98" s="42">
        <v>0.62531250000000005</v>
      </c>
      <c r="AQ98">
        <v>47.159322000000003</v>
      </c>
      <c r="AR98">
        <v>-88.489738000000003</v>
      </c>
      <c r="AS98">
        <v>316.89999999999998</v>
      </c>
      <c r="AT98">
        <v>0</v>
      </c>
      <c r="AU98">
        <v>12</v>
      </c>
      <c r="AV98">
        <v>9</v>
      </c>
      <c r="AW98" t="s">
        <v>420</v>
      </c>
      <c r="AX98">
        <v>0.8</v>
      </c>
      <c r="AY98">
        <v>2</v>
      </c>
      <c r="AZ98">
        <v>2.1</v>
      </c>
      <c r="BA98">
        <v>14.048999999999999</v>
      </c>
      <c r="BB98">
        <v>98.5</v>
      </c>
      <c r="BC98">
        <v>7.01</v>
      </c>
      <c r="BD98">
        <v>1.56</v>
      </c>
      <c r="BE98">
        <v>3054.5889999999999</v>
      </c>
      <c r="BF98">
        <v>15.398999999999999</v>
      </c>
      <c r="BG98">
        <v>0.66500000000000004</v>
      </c>
      <c r="BH98">
        <v>0</v>
      </c>
      <c r="BI98">
        <v>0.66500000000000004</v>
      </c>
      <c r="BJ98">
        <v>0.50700000000000001</v>
      </c>
      <c r="BK98">
        <v>0</v>
      </c>
      <c r="BL98">
        <v>0.50700000000000001</v>
      </c>
      <c r="BM98">
        <v>2.7932000000000001</v>
      </c>
      <c r="BQ98">
        <v>17812.096000000001</v>
      </c>
      <c r="BR98">
        <v>2.0819000000000001E-2</v>
      </c>
      <c r="BS98">
        <v>-0.22600000000000001</v>
      </c>
      <c r="BT98">
        <v>9.7269999999999995E-3</v>
      </c>
      <c r="BU98">
        <v>0.50116499999999997</v>
      </c>
      <c r="BV98">
        <v>-4.5426000000000002</v>
      </c>
    </row>
    <row r="99" spans="1:74" customFormat="1" x14ac:dyDescent="0.25">
      <c r="A99" s="40">
        <v>41704</v>
      </c>
      <c r="B99" s="41">
        <v>4.0740740740740738E-4</v>
      </c>
      <c r="C99">
        <v>1.998</v>
      </c>
      <c r="D99">
        <v>1.6E-2</v>
      </c>
      <c r="E99">
        <v>160</v>
      </c>
      <c r="F99">
        <v>4.2</v>
      </c>
      <c r="G99">
        <v>-20.5</v>
      </c>
      <c r="H99">
        <v>68.8</v>
      </c>
      <c r="J99">
        <v>16.3</v>
      </c>
      <c r="K99">
        <v>0.9849</v>
      </c>
      <c r="L99">
        <v>1.9678</v>
      </c>
      <c r="M99">
        <v>1.5800000000000002E-2</v>
      </c>
      <c r="N99">
        <v>4.1365999999999996</v>
      </c>
      <c r="O99">
        <v>0</v>
      </c>
      <c r="P99">
        <v>4.0999999999999996</v>
      </c>
      <c r="Q99">
        <v>3.1516000000000002</v>
      </c>
      <c r="R99">
        <v>0</v>
      </c>
      <c r="S99">
        <v>3.2</v>
      </c>
      <c r="T99">
        <v>68.842500000000001</v>
      </c>
      <c r="W99">
        <v>0</v>
      </c>
      <c r="X99">
        <v>16.053999999999998</v>
      </c>
      <c r="Y99">
        <v>12.1</v>
      </c>
      <c r="Z99">
        <v>869</v>
      </c>
      <c r="AA99">
        <v>883</v>
      </c>
      <c r="AB99">
        <v>885</v>
      </c>
      <c r="AC99">
        <v>62</v>
      </c>
      <c r="AD99">
        <v>8.5</v>
      </c>
      <c r="AE99">
        <v>0.2</v>
      </c>
      <c r="AF99">
        <v>983</v>
      </c>
      <c r="AG99">
        <v>-9</v>
      </c>
      <c r="AH99">
        <v>-2.2730000000000001</v>
      </c>
      <c r="AI99">
        <v>8</v>
      </c>
      <c r="AJ99">
        <v>191</v>
      </c>
      <c r="AK99">
        <v>187.7</v>
      </c>
      <c r="AL99">
        <v>4.0999999999999996</v>
      </c>
      <c r="AM99">
        <v>195</v>
      </c>
      <c r="AN99" t="s">
        <v>155</v>
      </c>
      <c r="AO99">
        <v>2</v>
      </c>
      <c r="AP99" s="42">
        <v>0.62532407407407409</v>
      </c>
      <c r="AQ99">
        <v>47.159322000000003</v>
      </c>
      <c r="AR99">
        <v>-88.489738000000003</v>
      </c>
      <c r="AS99">
        <v>317</v>
      </c>
      <c r="AT99">
        <v>0</v>
      </c>
      <c r="AU99">
        <v>12</v>
      </c>
      <c r="AV99">
        <v>10</v>
      </c>
      <c r="AW99" t="s">
        <v>416</v>
      </c>
      <c r="AX99">
        <v>0.8</v>
      </c>
      <c r="AY99">
        <v>2</v>
      </c>
      <c r="AZ99">
        <v>2.1</v>
      </c>
      <c r="BA99">
        <v>14.048999999999999</v>
      </c>
      <c r="BB99">
        <v>99.5</v>
      </c>
      <c r="BC99">
        <v>7.08</v>
      </c>
      <c r="BD99">
        <v>1.532</v>
      </c>
      <c r="BE99">
        <v>3052.7310000000002</v>
      </c>
      <c r="BF99">
        <v>15.558999999999999</v>
      </c>
      <c r="BG99">
        <v>0.67200000000000004</v>
      </c>
      <c r="BH99">
        <v>0</v>
      </c>
      <c r="BI99">
        <v>0.67200000000000004</v>
      </c>
      <c r="BJ99">
        <v>0.51200000000000001</v>
      </c>
      <c r="BK99">
        <v>0</v>
      </c>
      <c r="BL99">
        <v>0.51200000000000001</v>
      </c>
      <c r="BM99">
        <v>3.5287000000000002</v>
      </c>
      <c r="BQ99">
        <v>18108.535</v>
      </c>
      <c r="BR99">
        <v>1.7819000000000002E-2</v>
      </c>
      <c r="BS99">
        <v>-0.225273</v>
      </c>
      <c r="BT99">
        <v>0.01</v>
      </c>
      <c r="BU99">
        <v>0.428948</v>
      </c>
      <c r="BV99">
        <v>-4.5279873000000004</v>
      </c>
    </row>
    <row r="100" spans="1:74" customFormat="1" x14ac:dyDescent="0.25">
      <c r="A100" s="40">
        <v>41704</v>
      </c>
      <c r="B100" s="41">
        <v>4.1898148148148155E-4</v>
      </c>
      <c r="C100">
        <v>1.9379999999999999</v>
      </c>
      <c r="D100">
        <v>1.6400000000000001E-2</v>
      </c>
      <c r="E100">
        <v>164.409639</v>
      </c>
      <c r="F100">
        <v>4.2</v>
      </c>
      <c r="G100">
        <v>-20.5</v>
      </c>
      <c r="H100">
        <v>80.3</v>
      </c>
      <c r="J100">
        <v>16.399999999999999</v>
      </c>
      <c r="K100">
        <v>0.98529999999999995</v>
      </c>
      <c r="L100">
        <v>1.9095</v>
      </c>
      <c r="M100">
        <v>1.6199999999999999E-2</v>
      </c>
      <c r="N100">
        <v>4.1261999999999999</v>
      </c>
      <c r="O100">
        <v>0</v>
      </c>
      <c r="P100">
        <v>4.0999999999999996</v>
      </c>
      <c r="Q100">
        <v>3.1436999999999999</v>
      </c>
      <c r="R100">
        <v>0</v>
      </c>
      <c r="S100">
        <v>3.1</v>
      </c>
      <c r="T100">
        <v>80.3</v>
      </c>
      <c r="W100">
        <v>0</v>
      </c>
      <c r="X100">
        <v>16.159700000000001</v>
      </c>
      <c r="Y100">
        <v>12.2</v>
      </c>
      <c r="Z100">
        <v>869</v>
      </c>
      <c r="AA100">
        <v>884</v>
      </c>
      <c r="AB100">
        <v>884</v>
      </c>
      <c r="AC100">
        <v>62</v>
      </c>
      <c r="AD100">
        <v>8.5</v>
      </c>
      <c r="AE100">
        <v>0.2</v>
      </c>
      <c r="AF100">
        <v>983</v>
      </c>
      <c r="AG100">
        <v>-9</v>
      </c>
      <c r="AH100">
        <v>-2</v>
      </c>
      <c r="AI100">
        <v>8</v>
      </c>
      <c r="AJ100">
        <v>191</v>
      </c>
      <c r="AK100">
        <v>187.3</v>
      </c>
      <c r="AL100">
        <v>3.8</v>
      </c>
      <c r="AM100">
        <v>195</v>
      </c>
      <c r="AN100" t="s">
        <v>155</v>
      </c>
      <c r="AO100">
        <v>2</v>
      </c>
      <c r="AP100" s="42">
        <v>0.62533564814814813</v>
      </c>
      <c r="AQ100">
        <v>47.159322000000003</v>
      </c>
      <c r="AR100">
        <v>-88.489738000000003</v>
      </c>
      <c r="AS100">
        <v>317.10000000000002</v>
      </c>
      <c r="AT100">
        <v>0</v>
      </c>
      <c r="AU100">
        <v>12</v>
      </c>
      <c r="AV100">
        <v>10</v>
      </c>
      <c r="AW100" t="s">
        <v>416</v>
      </c>
      <c r="AX100">
        <v>0.8</v>
      </c>
      <c r="AY100">
        <v>2</v>
      </c>
      <c r="AZ100">
        <v>2.1</v>
      </c>
      <c r="BA100">
        <v>14.048999999999999</v>
      </c>
      <c r="BB100">
        <v>102.43</v>
      </c>
      <c r="BC100">
        <v>7.29</v>
      </c>
      <c r="BD100">
        <v>1.4870000000000001</v>
      </c>
      <c r="BE100">
        <v>3050.9989999999998</v>
      </c>
      <c r="BF100">
        <v>16.475000000000001</v>
      </c>
      <c r="BG100">
        <v>0.69</v>
      </c>
      <c r="BH100">
        <v>0</v>
      </c>
      <c r="BI100">
        <v>0.69</v>
      </c>
      <c r="BJ100">
        <v>0.52600000000000002</v>
      </c>
      <c r="BK100">
        <v>0</v>
      </c>
      <c r="BL100">
        <v>0.52600000000000002</v>
      </c>
      <c r="BM100">
        <v>4.2393999999999998</v>
      </c>
      <c r="BQ100">
        <v>18774.199000000001</v>
      </c>
      <c r="BR100">
        <v>1.7727E-2</v>
      </c>
      <c r="BS100">
        <v>-0.22500000000000001</v>
      </c>
      <c r="BT100">
        <v>0.01</v>
      </c>
      <c r="BU100">
        <v>0.42673299999999997</v>
      </c>
      <c r="BV100">
        <v>-4.5225</v>
      </c>
    </row>
    <row r="101" spans="1:74" customFormat="1" x14ac:dyDescent="0.25">
      <c r="A101" s="40">
        <v>41704</v>
      </c>
      <c r="B101" s="41">
        <v>4.3055555555555555E-4</v>
      </c>
      <c r="C101">
        <v>1.9219999999999999</v>
      </c>
      <c r="D101">
        <v>1.67E-2</v>
      </c>
      <c r="E101">
        <v>167.410562</v>
      </c>
      <c r="F101">
        <v>3.8</v>
      </c>
      <c r="G101">
        <v>-20.5</v>
      </c>
      <c r="H101">
        <v>51</v>
      </c>
      <c r="J101">
        <v>16.48</v>
      </c>
      <c r="K101">
        <v>0.98540000000000005</v>
      </c>
      <c r="L101">
        <v>1.8935</v>
      </c>
      <c r="M101">
        <v>1.6500000000000001E-2</v>
      </c>
      <c r="N101">
        <v>3.7446000000000002</v>
      </c>
      <c r="O101">
        <v>0</v>
      </c>
      <c r="P101">
        <v>3.7</v>
      </c>
      <c r="Q101">
        <v>2.8529</v>
      </c>
      <c r="R101">
        <v>0</v>
      </c>
      <c r="S101">
        <v>2.9</v>
      </c>
      <c r="T101">
        <v>51.0182</v>
      </c>
      <c r="W101">
        <v>0</v>
      </c>
      <c r="X101">
        <v>16.236000000000001</v>
      </c>
      <c r="Y101">
        <v>12.1</v>
      </c>
      <c r="Z101">
        <v>868</v>
      </c>
      <c r="AA101">
        <v>884</v>
      </c>
      <c r="AB101">
        <v>884</v>
      </c>
      <c r="AC101">
        <v>62</v>
      </c>
      <c r="AD101">
        <v>8.5</v>
      </c>
      <c r="AE101">
        <v>0.2</v>
      </c>
      <c r="AF101">
        <v>983</v>
      </c>
      <c r="AG101">
        <v>-9</v>
      </c>
      <c r="AH101">
        <v>-2</v>
      </c>
      <c r="AI101">
        <v>8</v>
      </c>
      <c r="AJ101">
        <v>191</v>
      </c>
      <c r="AK101">
        <v>187</v>
      </c>
      <c r="AL101">
        <v>3.5</v>
      </c>
      <c r="AM101">
        <v>195</v>
      </c>
      <c r="AN101" t="s">
        <v>155</v>
      </c>
      <c r="AO101">
        <v>2</v>
      </c>
      <c r="AP101" s="42">
        <v>0.62534722222222217</v>
      </c>
      <c r="AQ101">
        <v>47.159322000000003</v>
      </c>
      <c r="AR101">
        <v>-88.489738000000003</v>
      </c>
      <c r="AS101">
        <v>317.3</v>
      </c>
      <c r="AT101">
        <v>0</v>
      </c>
      <c r="AU101">
        <v>12</v>
      </c>
      <c r="AV101">
        <v>10</v>
      </c>
      <c r="AW101" t="s">
        <v>416</v>
      </c>
      <c r="AX101">
        <v>0.8</v>
      </c>
      <c r="AY101">
        <v>2</v>
      </c>
      <c r="AZ101">
        <v>2.1</v>
      </c>
      <c r="BA101">
        <v>14.048999999999999</v>
      </c>
      <c r="BB101">
        <v>103.43</v>
      </c>
      <c r="BC101">
        <v>7.36</v>
      </c>
      <c r="BD101">
        <v>1.4790000000000001</v>
      </c>
      <c r="BE101">
        <v>3055.4929999999999</v>
      </c>
      <c r="BF101">
        <v>16.943000000000001</v>
      </c>
      <c r="BG101">
        <v>0.63300000000000001</v>
      </c>
      <c r="BH101">
        <v>0</v>
      </c>
      <c r="BI101">
        <v>0.63300000000000001</v>
      </c>
      <c r="BJ101">
        <v>0.48199999999999998</v>
      </c>
      <c r="BK101">
        <v>0</v>
      </c>
      <c r="BL101">
        <v>0.48199999999999998</v>
      </c>
      <c r="BM101">
        <v>2.7202000000000002</v>
      </c>
      <c r="BQ101">
        <v>19049.562999999998</v>
      </c>
      <c r="BR101">
        <v>1.6546000000000002E-2</v>
      </c>
      <c r="BS101">
        <v>-0.22645399999999999</v>
      </c>
      <c r="BT101">
        <v>9.273E-3</v>
      </c>
      <c r="BU101">
        <v>0.39830399999999999</v>
      </c>
      <c r="BV101">
        <v>-4.5517253999999996</v>
      </c>
    </row>
    <row r="102" spans="1:74" customFormat="1" x14ac:dyDescent="0.25">
      <c r="A102" s="40">
        <v>41704</v>
      </c>
      <c r="B102" s="41">
        <v>4.4212962962962961E-4</v>
      </c>
      <c r="C102">
        <v>1.8580000000000001</v>
      </c>
      <c r="D102">
        <v>1.61E-2</v>
      </c>
      <c r="E102">
        <v>161.103565</v>
      </c>
      <c r="F102">
        <v>3.7</v>
      </c>
      <c r="G102">
        <v>-20.5</v>
      </c>
      <c r="H102">
        <v>79.400000000000006</v>
      </c>
      <c r="J102">
        <v>16.53</v>
      </c>
      <c r="K102">
        <v>0.98599999999999999</v>
      </c>
      <c r="L102">
        <v>1.8322000000000001</v>
      </c>
      <c r="M102">
        <v>1.5900000000000001E-2</v>
      </c>
      <c r="N102">
        <v>3.6362000000000001</v>
      </c>
      <c r="O102">
        <v>0</v>
      </c>
      <c r="P102">
        <v>3.6</v>
      </c>
      <c r="Q102">
        <v>2.7702</v>
      </c>
      <c r="R102">
        <v>0</v>
      </c>
      <c r="S102">
        <v>2.8</v>
      </c>
      <c r="T102">
        <v>79.429299999999998</v>
      </c>
      <c r="W102">
        <v>0</v>
      </c>
      <c r="X102">
        <v>16.300599999999999</v>
      </c>
      <c r="Y102">
        <v>12.2</v>
      </c>
      <c r="Z102">
        <v>869</v>
      </c>
      <c r="AA102">
        <v>883</v>
      </c>
      <c r="AB102">
        <v>884</v>
      </c>
      <c r="AC102">
        <v>62</v>
      </c>
      <c r="AD102">
        <v>8.49</v>
      </c>
      <c r="AE102">
        <v>0.2</v>
      </c>
      <c r="AF102">
        <v>984</v>
      </c>
      <c r="AG102">
        <v>-9</v>
      </c>
      <c r="AH102">
        <v>-2</v>
      </c>
      <c r="AI102">
        <v>8</v>
      </c>
      <c r="AJ102">
        <v>191</v>
      </c>
      <c r="AK102">
        <v>187</v>
      </c>
      <c r="AL102">
        <v>3.3</v>
      </c>
      <c r="AM102">
        <v>195</v>
      </c>
      <c r="AN102" t="s">
        <v>155</v>
      </c>
      <c r="AO102">
        <v>2</v>
      </c>
      <c r="AP102" s="42">
        <v>0.62535879629629632</v>
      </c>
      <c r="AQ102">
        <v>47.159322000000003</v>
      </c>
      <c r="AR102">
        <v>-88.489738000000003</v>
      </c>
      <c r="AS102">
        <v>317.39999999999998</v>
      </c>
      <c r="AT102">
        <v>0</v>
      </c>
      <c r="AU102">
        <v>12</v>
      </c>
      <c r="AV102">
        <v>10</v>
      </c>
      <c r="AW102" t="s">
        <v>416</v>
      </c>
      <c r="AX102">
        <v>0.8</v>
      </c>
      <c r="AY102">
        <v>1.9875</v>
      </c>
      <c r="AZ102">
        <v>2.1</v>
      </c>
      <c r="BA102">
        <v>14.048999999999999</v>
      </c>
      <c r="BB102">
        <v>106.75</v>
      </c>
      <c r="BC102">
        <v>7.6</v>
      </c>
      <c r="BD102">
        <v>1.4239999999999999</v>
      </c>
      <c r="BE102">
        <v>3052.7420000000002</v>
      </c>
      <c r="BF102">
        <v>16.844999999999999</v>
      </c>
      <c r="BG102">
        <v>0.63400000000000001</v>
      </c>
      <c r="BH102">
        <v>0</v>
      </c>
      <c r="BI102">
        <v>0.63400000000000001</v>
      </c>
      <c r="BJ102">
        <v>0.48299999999999998</v>
      </c>
      <c r="BK102">
        <v>0</v>
      </c>
      <c r="BL102">
        <v>0.48299999999999998</v>
      </c>
      <c r="BM102">
        <v>4.3727999999999998</v>
      </c>
      <c r="BQ102">
        <v>19747.901000000002</v>
      </c>
      <c r="BR102">
        <v>1.7454000000000001E-2</v>
      </c>
      <c r="BS102">
        <v>-0.22481899999999999</v>
      </c>
      <c r="BT102">
        <v>9.7269999999999995E-3</v>
      </c>
      <c r="BU102">
        <v>0.42016100000000001</v>
      </c>
      <c r="BV102">
        <v>-4.5188619000000001</v>
      </c>
    </row>
    <row r="103" spans="1:74" customFormat="1" x14ac:dyDescent="0.25">
      <c r="A103" s="40">
        <v>41704</v>
      </c>
      <c r="B103" s="41">
        <v>4.5370370370370378E-4</v>
      </c>
      <c r="C103">
        <v>1.8160000000000001</v>
      </c>
      <c r="D103">
        <v>1.7000000000000001E-2</v>
      </c>
      <c r="E103">
        <v>169.59253000000001</v>
      </c>
      <c r="F103">
        <v>3.6</v>
      </c>
      <c r="G103">
        <v>-20.5</v>
      </c>
      <c r="H103">
        <v>51.1</v>
      </c>
      <c r="J103">
        <v>16.600000000000001</v>
      </c>
      <c r="K103">
        <v>0.98660000000000003</v>
      </c>
      <c r="L103">
        <v>1.7912999999999999</v>
      </c>
      <c r="M103">
        <v>1.67E-2</v>
      </c>
      <c r="N103">
        <v>3.5516000000000001</v>
      </c>
      <c r="O103">
        <v>0</v>
      </c>
      <c r="P103">
        <v>3.6</v>
      </c>
      <c r="Q103">
        <v>2.7058</v>
      </c>
      <c r="R103">
        <v>0</v>
      </c>
      <c r="S103">
        <v>2.7</v>
      </c>
      <c r="T103">
        <v>51.142600000000002</v>
      </c>
      <c r="W103">
        <v>0</v>
      </c>
      <c r="X103">
        <v>16.376899999999999</v>
      </c>
      <c r="Y103">
        <v>12.2</v>
      </c>
      <c r="Z103">
        <v>868</v>
      </c>
      <c r="AA103">
        <v>883</v>
      </c>
      <c r="AB103">
        <v>884</v>
      </c>
      <c r="AC103">
        <v>62</v>
      </c>
      <c r="AD103">
        <v>8.49</v>
      </c>
      <c r="AE103">
        <v>0.19</v>
      </c>
      <c r="AF103">
        <v>984</v>
      </c>
      <c r="AG103">
        <v>-9</v>
      </c>
      <c r="AH103">
        <v>-2.7262740000000001</v>
      </c>
      <c r="AI103">
        <v>8</v>
      </c>
      <c r="AJ103">
        <v>191</v>
      </c>
      <c r="AK103">
        <v>187</v>
      </c>
      <c r="AL103">
        <v>3.8</v>
      </c>
      <c r="AM103">
        <v>195</v>
      </c>
      <c r="AN103" t="s">
        <v>155</v>
      </c>
      <c r="AO103">
        <v>2</v>
      </c>
      <c r="AP103" s="42">
        <v>0.62537037037037035</v>
      </c>
      <c r="AQ103">
        <v>47.159322000000003</v>
      </c>
      <c r="AR103">
        <v>-88.489738000000003</v>
      </c>
      <c r="AS103">
        <v>317.5</v>
      </c>
      <c r="AT103">
        <v>0</v>
      </c>
      <c r="AU103">
        <v>12</v>
      </c>
      <c r="AV103">
        <v>10</v>
      </c>
      <c r="AW103" t="s">
        <v>416</v>
      </c>
      <c r="AX103">
        <v>0.8</v>
      </c>
      <c r="AY103">
        <v>1.9</v>
      </c>
      <c r="AZ103">
        <v>2.1</v>
      </c>
      <c r="BA103">
        <v>14.048999999999999</v>
      </c>
      <c r="BB103">
        <v>109.32</v>
      </c>
      <c r="BC103">
        <v>7.78</v>
      </c>
      <c r="BD103">
        <v>1.363</v>
      </c>
      <c r="BE103">
        <v>3056.7719999999999</v>
      </c>
      <c r="BF103">
        <v>18.172000000000001</v>
      </c>
      <c r="BG103">
        <v>0.63500000000000001</v>
      </c>
      <c r="BH103">
        <v>0</v>
      </c>
      <c r="BI103">
        <v>0.63500000000000001</v>
      </c>
      <c r="BJ103">
        <v>0.48399999999999999</v>
      </c>
      <c r="BK103">
        <v>0</v>
      </c>
      <c r="BL103">
        <v>0.48399999999999999</v>
      </c>
      <c r="BM103">
        <v>2.8835999999999999</v>
      </c>
      <c r="BQ103">
        <v>20320.078000000001</v>
      </c>
      <c r="BR103">
        <v>2.0178999999999999E-2</v>
      </c>
      <c r="BS103">
        <v>-0.22472600000000001</v>
      </c>
      <c r="BT103">
        <v>0.01</v>
      </c>
      <c r="BU103">
        <v>0.48575499999999999</v>
      </c>
      <c r="BV103">
        <v>-4.5169926</v>
      </c>
    </row>
    <row r="104" spans="1:74" customFormat="1" x14ac:dyDescent="0.25">
      <c r="A104" s="40">
        <v>41704</v>
      </c>
      <c r="B104" s="41">
        <v>4.6527777777777778E-4</v>
      </c>
      <c r="C104">
        <v>1.782</v>
      </c>
      <c r="D104">
        <v>1.7000000000000001E-2</v>
      </c>
      <c r="E104">
        <v>170</v>
      </c>
      <c r="F104">
        <v>3.5</v>
      </c>
      <c r="G104">
        <v>-20.5</v>
      </c>
      <c r="H104">
        <v>59.2</v>
      </c>
      <c r="J104">
        <v>16.7</v>
      </c>
      <c r="K104">
        <v>0.98709999999999998</v>
      </c>
      <c r="L104">
        <v>1.7592000000000001</v>
      </c>
      <c r="M104">
        <v>1.6799999999999999E-2</v>
      </c>
      <c r="N104">
        <v>3.4548999999999999</v>
      </c>
      <c r="O104">
        <v>0</v>
      </c>
      <c r="P104">
        <v>3.5</v>
      </c>
      <c r="Q104">
        <v>2.6320999999999999</v>
      </c>
      <c r="R104">
        <v>0</v>
      </c>
      <c r="S104">
        <v>2.6</v>
      </c>
      <c r="T104">
        <v>59.183700000000002</v>
      </c>
      <c r="W104">
        <v>0</v>
      </c>
      <c r="X104">
        <v>16.4849</v>
      </c>
      <c r="Y104">
        <v>12.3</v>
      </c>
      <c r="Z104">
        <v>869</v>
      </c>
      <c r="AA104">
        <v>883</v>
      </c>
      <c r="AB104">
        <v>885</v>
      </c>
      <c r="AC104">
        <v>62</v>
      </c>
      <c r="AD104">
        <v>8.49</v>
      </c>
      <c r="AE104">
        <v>0.19</v>
      </c>
      <c r="AF104">
        <v>984</v>
      </c>
      <c r="AG104">
        <v>-9</v>
      </c>
      <c r="AH104">
        <v>-2.2732730000000001</v>
      </c>
      <c r="AI104">
        <v>8</v>
      </c>
      <c r="AJ104">
        <v>191</v>
      </c>
      <c r="AK104">
        <v>187.7</v>
      </c>
      <c r="AL104">
        <v>4.5</v>
      </c>
      <c r="AM104">
        <v>195</v>
      </c>
      <c r="AN104" t="s">
        <v>155</v>
      </c>
      <c r="AO104">
        <v>2</v>
      </c>
      <c r="AP104" s="42">
        <v>0.6253819444444445</v>
      </c>
      <c r="AQ104">
        <v>47.159322000000003</v>
      </c>
      <c r="AR104">
        <v>-88.489738000000003</v>
      </c>
      <c r="AS104">
        <v>317</v>
      </c>
      <c r="AT104">
        <v>0</v>
      </c>
      <c r="AU104">
        <v>12</v>
      </c>
      <c r="AV104">
        <v>10</v>
      </c>
      <c r="AW104" t="s">
        <v>416</v>
      </c>
      <c r="AX104">
        <v>0.8</v>
      </c>
      <c r="AY104">
        <v>1.9</v>
      </c>
      <c r="AZ104">
        <v>2.1</v>
      </c>
      <c r="BA104">
        <v>14.048999999999999</v>
      </c>
      <c r="BB104">
        <v>111.28</v>
      </c>
      <c r="BC104">
        <v>7.92</v>
      </c>
      <c r="BD104">
        <v>1.3049999999999999</v>
      </c>
      <c r="BE104">
        <v>3055.8420000000001</v>
      </c>
      <c r="BF104">
        <v>18.553000000000001</v>
      </c>
      <c r="BG104">
        <v>0.628</v>
      </c>
      <c r="BH104">
        <v>0</v>
      </c>
      <c r="BI104">
        <v>0.628</v>
      </c>
      <c r="BJ104">
        <v>0.47899999999999998</v>
      </c>
      <c r="BK104">
        <v>0</v>
      </c>
      <c r="BL104">
        <v>0.47899999999999998</v>
      </c>
      <c r="BM104">
        <v>3.3969</v>
      </c>
      <c r="BQ104">
        <v>20820.82</v>
      </c>
      <c r="BR104">
        <v>1.882E-2</v>
      </c>
      <c r="BS104">
        <v>-0.22500000000000001</v>
      </c>
      <c r="BT104">
        <v>0.01</v>
      </c>
      <c r="BU104">
        <v>0.45304</v>
      </c>
      <c r="BV104">
        <v>-4.5225</v>
      </c>
    </row>
    <row r="105" spans="1:74" customFormat="1" x14ac:dyDescent="0.25">
      <c r="A105" s="40">
        <v>41704</v>
      </c>
      <c r="B105" s="41">
        <v>4.7685185185185195E-4</v>
      </c>
      <c r="C105">
        <v>1.754</v>
      </c>
      <c r="D105">
        <v>1.6400000000000001E-2</v>
      </c>
      <c r="E105">
        <v>163.994889</v>
      </c>
      <c r="F105">
        <v>3.4</v>
      </c>
      <c r="G105">
        <v>-20.5</v>
      </c>
      <c r="H105">
        <v>61.8</v>
      </c>
      <c r="J105">
        <v>16.7</v>
      </c>
      <c r="K105">
        <v>0.98740000000000006</v>
      </c>
      <c r="L105">
        <v>1.7322</v>
      </c>
      <c r="M105">
        <v>1.6199999999999999E-2</v>
      </c>
      <c r="N105">
        <v>3.3572000000000002</v>
      </c>
      <c r="O105">
        <v>0</v>
      </c>
      <c r="P105">
        <v>3.4</v>
      </c>
      <c r="Q105">
        <v>2.5577000000000001</v>
      </c>
      <c r="R105">
        <v>0</v>
      </c>
      <c r="S105">
        <v>2.6</v>
      </c>
      <c r="T105">
        <v>61.779000000000003</v>
      </c>
      <c r="W105">
        <v>0</v>
      </c>
      <c r="X105">
        <v>16.489799999999999</v>
      </c>
      <c r="Y105">
        <v>12.3</v>
      </c>
      <c r="Z105">
        <v>868</v>
      </c>
      <c r="AA105">
        <v>883</v>
      </c>
      <c r="AB105">
        <v>885</v>
      </c>
      <c r="AC105">
        <v>62</v>
      </c>
      <c r="AD105">
        <v>8.49</v>
      </c>
      <c r="AE105">
        <v>0.19</v>
      </c>
      <c r="AF105">
        <v>984</v>
      </c>
      <c r="AG105">
        <v>-9</v>
      </c>
      <c r="AH105">
        <v>-1.2729999999999999</v>
      </c>
      <c r="AI105">
        <v>8</v>
      </c>
      <c r="AJ105">
        <v>191.7</v>
      </c>
      <c r="AK105">
        <v>187.3</v>
      </c>
      <c r="AL105">
        <v>4.5999999999999996</v>
      </c>
      <c r="AM105">
        <v>195</v>
      </c>
      <c r="AN105" t="s">
        <v>155</v>
      </c>
      <c r="AO105">
        <v>2</v>
      </c>
      <c r="AP105" s="42">
        <v>0.62539351851851854</v>
      </c>
      <c r="AQ105">
        <v>47.159322000000003</v>
      </c>
      <c r="AR105">
        <v>-88.489738000000003</v>
      </c>
      <c r="AS105">
        <v>317.10000000000002</v>
      </c>
      <c r="AT105">
        <v>0</v>
      </c>
      <c r="AU105">
        <v>12</v>
      </c>
      <c r="AV105">
        <v>10</v>
      </c>
      <c r="AW105" t="s">
        <v>416</v>
      </c>
      <c r="AX105">
        <v>0.8</v>
      </c>
      <c r="AY105">
        <v>1.9</v>
      </c>
      <c r="AZ105">
        <v>2.1</v>
      </c>
      <c r="BA105">
        <v>14.048999999999999</v>
      </c>
      <c r="BB105">
        <v>113.03</v>
      </c>
      <c r="BC105">
        <v>8.0500000000000007</v>
      </c>
      <c r="BD105">
        <v>1.2749999999999999</v>
      </c>
      <c r="BE105">
        <v>3056.8980000000001</v>
      </c>
      <c r="BF105">
        <v>18.187999999999999</v>
      </c>
      <c r="BG105">
        <v>0.62</v>
      </c>
      <c r="BH105">
        <v>0</v>
      </c>
      <c r="BI105">
        <v>0.62</v>
      </c>
      <c r="BJ105">
        <v>0.47299999999999998</v>
      </c>
      <c r="BK105">
        <v>0</v>
      </c>
      <c r="BL105">
        <v>0.47299999999999998</v>
      </c>
      <c r="BM105">
        <v>3.6023000000000001</v>
      </c>
      <c r="BQ105">
        <v>21158.887999999999</v>
      </c>
      <c r="BR105">
        <v>1.7999999999999999E-2</v>
      </c>
      <c r="BS105">
        <v>-0.22500000000000001</v>
      </c>
      <c r="BT105">
        <v>9.273E-3</v>
      </c>
      <c r="BU105">
        <v>0.433305</v>
      </c>
      <c r="BV105">
        <v>-4.5225</v>
      </c>
    </row>
    <row r="106" spans="1:74" customFormat="1" x14ac:dyDescent="0.25">
      <c r="A106" s="40">
        <v>41704</v>
      </c>
      <c r="B106" s="41">
        <v>4.884259259259259E-4</v>
      </c>
      <c r="C106">
        <v>1.736</v>
      </c>
      <c r="D106">
        <v>1.6E-2</v>
      </c>
      <c r="E106">
        <v>160</v>
      </c>
      <c r="F106">
        <v>3.4</v>
      </c>
      <c r="G106">
        <v>-20.6</v>
      </c>
      <c r="H106">
        <v>30.3</v>
      </c>
      <c r="J106">
        <v>16.8</v>
      </c>
      <c r="K106">
        <v>0.98760000000000003</v>
      </c>
      <c r="L106">
        <v>1.7141999999999999</v>
      </c>
      <c r="M106">
        <v>1.5800000000000002E-2</v>
      </c>
      <c r="N106">
        <v>3.3445999999999998</v>
      </c>
      <c r="O106">
        <v>0</v>
      </c>
      <c r="P106">
        <v>3.3</v>
      </c>
      <c r="Q106">
        <v>2.548</v>
      </c>
      <c r="R106">
        <v>0</v>
      </c>
      <c r="S106">
        <v>2.5</v>
      </c>
      <c r="T106">
        <v>30.332899999999999</v>
      </c>
      <c r="W106">
        <v>0</v>
      </c>
      <c r="X106">
        <v>16.592199999999998</v>
      </c>
      <c r="Y106">
        <v>12.2</v>
      </c>
      <c r="Z106">
        <v>869</v>
      </c>
      <c r="AA106">
        <v>883</v>
      </c>
      <c r="AB106">
        <v>884</v>
      </c>
      <c r="AC106">
        <v>62</v>
      </c>
      <c r="AD106">
        <v>8.49</v>
      </c>
      <c r="AE106">
        <v>0.19</v>
      </c>
      <c r="AF106">
        <v>984</v>
      </c>
      <c r="AG106">
        <v>-9</v>
      </c>
      <c r="AH106">
        <v>-1</v>
      </c>
      <c r="AI106">
        <v>8</v>
      </c>
      <c r="AJ106">
        <v>192</v>
      </c>
      <c r="AK106">
        <v>187.7</v>
      </c>
      <c r="AL106">
        <v>4.5999999999999996</v>
      </c>
      <c r="AM106">
        <v>195</v>
      </c>
      <c r="AN106" t="s">
        <v>155</v>
      </c>
      <c r="AO106">
        <v>2</v>
      </c>
      <c r="AP106" s="42">
        <v>0.62540509259259258</v>
      </c>
      <c r="AQ106">
        <v>47.159322000000003</v>
      </c>
      <c r="AR106">
        <v>-88.489738000000003</v>
      </c>
      <c r="AS106">
        <v>317.3</v>
      </c>
      <c r="AT106">
        <v>0</v>
      </c>
      <c r="AU106">
        <v>12</v>
      </c>
      <c r="AV106">
        <v>10</v>
      </c>
      <c r="AW106" t="s">
        <v>416</v>
      </c>
      <c r="AX106">
        <v>0.8</v>
      </c>
      <c r="AY106">
        <v>1.9</v>
      </c>
      <c r="AZ106">
        <v>2.1</v>
      </c>
      <c r="BA106">
        <v>14.048999999999999</v>
      </c>
      <c r="BB106">
        <v>114.45</v>
      </c>
      <c r="BC106">
        <v>8.15</v>
      </c>
      <c r="BD106">
        <v>1.252</v>
      </c>
      <c r="BE106">
        <v>3063.6120000000001</v>
      </c>
      <c r="BF106">
        <v>17.975000000000001</v>
      </c>
      <c r="BG106">
        <v>0.626</v>
      </c>
      <c r="BH106">
        <v>0</v>
      </c>
      <c r="BI106">
        <v>0.626</v>
      </c>
      <c r="BJ106">
        <v>0.47699999999999998</v>
      </c>
      <c r="BK106">
        <v>0</v>
      </c>
      <c r="BL106">
        <v>0.47699999999999998</v>
      </c>
      <c r="BM106">
        <v>1.7912999999999999</v>
      </c>
      <c r="BQ106">
        <v>21561.940999999999</v>
      </c>
      <c r="BR106">
        <v>1.7273E-2</v>
      </c>
      <c r="BS106">
        <v>-0.22645399999999999</v>
      </c>
      <c r="BT106">
        <v>8.9999999999999993E-3</v>
      </c>
      <c r="BU106">
        <v>0.41580499999999998</v>
      </c>
      <c r="BV106">
        <v>-4.5517253999999996</v>
      </c>
    </row>
    <row r="107" spans="1:74" customFormat="1" x14ac:dyDescent="0.25">
      <c r="A107" s="40">
        <v>41704</v>
      </c>
      <c r="B107" s="41">
        <v>5.0000000000000012E-4</v>
      </c>
      <c r="C107">
        <v>1.7030000000000001</v>
      </c>
      <c r="D107">
        <v>1.5699999999999999E-2</v>
      </c>
      <c r="E107">
        <v>157.410256</v>
      </c>
      <c r="F107">
        <v>3.3</v>
      </c>
      <c r="G107">
        <v>-20.6</v>
      </c>
      <c r="H107">
        <v>70</v>
      </c>
      <c r="J107">
        <v>16.88</v>
      </c>
      <c r="K107">
        <v>0.9879</v>
      </c>
      <c r="L107">
        <v>1.6825000000000001</v>
      </c>
      <c r="M107">
        <v>1.5599999999999999E-2</v>
      </c>
      <c r="N107">
        <v>3.26</v>
      </c>
      <c r="O107">
        <v>0</v>
      </c>
      <c r="P107">
        <v>3.3</v>
      </c>
      <c r="Q107">
        <v>2.4836</v>
      </c>
      <c r="R107">
        <v>0</v>
      </c>
      <c r="S107">
        <v>2.5</v>
      </c>
      <c r="T107">
        <v>69.959500000000006</v>
      </c>
      <c r="W107">
        <v>0</v>
      </c>
      <c r="X107">
        <v>16.671399999999998</v>
      </c>
      <c r="Y107">
        <v>12.3</v>
      </c>
      <c r="Z107">
        <v>868</v>
      </c>
      <c r="AA107">
        <v>883</v>
      </c>
      <c r="AB107">
        <v>884</v>
      </c>
      <c r="AC107">
        <v>62</v>
      </c>
      <c r="AD107">
        <v>8.49</v>
      </c>
      <c r="AE107">
        <v>0.19</v>
      </c>
      <c r="AF107">
        <v>984</v>
      </c>
      <c r="AG107">
        <v>-9</v>
      </c>
      <c r="AH107">
        <v>-1</v>
      </c>
      <c r="AI107">
        <v>8</v>
      </c>
      <c r="AJ107">
        <v>192</v>
      </c>
      <c r="AK107">
        <v>187.3</v>
      </c>
      <c r="AL107">
        <v>4.5</v>
      </c>
      <c r="AM107">
        <v>195</v>
      </c>
      <c r="AN107" t="s">
        <v>155</v>
      </c>
      <c r="AO107">
        <v>2</v>
      </c>
      <c r="AP107" s="42">
        <v>0.62541666666666662</v>
      </c>
      <c r="AQ107">
        <v>47.159322000000003</v>
      </c>
      <c r="AR107">
        <v>-88.489737000000005</v>
      </c>
      <c r="AS107">
        <v>317.3</v>
      </c>
      <c r="AT107">
        <v>0</v>
      </c>
      <c r="AU107">
        <v>12</v>
      </c>
      <c r="AV107">
        <v>10</v>
      </c>
      <c r="AW107" t="s">
        <v>416</v>
      </c>
      <c r="AX107">
        <v>0.8</v>
      </c>
      <c r="AY107">
        <v>1.9</v>
      </c>
      <c r="AZ107">
        <v>2.1</v>
      </c>
      <c r="BA107">
        <v>14.048999999999999</v>
      </c>
      <c r="BB107">
        <v>116.34</v>
      </c>
      <c r="BC107">
        <v>8.2799999999999994</v>
      </c>
      <c r="BD107">
        <v>1.226</v>
      </c>
      <c r="BE107">
        <v>3057.5010000000002</v>
      </c>
      <c r="BF107">
        <v>17.986000000000001</v>
      </c>
      <c r="BG107">
        <v>0.62</v>
      </c>
      <c r="BH107">
        <v>0</v>
      </c>
      <c r="BI107">
        <v>0.62</v>
      </c>
      <c r="BJ107">
        <v>0.47299999999999998</v>
      </c>
      <c r="BK107">
        <v>0</v>
      </c>
      <c r="BL107">
        <v>0.47299999999999998</v>
      </c>
      <c r="BM107">
        <v>4.2005999999999997</v>
      </c>
      <c r="BQ107">
        <v>22028.022000000001</v>
      </c>
      <c r="BR107">
        <v>1.9907999999999999E-2</v>
      </c>
      <c r="BS107">
        <v>-0.22481899999999999</v>
      </c>
      <c r="BT107">
        <v>9.7269999999999995E-3</v>
      </c>
      <c r="BU107">
        <v>0.479236</v>
      </c>
      <c r="BV107">
        <v>-4.5188619000000001</v>
      </c>
    </row>
    <row r="108" spans="1:74" customFormat="1" x14ac:dyDescent="0.25">
      <c r="A108" s="40">
        <v>41704</v>
      </c>
      <c r="B108" s="41">
        <v>5.1157407407407412E-4</v>
      </c>
      <c r="C108">
        <v>1.64</v>
      </c>
      <c r="D108">
        <v>1.5100000000000001E-2</v>
      </c>
      <c r="E108">
        <v>151.08218099999999</v>
      </c>
      <c r="F108">
        <v>3.2</v>
      </c>
      <c r="G108">
        <v>-20.6</v>
      </c>
      <c r="H108">
        <v>40.299999999999997</v>
      </c>
      <c r="J108">
        <v>16.93</v>
      </c>
      <c r="K108">
        <v>0.98829999999999996</v>
      </c>
      <c r="L108">
        <v>1.6205000000000001</v>
      </c>
      <c r="M108">
        <v>1.49E-2</v>
      </c>
      <c r="N108">
        <v>3.1501000000000001</v>
      </c>
      <c r="O108">
        <v>0</v>
      </c>
      <c r="P108">
        <v>3.2</v>
      </c>
      <c r="Q108">
        <v>2.3999000000000001</v>
      </c>
      <c r="R108">
        <v>0</v>
      </c>
      <c r="S108">
        <v>2.4</v>
      </c>
      <c r="T108">
        <v>40.348399999999998</v>
      </c>
      <c r="W108">
        <v>0</v>
      </c>
      <c r="X108">
        <v>16.732399999999998</v>
      </c>
      <c r="Y108">
        <v>12.2</v>
      </c>
      <c r="Z108">
        <v>869</v>
      </c>
      <c r="AA108">
        <v>883</v>
      </c>
      <c r="AB108">
        <v>884</v>
      </c>
      <c r="AC108">
        <v>62</v>
      </c>
      <c r="AD108">
        <v>8.49</v>
      </c>
      <c r="AE108">
        <v>0.19</v>
      </c>
      <c r="AF108">
        <v>984</v>
      </c>
      <c r="AG108">
        <v>-9</v>
      </c>
      <c r="AH108">
        <v>-1</v>
      </c>
      <c r="AI108">
        <v>8</v>
      </c>
      <c r="AJ108">
        <v>192</v>
      </c>
      <c r="AK108">
        <v>187.7</v>
      </c>
      <c r="AL108">
        <v>3.8</v>
      </c>
      <c r="AM108">
        <v>195</v>
      </c>
      <c r="AN108" t="s">
        <v>155</v>
      </c>
      <c r="AO108">
        <v>2</v>
      </c>
      <c r="AP108" s="42">
        <v>0.62542824074074077</v>
      </c>
      <c r="AQ108">
        <v>47.159322000000003</v>
      </c>
      <c r="AR108">
        <v>-88.489737000000005</v>
      </c>
      <c r="AS108">
        <v>317.10000000000002</v>
      </c>
      <c r="AT108">
        <v>0</v>
      </c>
      <c r="AU108">
        <v>12</v>
      </c>
      <c r="AV108">
        <v>10</v>
      </c>
      <c r="AW108" t="s">
        <v>416</v>
      </c>
      <c r="AX108">
        <v>0.8</v>
      </c>
      <c r="AY108">
        <v>1.9125000000000001</v>
      </c>
      <c r="AZ108">
        <v>2.1</v>
      </c>
      <c r="BA108">
        <v>14.048999999999999</v>
      </c>
      <c r="BB108">
        <v>121.01</v>
      </c>
      <c r="BC108">
        <v>8.61</v>
      </c>
      <c r="BD108">
        <v>1.1870000000000001</v>
      </c>
      <c r="BE108">
        <v>3065.569</v>
      </c>
      <c r="BF108">
        <v>17.977</v>
      </c>
      <c r="BG108">
        <v>0.624</v>
      </c>
      <c r="BH108">
        <v>0</v>
      </c>
      <c r="BI108">
        <v>0.624</v>
      </c>
      <c r="BJ108">
        <v>0.47499999999999998</v>
      </c>
      <c r="BK108">
        <v>0</v>
      </c>
      <c r="BL108">
        <v>0.47499999999999998</v>
      </c>
      <c r="BM108">
        <v>2.5219999999999998</v>
      </c>
      <c r="BQ108">
        <v>23015.199000000001</v>
      </c>
      <c r="BR108">
        <v>2.3181E-2</v>
      </c>
      <c r="BS108">
        <v>-0.22254599999999999</v>
      </c>
      <c r="BT108">
        <v>0.01</v>
      </c>
      <c r="BU108">
        <v>0.55802499999999999</v>
      </c>
      <c r="BV108">
        <v>-4.4731746000000001</v>
      </c>
    </row>
    <row r="109" spans="1:74" customFormat="1" x14ac:dyDescent="0.25">
      <c r="A109" s="40">
        <v>41704</v>
      </c>
      <c r="B109" s="41">
        <v>5.2314814814814824E-4</v>
      </c>
      <c r="C109">
        <v>1.6140000000000001</v>
      </c>
      <c r="D109">
        <v>1.5900000000000001E-2</v>
      </c>
      <c r="E109">
        <v>159.21887699999999</v>
      </c>
      <c r="F109">
        <v>3</v>
      </c>
      <c r="G109">
        <v>-20.6</v>
      </c>
      <c r="H109">
        <v>52.7</v>
      </c>
      <c r="J109">
        <v>17</v>
      </c>
      <c r="K109">
        <v>0.98829999999999996</v>
      </c>
      <c r="L109">
        <v>1.5951</v>
      </c>
      <c r="M109">
        <v>1.5699999999999999E-2</v>
      </c>
      <c r="N109">
        <v>2.9649000000000001</v>
      </c>
      <c r="O109">
        <v>0</v>
      </c>
      <c r="P109">
        <v>3</v>
      </c>
      <c r="Q109">
        <v>2.2587999999999999</v>
      </c>
      <c r="R109">
        <v>0</v>
      </c>
      <c r="S109">
        <v>2.2999999999999998</v>
      </c>
      <c r="T109">
        <v>52.682499999999997</v>
      </c>
      <c r="W109">
        <v>0</v>
      </c>
      <c r="X109">
        <v>16.801200000000001</v>
      </c>
      <c r="Y109">
        <v>12.3</v>
      </c>
      <c r="Z109">
        <v>868</v>
      </c>
      <c r="AA109">
        <v>884</v>
      </c>
      <c r="AB109">
        <v>884</v>
      </c>
      <c r="AC109">
        <v>62</v>
      </c>
      <c r="AD109">
        <v>8.49</v>
      </c>
      <c r="AE109">
        <v>0.19</v>
      </c>
      <c r="AF109">
        <v>984</v>
      </c>
      <c r="AG109">
        <v>-9</v>
      </c>
      <c r="AH109">
        <v>-1</v>
      </c>
      <c r="AI109">
        <v>8</v>
      </c>
      <c r="AJ109">
        <v>192</v>
      </c>
      <c r="AK109">
        <v>188</v>
      </c>
      <c r="AL109">
        <v>3.2</v>
      </c>
      <c r="AM109">
        <v>195</v>
      </c>
      <c r="AN109" t="s">
        <v>155</v>
      </c>
      <c r="AO109">
        <v>2</v>
      </c>
      <c r="AP109" s="42">
        <v>0.62543981481481481</v>
      </c>
      <c r="AQ109">
        <v>47.159322000000003</v>
      </c>
      <c r="AR109">
        <v>-88.489737000000005</v>
      </c>
      <c r="AS109">
        <v>317</v>
      </c>
      <c r="AT109">
        <v>0</v>
      </c>
      <c r="AU109">
        <v>12</v>
      </c>
      <c r="AV109">
        <v>10</v>
      </c>
      <c r="AW109" t="s">
        <v>416</v>
      </c>
      <c r="AX109">
        <v>0.8125</v>
      </c>
      <c r="AY109">
        <v>2</v>
      </c>
      <c r="AZ109">
        <v>2.1</v>
      </c>
      <c r="BA109">
        <v>14.048999999999999</v>
      </c>
      <c r="BB109">
        <v>122.74</v>
      </c>
      <c r="BC109">
        <v>8.74</v>
      </c>
      <c r="BD109">
        <v>1.1830000000000001</v>
      </c>
      <c r="BE109">
        <v>3062.2429999999999</v>
      </c>
      <c r="BF109">
        <v>19.227</v>
      </c>
      <c r="BG109">
        <v>0.59599999999999997</v>
      </c>
      <c r="BH109">
        <v>0</v>
      </c>
      <c r="BI109">
        <v>0.59599999999999997</v>
      </c>
      <c r="BJ109">
        <v>0.45400000000000001</v>
      </c>
      <c r="BK109">
        <v>0</v>
      </c>
      <c r="BL109">
        <v>0.45400000000000001</v>
      </c>
      <c r="BM109">
        <v>3.3416999999999999</v>
      </c>
      <c r="BQ109">
        <v>23452.004000000001</v>
      </c>
      <c r="BR109">
        <v>2.6180999999999999E-2</v>
      </c>
      <c r="BS109">
        <v>-0.221273</v>
      </c>
      <c r="BT109">
        <v>8.5459999999999998E-3</v>
      </c>
      <c r="BU109">
        <v>0.63024199999999997</v>
      </c>
      <c r="BV109">
        <v>-4.4475873000000004</v>
      </c>
    </row>
    <row r="110" spans="1:74" customFormat="1" x14ac:dyDescent="0.25">
      <c r="A110" s="40">
        <v>41704</v>
      </c>
      <c r="B110" s="41">
        <v>5.3472222222222224E-4</v>
      </c>
      <c r="C110">
        <v>1.5920000000000001</v>
      </c>
      <c r="D110">
        <v>1.6E-2</v>
      </c>
      <c r="E110">
        <v>160</v>
      </c>
      <c r="F110">
        <v>2.9</v>
      </c>
      <c r="G110">
        <v>-20.6</v>
      </c>
      <c r="H110">
        <v>41.4</v>
      </c>
      <c r="J110">
        <v>17.100000000000001</v>
      </c>
      <c r="K110">
        <v>0.98829999999999996</v>
      </c>
      <c r="L110">
        <v>1.5736000000000001</v>
      </c>
      <c r="M110">
        <v>1.5800000000000002E-2</v>
      </c>
      <c r="N110">
        <v>2.8660999999999999</v>
      </c>
      <c r="O110">
        <v>0</v>
      </c>
      <c r="P110">
        <v>2.9</v>
      </c>
      <c r="Q110">
        <v>2.1835</v>
      </c>
      <c r="R110">
        <v>0</v>
      </c>
      <c r="S110">
        <v>2.2000000000000002</v>
      </c>
      <c r="T110">
        <v>41.434600000000003</v>
      </c>
      <c r="W110">
        <v>0</v>
      </c>
      <c r="X110">
        <v>16.899799999999999</v>
      </c>
      <c r="Y110">
        <v>12.3</v>
      </c>
      <c r="Z110">
        <v>869</v>
      </c>
      <c r="AA110">
        <v>883</v>
      </c>
      <c r="AB110">
        <v>884</v>
      </c>
      <c r="AC110">
        <v>62</v>
      </c>
      <c r="AD110">
        <v>8.49</v>
      </c>
      <c r="AE110">
        <v>0.19</v>
      </c>
      <c r="AF110">
        <v>984</v>
      </c>
      <c r="AG110">
        <v>-9</v>
      </c>
      <c r="AH110">
        <v>-1</v>
      </c>
      <c r="AI110">
        <v>8</v>
      </c>
      <c r="AJ110">
        <v>192</v>
      </c>
      <c r="AK110">
        <v>188</v>
      </c>
      <c r="AL110">
        <v>2.5</v>
      </c>
      <c r="AM110">
        <v>195</v>
      </c>
      <c r="AN110" t="s">
        <v>155</v>
      </c>
      <c r="AO110">
        <v>2</v>
      </c>
      <c r="AP110" s="42">
        <v>0.62545138888888896</v>
      </c>
      <c r="AQ110">
        <v>47.159322000000003</v>
      </c>
      <c r="AR110">
        <v>-88.489737000000005</v>
      </c>
      <c r="AS110">
        <v>316.89999999999998</v>
      </c>
      <c r="AT110">
        <v>0</v>
      </c>
      <c r="AU110">
        <v>12</v>
      </c>
      <c r="AV110">
        <v>10</v>
      </c>
      <c r="AW110" t="s">
        <v>416</v>
      </c>
      <c r="AX110">
        <v>0.9</v>
      </c>
      <c r="AY110">
        <v>2.0125000000000002</v>
      </c>
      <c r="AZ110">
        <v>2.125</v>
      </c>
      <c r="BA110">
        <v>14.048999999999999</v>
      </c>
      <c r="BB110">
        <v>124.47</v>
      </c>
      <c r="BC110">
        <v>8.86</v>
      </c>
      <c r="BD110">
        <v>1.1839999999999999</v>
      </c>
      <c r="BE110">
        <v>3064.8110000000001</v>
      </c>
      <c r="BF110">
        <v>19.602</v>
      </c>
      <c r="BG110">
        <v>0.58499999999999996</v>
      </c>
      <c r="BH110">
        <v>0</v>
      </c>
      <c r="BI110">
        <v>0.58499999999999996</v>
      </c>
      <c r="BJ110">
        <v>0.44500000000000001</v>
      </c>
      <c r="BK110">
        <v>0</v>
      </c>
      <c r="BL110">
        <v>0.44500000000000001</v>
      </c>
      <c r="BM110">
        <v>2.6665000000000001</v>
      </c>
      <c r="BQ110">
        <v>23932.645</v>
      </c>
      <c r="BR110">
        <v>2.0456999999999999E-2</v>
      </c>
      <c r="BS110">
        <v>-0.221</v>
      </c>
      <c r="BT110">
        <v>9.4540000000000006E-3</v>
      </c>
      <c r="BU110">
        <v>0.49245100000000003</v>
      </c>
      <c r="BV110">
        <v>-4.4420999999999999</v>
      </c>
    </row>
    <row r="111" spans="1:74" customFormat="1" x14ac:dyDescent="0.25">
      <c r="A111" s="40">
        <v>41704</v>
      </c>
      <c r="B111" s="41">
        <v>5.4629629629629635E-4</v>
      </c>
      <c r="C111">
        <v>1.5669999999999999</v>
      </c>
      <c r="D111">
        <v>1.6E-2</v>
      </c>
      <c r="E111">
        <v>160</v>
      </c>
      <c r="F111">
        <v>2.9</v>
      </c>
      <c r="G111">
        <v>-20.7</v>
      </c>
      <c r="H111">
        <v>40.9</v>
      </c>
      <c r="J111">
        <v>17.100000000000001</v>
      </c>
      <c r="K111">
        <v>0.98870000000000002</v>
      </c>
      <c r="L111">
        <v>1.5495000000000001</v>
      </c>
      <c r="M111">
        <v>1.5800000000000002E-2</v>
      </c>
      <c r="N111">
        <v>2.8553999999999999</v>
      </c>
      <c r="O111">
        <v>0</v>
      </c>
      <c r="P111">
        <v>2.9</v>
      </c>
      <c r="Q111">
        <v>2.1753999999999998</v>
      </c>
      <c r="R111">
        <v>0</v>
      </c>
      <c r="S111">
        <v>2.2000000000000002</v>
      </c>
      <c r="T111">
        <v>40.914299999999997</v>
      </c>
      <c r="W111">
        <v>0</v>
      </c>
      <c r="X111">
        <v>16.9069</v>
      </c>
      <c r="Y111">
        <v>12.2</v>
      </c>
      <c r="Z111">
        <v>869</v>
      </c>
      <c r="AA111">
        <v>883</v>
      </c>
      <c r="AB111">
        <v>884</v>
      </c>
      <c r="AC111">
        <v>62</v>
      </c>
      <c r="AD111">
        <v>8.49</v>
      </c>
      <c r="AE111">
        <v>0.19</v>
      </c>
      <c r="AF111">
        <v>984</v>
      </c>
      <c r="AG111">
        <v>-9</v>
      </c>
      <c r="AH111">
        <v>-1</v>
      </c>
      <c r="AI111">
        <v>8</v>
      </c>
      <c r="AJ111">
        <v>192</v>
      </c>
      <c r="AK111">
        <v>188.7</v>
      </c>
      <c r="AL111">
        <v>3</v>
      </c>
      <c r="AM111">
        <v>195</v>
      </c>
      <c r="AN111" t="s">
        <v>155</v>
      </c>
      <c r="AO111">
        <v>2</v>
      </c>
      <c r="AP111" s="42">
        <v>0.625462962962963</v>
      </c>
      <c r="AQ111">
        <v>47.159323000000001</v>
      </c>
      <c r="AR111">
        <v>-88.489737000000005</v>
      </c>
      <c r="AS111">
        <v>316.60000000000002</v>
      </c>
      <c r="AT111">
        <v>0</v>
      </c>
      <c r="AU111">
        <v>12</v>
      </c>
      <c r="AV111">
        <v>10</v>
      </c>
      <c r="AW111" t="s">
        <v>416</v>
      </c>
      <c r="AX111">
        <v>0.88749999999999996</v>
      </c>
      <c r="AY111">
        <v>2.0750000000000002</v>
      </c>
      <c r="AZ111">
        <v>2.2749999999999999</v>
      </c>
      <c r="BA111">
        <v>14.048999999999999</v>
      </c>
      <c r="BB111">
        <v>126.42</v>
      </c>
      <c r="BC111">
        <v>9</v>
      </c>
      <c r="BD111">
        <v>1.1419999999999999</v>
      </c>
      <c r="BE111">
        <v>3065.5149999999999</v>
      </c>
      <c r="BF111">
        <v>19.919</v>
      </c>
      <c r="BG111">
        <v>0.59199999999999997</v>
      </c>
      <c r="BH111">
        <v>0</v>
      </c>
      <c r="BI111">
        <v>0.59199999999999997</v>
      </c>
      <c r="BJ111">
        <v>0.45100000000000001</v>
      </c>
      <c r="BK111">
        <v>0</v>
      </c>
      <c r="BL111">
        <v>0.45100000000000001</v>
      </c>
      <c r="BM111">
        <v>2.6745000000000001</v>
      </c>
      <c r="BQ111">
        <v>24320.631000000001</v>
      </c>
      <c r="BR111">
        <v>2.0908E-2</v>
      </c>
      <c r="BS111">
        <v>-0.22245400000000001</v>
      </c>
      <c r="BT111">
        <v>9.273E-3</v>
      </c>
      <c r="BU111">
        <v>0.50330799999999998</v>
      </c>
      <c r="BV111">
        <v>-4.4713253999999996</v>
      </c>
    </row>
    <row r="112" spans="1:74" customFormat="1" x14ac:dyDescent="0.25">
      <c r="A112" s="40">
        <v>41704</v>
      </c>
      <c r="B112" s="41">
        <v>5.5787037037037036E-4</v>
      </c>
      <c r="C112">
        <v>1.5580000000000001</v>
      </c>
      <c r="D112">
        <v>1.6E-2</v>
      </c>
      <c r="E112">
        <v>160</v>
      </c>
      <c r="F112">
        <v>2.8</v>
      </c>
      <c r="G112">
        <v>-20.8</v>
      </c>
      <c r="H112">
        <v>50.2</v>
      </c>
      <c r="J112">
        <v>17.2</v>
      </c>
      <c r="K112">
        <v>0.98899999999999999</v>
      </c>
      <c r="L112">
        <v>1.5407</v>
      </c>
      <c r="M112">
        <v>1.5800000000000002E-2</v>
      </c>
      <c r="N112">
        <v>2.7690999999999999</v>
      </c>
      <c r="O112">
        <v>0</v>
      </c>
      <c r="P112">
        <v>2.8</v>
      </c>
      <c r="Q112">
        <v>2.1097000000000001</v>
      </c>
      <c r="R112">
        <v>0</v>
      </c>
      <c r="S112">
        <v>2.1</v>
      </c>
      <c r="T112">
        <v>50.2</v>
      </c>
      <c r="W112">
        <v>0</v>
      </c>
      <c r="X112">
        <v>17.0105</v>
      </c>
      <c r="Y112">
        <v>12.3</v>
      </c>
      <c r="Z112">
        <v>868</v>
      </c>
      <c r="AA112">
        <v>884</v>
      </c>
      <c r="AB112">
        <v>884</v>
      </c>
      <c r="AC112">
        <v>62</v>
      </c>
      <c r="AD112">
        <v>8.49</v>
      </c>
      <c r="AE112">
        <v>0.19</v>
      </c>
      <c r="AF112">
        <v>984</v>
      </c>
      <c r="AG112">
        <v>-9</v>
      </c>
      <c r="AH112">
        <v>-1</v>
      </c>
      <c r="AI112">
        <v>8</v>
      </c>
      <c r="AJ112">
        <v>191.3</v>
      </c>
      <c r="AK112">
        <v>188.3</v>
      </c>
      <c r="AL112">
        <v>3.6</v>
      </c>
      <c r="AM112">
        <v>195</v>
      </c>
      <c r="AN112" t="s">
        <v>155</v>
      </c>
      <c r="AO112">
        <v>2</v>
      </c>
      <c r="AP112" s="42">
        <v>0.62547453703703704</v>
      </c>
      <c r="AQ112">
        <v>47.159323000000001</v>
      </c>
      <c r="AR112">
        <v>-88.489737000000005</v>
      </c>
      <c r="AS112">
        <v>316.60000000000002</v>
      </c>
      <c r="AT112">
        <v>0</v>
      </c>
      <c r="AU112">
        <v>12</v>
      </c>
      <c r="AV112">
        <v>10</v>
      </c>
      <c r="AW112" t="s">
        <v>416</v>
      </c>
      <c r="AX112">
        <v>0.8</v>
      </c>
      <c r="AY112">
        <v>1.9</v>
      </c>
      <c r="AZ112">
        <v>2.1</v>
      </c>
      <c r="BA112">
        <v>14.048999999999999</v>
      </c>
      <c r="BB112">
        <v>127.09</v>
      </c>
      <c r="BC112">
        <v>9.0500000000000007</v>
      </c>
      <c r="BD112">
        <v>1.1140000000000001</v>
      </c>
      <c r="BE112">
        <v>3063.8649999999998</v>
      </c>
      <c r="BF112">
        <v>20.027999999999999</v>
      </c>
      <c r="BG112">
        <v>0.57699999999999996</v>
      </c>
      <c r="BH112">
        <v>0</v>
      </c>
      <c r="BI112">
        <v>0.57699999999999996</v>
      </c>
      <c r="BJ112">
        <v>0.439</v>
      </c>
      <c r="BK112">
        <v>0</v>
      </c>
      <c r="BL112">
        <v>0.439</v>
      </c>
      <c r="BM112">
        <v>3.2986</v>
      </c>
      <c r="BQ112">
        <v>24596.405999999999</v>
      </c>
      <c r="BR112">
        <v>2.1999999999999999E-2</v>
      </c>
      <c r="BS112">
        <v>-0.222273</v>
      </c>
      <c r="BT112">
        <v>8.9999999999999993E-3</v>
      </c>
      <c r="BU112">
        <v>0.52959500000000004</v>
      </c>
      <c r="BV112">
        <v>-4.4676872999999997</v>
      </c>
    </row>
    <row r="113" spans="1:74" customFormat="1" x14ac:dyDescent="0.25">
      <c r="A113" s="40">
        <v>41704</v>
      </c>
      <c r="B113" s="41">
        <v>5.6944444444444447E-4</v>
      </c>
      <c r="C113">
        <v>1.5409999999999999</v>
      </c>
      <c r="D113">
        <v>1.6E-2</v>
      </c>
      <c r="E113">
        <v>160</v>
      </c>
      <c r="F113">
        <v>2.7</v>
      </c>
      <c r="G113">
        <v>-20.7</v>
      </c>
      <c r="H113">
        <v>11.4</v>
      </c>
      <c r="J113">
        <v>17.28</v>
      </c>
      <c r="K113">
        <v>0.98919999999999997</v>
      </c>
      <c r="L113">
        <v>1.5246999999999999</v>
      </c>
      <c r="M113">
        <v>1.5800000000000002E-2</v>
      </c>
      <c r="N113">
        <v>2.6709999999999998</v>
      </c>
      <c r="O113">
        <v>0</v>
      </c>
      <c r="P113">
        <v>2.7</v>
      </c>
      <c r="Q113">
        <v>2.0348999999999999</v>
      </c>
      <c r="R113">
        <v>0</v>
      </c>
      <c r="S113">
        <v>2</v>
      </c>
      <c r="T113">
        <v>11.3682</v>
      </c>
      <c r="W113">
        <v>0</v>
      </c>
      <c r="X113">
        <v>17.093599999999999</v>
      </c>
      <c r="Y113">
        <v>12.2</v>
      </c>
      <c r="Z113">
        <v>869</v>
      </c>
      <c r="AA113">
        <v>883</v>
      </c>
      <c r="AB113">
        <v>884</v>
      </c>
      <c r="AC113">
        <v>62</v>
      </c>
      <c r="AD113">
        <v>8.49</v>
      </c>
      <c r="AE113">
        <v>0.19</v>
      </c>
      <c r="AF113">
        <v>984</v>
      </c>
      <c r="AG113">
        <v>-9</v>
      </c>
      <c r="AH113">
        <v>-1.7270000000000001</v>
      </c>
      <c r="AI113">
        <v>8</v>
      </c>
      <c r="AJ113">
        <v>191</v>
      </c>
      <c r="AK113">
        <v>187.3</v>
      </c>
      <c r="AL113">
        <v>3.8</v>
      </c>
      <c r="AM113">
        <v>195</v>
      </c>
      <c r="AN113" t="s">
        <v>155</v>
      </c>
      <c r="AO113">
        <v>2</v>
      </c>
      <c r="AP113" s="42">
        <v>0.62548611111111108</v>
      </c>
      <c r="AQ113">
        <v>47.159323000000001</v>
      </c>
      <c r="AR113">
        <v>-88.489734999999996</v>
      </c>
      <c r="AS113">
        <v>316.3</v>
      </c>
      <c r="AT113">
        <v>0</v>
      </c>
      <c r="AU113">
        <v>12</v>
      </c>
      <c r="AV113">
        <v>10</v>
      </c>
      <c r="AW113" t="s">
        <v>416</v>
      </c>
      <c r="AX113">
        <v>0.8</v>
      </c>
      <c r="AY113">
        <v>1.9</v>
      </c>
      <c r="AZ113">
        <v>2.1</v>
      </c>
      <c r="BA113">
        <v>14.048999999999999</v>
      </c>
      <c r="BB113">
        <v>128.75</v>
      </c>
      <c r="BC113">
        <v>9.16</v>
      </c>
      <c r="BD113">
        <v>1.087</v>
      </c>
      <c r="BE113">
        <v>3072.1819999999998</v>
      </c>
      <c r="BF113">
        <v>20.297999999999998</v>
      </c>
      <c r="BG113">
        <v>0.56399999999999995</v>
      </c>
      <c r="BH113">
        <v>0</v>
      </c>
      <c r="BI113">
        <v>0.56399999999999995</v>
      </c>
      <c r="BJ113">
        <v>0.42899999999999999</v>
      </c>
      <c r="BK113">
        <v>0</v>
      </c>
      <c r="BL113">
        <v>0.42899999999999999</v>
      </c>
      <c r="BM113">
        <v>0.75690000000000002</v>
      </c>
      <c r="BQ113">
        <v>25043.286</v>
      </c>
      <c r="BR113">
        <v>1.9092000000000001E-2</v>
      </c>
      <c r="BS113">
        <v>-0.22345400000000001</v>
      </c>
      <c r="BT113">
        <v>8.9999999999999993E-3</v>
      </c>
      <c r="BU113">
        <v>0.459592</v>
      </c>
      <c r="BV113">
        <v>-4.4914253999999998</v>
      </c>
    </row>
    <row r="114" spans="1:74" customFormat="1" x14ac:dyDescent="0.25">
      <c r="A114" s="40">
        <v>41704</v>
      </c>
      <c r="B114" s="41">
        <v>5.8101851851851858E-4</v>
      </c>
      <c r="C114">
        <v>1.54</v>
      </c>
      <c r="D114">
        <v>1.6E-2</v>
      </c>
      <c r="E114">
        <v>160</v>
      </c>
      <c r="F114">
        <v>2.7</v>
      </c>
      <c r="G114">
        <v>-20.7</v>
      </c>
      <c r="H114">
        <v>29.2</v>
      </c>
      <c r="J114">
        <v>17.3</v>
      </c>
      <c r="K114">
        <v>0.98919999999999997</v>
      </c>
      <c r="L114">
        <v>1.5234000000000001</v>
      </c>
      <c r="M114">
        <v>1.5800000000000002E-2</v>
      </c>
      <c r="N114">
        <v>2.6591</v>
      </c>
      <c r="O114">
        <v>0</v>
      </c>
      <c r="P114">
        <v>2.7</v>
      </c>
      <c r="Q114">
        <v>2.0257999999999998</v>
      </c>
      <c r="R114">
        <v>0</v>
      </c>
      <c r="S114">
        <v>2</v>
      </c>
      <c r="T114">
        <v>29.157800000000002</v>
      </c>
      <c r="W114">
        <v>0</v>
      </c>
      <c r="X114">
        <v>17.114000000000001</v>
      </c>
      <c r="Y114">
        <v>12.3</v>
      </c>
      <c r="Z114">
        <v>869</v>
      </c>
      <c r="AA114">
        <v>883</v>
      </c>
      <c r="AB114">
        <v>885</v>
      </c>
      <c r="AC114">
        <v>62</v>
      </c>
      <c r="AD114">
        <v>8.49</v>
      </c>
      <c r="AE114">
        <v>0.19</v>
      </c>
      <c r="AF114">
        <v>984</v>
      </c>
      <c r="AG114">
        <v>-9</v>
      </c>
      <c r="AH114">
        <v>-2</v>
      </c>
      <c r="AI114">
        <v>8</v>
      </c>
      <c r="AJ114">
        <v>191</v>
      </c>
      <c r="AK114">
        <v>187</v>
      </c>
      <c r="AL114">
        <v>3.8</v>
      </c>
      <c r="AM114">
        <v>195</v>
      </c>
      <c r="AN114" t="s">
        <v>155</v>
      </c>
      <c r="AO114">
        <v>2</v>
      </c>
      <c r="AP114" s="42">
        <v>0.62549768518518511</v>
      </c>
      <c r="AQ114">
        <v>47.159323000000001</v>
      </c>
      <c r="AR114">
        <v>-88.489734999999996</v>
      </c>
      <c r="AS114">
        <v>316.10000000000002</v>
      </c>
      <c r="AT114">
        <v>0</v>
      </c>
      <c r="AU114">
        <v>12</v>
      </c>
      <c r="AV114">
        <v>10</v>
      </c>
      <c r="AW114" t="s">
        <v>416</v>
      </c>
      <c r="AX114">
        <v>0.8</v>
      </c>
      <c r="AY114">
        <v>1.9</v>
      </c>
      <c r="AZ114">
        <v>2.1</v>
      </c>
      <c r="BA114">
        <v>14.048999999999999</v>
      </c>
      <c r="BB114">
        <v>128.71</v>
      </c>
      <c r="BC114">
        <v>9.16</v>
      </c>
      <c r="BD114">
        <v>1.087</v>
      </c>
      <c r="BE114">
        <v>3068.5830000000001</v>
      </c>
      <c r="BF114">
        <v>20.292000000000002</v>
      </c>
      <c r="BG114">
        <v>0.56100000000000005</v>
      </c>
      <c r="BH114">
        <v>0</v>
      </c>
      <c r="BI114">
        <v>0.56100000000000005</v>
      </c>
      <c r="BJ114">
        <v>0.42699999999999999</v>
      </c>
      <c r="BK114">
        <v>0</v>
      </c>
      <c r="BL114">
        <v>0.42699999999999999</v>
      </c>
      <c r="BM114">
        <v>1.9406000000000001</v>
      </c>
      <c r="BQ114">
        <v>25064.662</v>
      </c>
      <c r="BR114">
        <v>1.8727000000000001E-2</v>
      </c>
      <c r="BS114">
        <v>-0.224</v>
      </c>
      <c r="BT114">
        <v>8.9999999999999993E-3</v>
      </c>
      <c r="BU114">
        <v>0.45080500000000001</v>
      </c>
      <c r="BV114">
        <v>-4.5023999999999997</v>
      </c>
    </row>
    <row r="115" spans="1:74" customFormat="1" x14ac:dyDescent="0.25">
      <c r="A115" s="40">
        <v>41704</v>
      </c>
      <c r="B115" s="41">
        <v>5.9259259259259258E-4</v>
      </c>
      <c r="C115">
        <v>1.516</v>
      </c>
      <c r="D115">
        <v>1.6E-2</v>
      </c>
      <c r="E115">
        <v>160</v>
      </c>
      <c r="F115">
        <v>2.6</v>
      </c>
      <c r="G115">
        <v>-20.7</v>
      </c>
      <c r="H115">
        <v>10.4</v>
      </c>
      <c r="J115">
        <v>17.38</v>
      </c>
      <c r="K115">
        <v>0.98950000000000005</v>
      </c>
      <c r="L115">
        <v>1.5002</v>
      </c>
      <c r="M115">
        <v>1.5800000000000002E-2</v>
      </c>
      <c r="N115">
        <v>2.5609000000000002</v>
      </c>
      <c r="O115">
        <v>0</v>
      </c>
      <c r="P115">
        <v>2.6</v>
      </c>
      <c r="Q115">
        <v>1.9510000000000001</v>
      </c>
      <c r="R115">
        <v>0</v>
      </c>
      <c r="S115">
        <v>2</v>
      </c>
      <c r="T115">
        <v>10.401400000000001</v>
      </c>
      <c r="W115">
        <v>0</v>
      </c>
      <c r="X115">
        <v>17.1938</v>
      </c>
      <c r="Y115">
        <v>12.2</v>
      </c>
      <c r="Z115">
        <v>868</v>
      </c>
      <c r="AA115">
        <v>883</v>
      </c>
      <c r="AB115">
        <v>884</v>
      </c>
      <c r="AC115">
        <v>62</v>
      </c>
      <c r="AD115">
        <v>8.49</v>
      </c>
      <c r="AE115">
        <v>0.19</v>
      </c>
      <c r="AF115">
        <v>984</v>
      </c>
      <c r="AG115">
        <v>-9</v>
      </c>
      <c r="AH115">
        <v>-2</v>
      </c>
      <c r="AI115">
        <v>8</v>
      </c>
      <c r="AJ115">
        <v>191</v>
      </c>
      <c r="AK115">
        <v>187</v>
      </c>
      <c r="AL115">
        <v>3.9</v>
      </c>
      <c r="AM115">
        <v>195</v>
      </c>
      <c r="AN115" t="s">
        <v>155</v>
      </c>
      <c r="AO115">
        <v>2</v>
      </c>
      <c r="AP115" s="42">
        <v>0.62550925925925926</v>
      </c>
      <c r="AQ115">
        <v>47.159323000000001</v>
      </c>
      <c r="AR115">
        <v>-88.489734999999996</v>
      </c>
      <c r="AS115">
        <v>315.7</v>
      </c>
      <c r="AT115">
        <v>0</v>
      </c>
      <c r="AU115">
        <v>12</v>
      </c>
      <c r="AV115">
        <v>10</v>
      </c>
      <c r="AW115" t="s">
        <v>416</v>
      </c>
      <c r="AX115">
        <v>0.81241200000000002</v>
      </c>
      <c r="AY115">
        <v>1.912412</v>
      </c>
      <c r="AZ115">
        <v>2.1</v>
      </c>
      <c r="BA115">
        <v>14.048999999999999</v>
      </c>
      <c r="BB115">
        <v>130.86000000000001</v>
      </c>
      <c r="BC115">
        <v>9.31</v>
      </c>
      <c r="BD115">
        <v>1.0589999999999999</v>
      </c>
      <c r="BE115">
        <v>3073.143</v>
      </c>
      <c r="BF115">
        <v>20.643000000000001</v>
      </c>
      <c r="BG115">
        <v>0.54900000000000004</v>
      </c>
      <c r="BH115">
        <v>0</v>
      </c>
      <c r="BI115">
        <v>0.54900000000000004</v>
      </c>
      <c r="BJ115">
        <v>0.41899999999999998</v>
      </c>
      <c r="BK115">
        <v>0</v>
      </c>
      <c r="BL115">
        <v>0.41899999999999998</v>
      </c>
      <c r="BM115">
        <v>0.70399999999999996</v>
      </c>
      <c r="BQ115">
        <v>25610.333999999999</v>
      </c>
      <c r="BR115">
        <v>1.7545999999999999E-2</v>
      </c>
      <c r="BS115">
        <v>-0.22545399999999999</v>
      </c>
      <c r="BT115">
        <v>8.2730000000000008E-3</v>
      </c>
      <c r="BU115">
        <v>0.42237599999999997</v>
      </c>
      <c r="BV115">
        <v>-4.5316254000000002</v>
      </c>
    </row>
    <row r="116" spans="1:74" customFormat="1" x14ac:dyDescent="0.25">
      <c r="A116" s="40">
        <v>41704</v>
      </c>
      <c r="B116" s="41">
        <v>6.041666666666667E-4</v>
      </c>
      <c r="C116">
        <v>1.4830000000000001</v>
      </c>
      <c r="D116">
        <v>1.52E-2</v>
      </c>
      <c r="E116">
        <v>152.48333299999999</v>
      </c>
      <c r="F116">
        <v>2.5</v>
      </c>
      <c r="G116">
        <v>-20.7</v>
      </c>
      <c r="H116">
        <v>9.6999999999999993</v>
      </c>
      <c r="J116">
        <v>17.399999999999999</v>
      </c>
      <c r="K116">
        <v>0.9899</v>
      </c>
      <c r="L116">
        <v>1.4677</v>
      </c>
      <c r="M116">
        <v>1.5100000000000001E-2</v>
      </c>
      <c r="N116">
        <v>2.4746999999999999</v>
      </c>
      <c r="O116">
        <v>0</v>
      </c>
      <c r="P116">
        <v>2.5</v>
      </c>
      <c r="Q116">
        <v>1.8853</v>
      </c>
      <c r="R116">
        <v>0</v>
      </c>
      <c r="S116">
        <v>1.9</v>
      </c>
      <c r="T116">
        <v>9.7018000000000004</v>
      </c>
      <c r="W116">
        <v>0</v>
      </c>
      <c r="X116">
        <v>17.223600000000001</v>
      </c>
      <c r="Y116">
        <v>12.1</v>
      </c>
      <c r="Z116">
        <v>869</v>
      </c>
      <c r="AA116">
        <v>883</v>
      </c>
      <c r="AB116">
        <v>885</v>
      </c>
      <c r="AC116">
        <v>62</v>
      </c>
      <c r="AD116">
        <v>8.49</v>
      </c>
      <c r="AE116">
        <v>0.19</v>
      </c>
      <c r="AF116">
        <v>984</v>
      </c>
      <c r="AG116">
        <v>-9</v>
      </c>
      <c r="AH116">
        <v>-1.2729999999999999</v>
      </c>
      <c r="AI116">
        <v>8</v>
      </c>
      <c r="AJ116">
        <v>191</v>
      </c>
      <c r="AK116">
        <v>187</v>
      </c>
      <c r="AL116">
        <v>3.9</v>
      </c>
      <c r="AM116">
        <v>195</v>
      </c>
      <c r="AN116" t="s">
        <v>155</v>
      </c>
      <c r="AO116">
        <v>2</v>
      </c>
      <c r="AP116" s="42">
        <v>0.6255208333333333</v>
      </c>
      <c r="AQ116">
        <v>47.159323000000001</v>
      </c>
      <c r="AR116">
        <v>-88.489734999999996</v>
      </c>
      <c r="AS116">
        <v>315.39999999999998</v>
      </c>
      <c r="AT116">
        <v>0</v>
      </c>
      <c r="AU116">
        <v>12</v>
      </c>
      <c r="AV116">
        <v>10</v>
      </c>
      <c r="AW116" t="s">
        <v>416</v>
      </c>
      <c r="AX116">
        <v>0.9</v>
      </c>
      <c r="AY116">
        <v>2</v>
      </c>
      <c r="AZ116">
        <v>2.1124999999999998</v>
      </c>
      <c r="BA116">
        <v>14.048999999999999</v>
      </c>
      <c r="BB116">
        <v>133.82</v>
      </c>
      <c r="BC116">
        <v>9.5299999999999994</v>
      </c>
      <c r="BD116">
        <v>1.024</v>
      </c>
      <c r="BE116">
        <v>3075.924</v>
      </c>
      <c r="BF116">
        <v>20.132999999999999</v>
      </c>
      <c r="BG116">
        <v>0.54300000000000004</v>
      </c>
      <c r="BH116">
        <v>0</v>
      </c>
      <c r="BI116">
        <v>0.54300000000000004</v>
      </c>
      <c r="BJ116">
        <v>0.41399999999999998</v>
      </c>
      <c r="BK116">
        <v>0</v>
      </c>
      <c r="BL116">
        <v>0.41399999999999998</v>
      </c>
      <c r="BM116">
        <v>0.67179999999999995</v>
      </c>
      <c r="BQ116">
        <v>26245.541000000001</v>
      </c>
      <c r="BR116">
        <v>1.9907999999999999E-2</v>
      </c>
      <c r="BS116">
        <v>-0.225273</v>
      </c>
      <c r="BT116">
        <v>8.7270000000000004E-3</v>
      </c>
      <c r="BU116">
        <v>0.479236</v>
      </c>
      <c r="BV116">
        <v>-4.5279873000000004</v>
      </c>
    </row>
    <row r="117" spans="1:74" customFormat="1" x14ac:dyDescent="0.25">
      <c r="A117" s="40">
        <v>41704</v>
      </c>
      <c r="B117" s="41">
        <v>6.1574074074074081E-4</v>
      </c>
      <c r="C117">
        <v>1.4570000000000001</v>
      </c>
      <c r="D117">
        <v>1.4999999999999999E-2</v>
      </c>
      <c r="E117">
        <v>150</v>
      </c>
      <c r="F117">
        <v>2.4</v>
      </c>
      <c r="G117">
        <v>-20.8</v>
      </c>
      <c r="H117">
        <v>20.100000000000001</v>
      </c>
      <c r="J117">
        <v>17.48</v>
      </c>
      <c r="K117">
        <v>0.99029999999999996</v>
      </c>
      <c r="L117">
        <v>1.4433</v>
      </c>
      <c r="M117">
        <v>1.49E-2</v>
      </c>
      <c r="N117">
        <v>2.3767</v>
      </c>
      <c r="O117">
        <v>0</v>
      </c>
      <c r="P117">
        <v>2.4</v>
      </c>
      <c r="Q117">
        <v>1.8107</v>
      </c>
      <c r="R117">
        <v>0</v>
      </c>
      <c r="S117">
        <v>1.8</v>
      </c>
      <c r="T117">
        <v>20.100000000000001</v>
      </c>
      <c r="W117">
        <v>0</v>
      </c>
      <c r="X117">
        <v>17.3066</v>
      </c>
      <c r="Y117">
        <v>12.1</v>
      </c>
      <c r="Z117">
        <v>870</v>
      </c>
      <c r="AA117">
        <v>882</v>
      </c>
      <c r="AB117">
        <v>885</v>
      </c>
      <c r="AC117">
        <v>62</v>
      </c>
      <c r="AD117">
        <v>8.49</v>
      </c>
      <c r="AE117">
        <v>0.19</v>
      </c>
      <c r="AF117">
        <v>984</v>
      </c>
      <c r="AG117">
        <v>-9</v>
      </c>
      <c r="AH117">
        <v>-1.7270000000000001</v>
      </c>
      <c r="AI117">
        <v>8</v>
      </c>
      <c r="AJ117">
        <v>190.3</v>
      </c>
      <c r="AK117">
        <v>187.7</v>
      </c>
      <c r="AL117">
        <v>4.4000000000000004</v>
      </c>
      <c r="AM117">
        <v>195</v>
      </c>
      <c r="AN117" t="s">
        <v>155</v>
      </c>
      <c r="AO117">
        <v>2</v>
      </c>
      <c r="AP117" s="42">
        <v>0.62553240740740745</v>
      </c>
      <c r="AQ117">
        <v>47.159323000000001</v>
      </c>
      <c r="AR117">
        <v>-88.489733000000001</v>
      </c>
      <c r="AS117">
        <v>315</v>
      </c>
      <c r="AT117">
        <v>0</v>
      </c>
      <c r="AU117">
        <v>12</v>
      </c>
      <c r="AV117">
        <v>9</v>
      </c>
      <c r="AW117" t="s">
        <v>420</v>
      </c>
      <c r="AX117">
        <v>0.88749999999999996</v>
      </c>
      <c r="AY117">
        <v>1.9875</v>
      </c>
      <c r="AZ117">
        <v>2.1875</v>
      </c>
      <c r="BA117">
        <v>14.048999999999999</v>
      </c>
      <c r="BB117">
        <v>136.03</v>
      </c>
      <c r="BC117">
        <v>9.68</v>
      </c>
      <c r="BD117">
        <v>0.98099999999999998</v>
      </c>
      <c r="BE117">
        <v>3075.0520000000001</v>
      </c>
      <c r="BF117">
        <v>20.143999999999998</v>
      </c>
      <c r="BG117">
        <v>0.53</v>
      </c>
      <c r="BH117">
        <v>0</v>
      </c>
      <c r="BI117">
        <v>0.53</v>
      </c>
      <c r="BJ117">
        <v>0.40400000000000003</v>
      </c>
      <c r="BK117">
        <v>0</v>
      </c>
      <c r="BL117">
        <v>0.40400000000000003</v>
      </c>
      <c r="BM117">
        <v>1.415</v>
      </c>
      <c r="BQ117">
        <v>26811.311000000002</v>
      </c>
      <c r="BR117">
        <v>2.2454000000000002E-2</v>
      </c>
      <c r="BS117">
        <v>-0.22354599999999999</v>
      </c>
      <c r="BT117">
        <v>8.9999999999999993E-3</v>
      </c>
      <c r="BU117">
        <v>0.540524</v>
      </c>
      <c r="BV117">
        <v>-4.4932746000000003</v>
      </c>
    </row>
    <row r="118" spans="1:74" customFormat="1" x14ac:dyDescent="0.25">
      <c r="A118" s="40">
        <v>41704</v>
      </c>
      <c r="B118" s="41">
        <v>6.2731481481481481E-4</v>
      </c>
      <c r="C118">
        <v>1.452</v>
      </c>
      <c r="D118">
        <v>1.4999999999999999E-2</v>
      </c>
      <c r="E118">
        <v>150</v>
      </c>
      <c r="F118">
        <v>2.4</v>
      </c>
      <c r="G118">
        <v>-20.8</v>
      </c>
      <c r="H118">
        <v>0.5</v>
      </c>
      <c r="J118">
        <v>17.5</v>
      </c>
      <c r="K118">
        <v>0.99039999999999995</v>
      </c>
      <c r="L118">
        <v>1.4382999999999999</v>
      </c>
      <c r="M118">
        <v>1.49E-2</v>
      </c>
      <c r="N118">
        <v>2.3393000000000002</v>
      </c>
      <c r="O118">
        <v>0</v>
      </c>
      <c r="P118">
        <v>2.2999999999999998</v>
      </c>
      <c r="Q118">
        <v>1.7822</v>
      </c>
      <c r="R118">
        <v>0</v>
      </c>
      <c r="S118">
        <v>1.8</v>
      </c>
      <c r="T118">
        <v>0.4703</v>
      </c>
      <c r="W118">
        <v>0</v>
      </c>
      <c r="X118">
        <v>17.3325</v>
      </c>
      <c r="Y118">
        <v>12.1</v>
      </c>
      <c r="Z118">
        <v>870</v>
      </c>
      <c r="AA118">
        <v>883</v>
      </c>
      <c r="AB118">
        <v>885</v>
      </c>
      <c r="AC118">
        <v>62</v>
      </c>
      <c r="AD118">
        <v>8.5</v>
      </c>
      <c r="AE118">
        <v>0.2</v>
      </c>
      <c r="AF118">
        <v>983</v>
      </c>
      <c r="AG118">
        <v>-9</v>
      </c>
      <c r="AH118">
        <v>-2</v>
      </c>
      <c r="AI118">
        <v>8</v>
      </c>
      <c r="AJ118">
        <v>190.7</v>
      </c>
      <c r="AK118">
        <v>188</v>
      </c>
      <c r="AL118">
        <v>4.5999999999999996</v>
      </c>
      <c r="AM118">
        <v>195</v>
      </c>
      <c r="AN118" t="s">
        <v>155</v>
      </c>
      <c r="AO118">
        <v>2</v>
      </c>
      <c r="AP118" s="42">
        <v>0.62554398148148149</v>
      </c>
      <c r="AQ118">
        <v>47.159323000000001</v>
      </c>
      <c r="AR118">
        <v>-88.489733000000001</v>
      </c>
      <c r="AS118">
        <v>314.60000000000002</v>
      </c>
      <c r="AT118">
        <v>0</v>
      </c>
      <c r="AU118">
        <v>12</v>
      </c>
      <c r="AV118">
        <v>9</v>
      </c>
      <c r="AW118" t="s">
        <v>420</v>
      </c>
      <c r="AX118">
        <v>0.8</v>
      </c>
      <c r="AY118">
        <v>1.9</v>
      </c>
      <c r="AZ118">
        <v>2.1</v>
      </c>
      <c r="BA118">
        <v>14.048999999999999</v>
      </c>
      <c r="BB118">
        <v>136.69999999999999</v>
      </c>
      <c r="BC118">
        <v>9.73</v>
      </c>
      <c r="BD118">
        <v>0.96699999999999997</v>
      </c>
      <c r="BE118">
        <v>3079.4920000000002</v>
      </c>
      <c r="BF118">
        <v>20.245999999999999</v>
      </c>
      <c r="BG118">
        <v>0.52500000000000002</v>
      </c>
      <c r="BH118">
        <v>0</v>
      </c>
      <c r="BI118">
        <v>0.52500000000000002</v>
      </c>
      <c r="BJ118">
        <v>0.4</v>
      </c>
      <c r="BK118">
        <v>0</v>
      </c>
      <c r="BL118">
        <v>0.4</v>
      </c>
      <c r="BM118">
        <v>3.3300000000000003E-2</v>
      </c>
      <c r="BQ118">
        <v>26983.401000000002</v>
      </c>
      <c r="BR118">
        <v>1.9365E-2</v>
      </c>
      <c r="BS118">
        <v>-0.22372700000000001</v>
      </c>
      <c r="BT118">
        <v>8.9999999999999993E-3</v>
      </c>
      <c r="BU118">
        <v>0.46616400000000002</v>
      </c>
      <c r="BV118">
        <v>-4.4969127000000002</v>
      </c>
    </row>
    <row r="119" spans="1:74" customFormat="1" x14ac:dyDescent="0.25">
      <c r="A119" s="40">
        <v>41704</v>
      </c>
      <c r="B119" s="41">
        <v>6.3888888888888893E-4</v>
      </c>
      <c r="C119">
        <v>1.468</v>
      </c>
      <c r="D119">
        <v>2.6800000000000001E-2</v>
      </c>
      <c r="E119">
        <v>268.34188</v>
      </c>
      <c r="F119">
        <v>2</v>
      </c>
      <c r="G119">
        <v>-20.8</v>
      </c>
      <c r="H119">
        <v>38</v>
      </c>
      <c r="J119">
        <v>17.579999999999998</v>
      </c>
      <c r="K119">
        <v>0.99</v>
      </c>
      <c r="L119">
        <v>1.4537</v>
      </c>
      <c r="M119">
        <v>2.6599999999999999E-2</v>
      </c>
      <c r="N119">
        <v>1.98</v>
      </c>
      <c r="O119">
        <v>0</v>
      </c>
      <c r="P119">
        <v>2</v>
      </c>
      <c r="Q119">
        <v>1.5085</v>
      </c>
      <c r="R119">
        <v>0</v>
      </c>
      <c r="S119">
        <v>1.5</v>
      </c>
      <c r="T119">
        <v>38.008800000000001</v>
      </c>
      <c r="W119">
        <v>0</v>
      </c>
      <c r="X119">
        <v>17.399899999999999</v>
      </c>
      <c r="Y119">
        <v>12.1</v>
      </c>
      <c r="Z119">
        <v>870</v>
      </c>
      <c r="AA119">
        <v>883</v>
      </c>
      <c r="AB119">
        <v>884</v>
      </c>
      <c r="AC119">
        <v>62</v>
      </c>
      <c r="AD119">
        <v>8.5</v>
      </c>
      <c r="AE119">
        <v>0.2</v>
      </c>
      <c r="AF119">
        <v>983</v>
      </c>
      <c r="AG119">
        <v>-9</v>
      </c>
      <c r="AH119">
        <v>-1.2737259999999999</v>
      </c>
      <c r="AI119">
        <v>8</v>
      </c>
      <c r="AJ119">
        <v>190.3</v>
      </c>
      <c r="AK119">
        <v>188</v>
      </c>
      <c r="AL119">
        <v>4.3</v>
      </c>
      <c r="AM119">
        <v>195</v>
      </c>
      <c r="AN119" t="s">
        <v>155</v>
      </c>
      <c r="AO119">
        <v>2</v>
      </c>
      <c r="AP119" s="42">
        <v>0.62555555555555553</v>
      </c>
      <c r="AQ119">
        <v>47.159323000000001</v>
      </c>
      <c r="AR119">
        <v>-88.489733000000001</v>
      </c>
      <c r="AS119">
        <v>314.10000000000002</v>
      </c>
      <c r="AT119">
        <v>0</v>
      </c>
      <c r="AU119">
        <v>12</v>
      </c>
      <c r="AV119">
        <v>9</v>
      </c>
      <c r="AW119" t="s">
        <v>420</v>
      </c>
      <c r="AX119">
        <v>0.8</v>
      </c>
      <c r="AY119">
        <v>1.9</v>
      </c>
      <c r="AZ119">
        <v>2.1</v>
      </c>
      <c r="BA119">
        <v>14.048999999999999</v>
      </c>
      <c r="BB119">
        <v>133.79</v>
      </c>
      <c r="BC119">
        <v>9.52</v>
      </c>
      <c r="BD119">
        <v>1.0089999999999999</v>
      </c>
      <c r="BE119">
        <v>3045.94</v>
      </c>
      <c r="BF119">
        <v>35.427</v>
      </c>
      <c r="BG119">
        <v>0.434</v>
      </c>
      <c r="BH119">
        <v>0</v>
      </c>
      <c r="BI119">
        <v>0.434</v>
      </c>
      <c r="BJ119">
        <v>0.33100000000000002</v>
      </c>
      <c r="BK119">
        <v>0</v>
      </c>
      <c r="BL119">
        <v>0.33100000000000002</v>
      </c>
      <c r="BM119">
        <v>2.6314000000000002</v>
      </c>
      <c r="BQ119">
        <v>26508.126</v>
      </c>
      <c r="BR119">
        <v>2.3084E-2</v>
      </c>
      <c r="BS119">
        <v>-0.22254699999999999</v>
      </c>
      <c r="BT119">
        <v>9.7260000000000003E-3</v>
      </c>
      <c r="BU119">
        <v>0.55568799999999996</v>
      </c>
      <c r="BV119">
        <v>-4.4731946999999996</v>
      </c>
    </row>
    <row r="120" spans="1:74" customFormat="1" x14ac:dyDescent="0.25">
      <c r="A120" s="40">
        <v>41704</v>
      </c>
      <c r="B120" s="41">
        <v>6.5046296296296304E-4</v>
      </c>
      <c r="C120">
        <v>2.5630000000000002</v>
      </c>
      <c r="D120">
        <v>0.156</v>
      </c>
      <c r="E120">
        <v>1560.349418</v>
      </c>
      <c r="F120">
        <v>2</v>
      </c>
      <c r="G120">
        <v>-20.8</v>
      </c>
      <c r="H120">
        <v>91.5</v>
      </c>
      <c r="J120">
        <v>17.600000000000001</v>
      </c>
      <c r="K120">
        <v>0.97789999999999999</v>
      </c>
      <c r="L120">
        <v>2.5062000000000002</v>
      </c>
      <c r="M120">
        <v>0.15260000000000001</v>
      </c>
      <c r="N120">
        <v>1.9558</v>
      </c>
      <c r="O120">
        <v>0</v>
      </c>
      <c r="P120">
        <v>2</v>
      </c>
      <c r="Q120">
        <v>1.49</v>
      </c>
      <c r="R120">
        <v>0</v>
      </c>
      <c r="S120">
        <v>1.5</v>
      </c>
      <c r="T120">
        <v>91.463200000000001</v>
      </c>
      <c r="W120">
        <v>0</v>
      </c>
      <c r="X120">
        <v>17.210799999999999</v>
      </c>
      <c r="Y120">
        <v>12.1</v>
      </c>
      <c r="Z120">
        <v>870</v>
      </c>
      <c r="AA120">
        <v>883</v>
      </c>
      <c r="AB120">
        <v>884</v>
      </c>
      <c r="AC120">
        <v>62</v>
      </c>
      <c r="AD120">
        <v>8.5</v>
      </c>
      <c r="AE120">
        <v>0.2</v>
      </c>
      <c r="AF120">
        <v>983</v>
      </c>
      <c r="AG120">
        <v>-9</v>
      </c>
      <c r="AH120">
        <v>-1.7267269999999999</v>
      </c>
      <c r="AI120">
        <v>8</v>
      </c>
      <c r="AJ120">
        <v>190.7</v>
      </c>
      <c r="AK120">
        <v>188</v>
      </c>
      <c r="AL120">
        <v>3.4</v>
      </c>
      <c r="AM120">
        <v>195</v>
      </c>
      <c r="AN120" t="s">
        <v>155</v>
      </c>
      <c r="AO120">
        <v>2</v>
      </c>
      <c r="AP120" s="42">
        <v>0.62556712962962957</v>
      </c>
      <c r="AQ120">
        <v>47.159323000000001</v>
      </c>
      <c r="AR120">
        <v>-88.489733000000001</v>
      </c>
      <c r="AS120">
        <v>313.7</v>
      </c>
      <c r="AT120">
        <v>0</v>
      </c>
      <c r="AU120">
        <v>12</v>
      </c>
      <c r="AV120">
        <v>9</v>
      </c>
      <c r="AW120" t="s">
        <v>420</v>
      </c>
      <c r="AX120">
        <v>0.8</v>
      </c>
      <c r="AY120">
        <v>1.9</v>
      </c>
      <c r="AZ120">
        <v>2.1</v>
      </c>
      <c r="BA120">
        <v>14.048999999999999</v>
      </c>
      <c r="BB120">
        <v>73.849999999999994</v>
      </c>
      <c r="BC120">
        <v>5.26</v>
      </c>
      <c r="BD120">
        <v>2.2610000000000001</v>
      </c>
      <c r="BE120">
        <v>2885.645</v>
      </c>
      <c r="BF120">
        <v>111.819</v>
      </c>
      <c r="BG120">
        <v>0.23599999999999999</v>
      </c>
      <c r="BH120">
        <v>0</v>
      </c>
      <c r="BI120">
        <v>0.23599999999999999</v>
      </c>
      <c r="BJ120">
        <v>0.18</v>
      </c>
      <c r="BK120">
        <v>0</v>
      </c>
      <c r="BL120">
        <v>0.18</v>
      </c>
      <c r="BM120">
        <v>3.4796999999999998</v>
      </c>
      <c r="BQ120">
        <v>14408.808000000001</v>
      </c>
      <c r="BR120">
        <v>2.282E-2</v>
      </c>
      <c r="BS120">
        <v>-0.22345300000000001</v>
      </c>
      <c r="BT120">
        <v>9.273E-3</v>
      </c>
      <c r="BU120">
        <v>0.54932999999999998</v>
      </c>
      <c r="BV120">
        <v>-4.4914053000000003</v>
      </c>
    </row>
    <row r="121" spans="1:74" customFormat="1" x14ac:dyDescent="0.25">
      <c r="A121" s="40">
        <v>41704</v>
      </c>
      <c r="B121" s="41">
        <v>6.6203703703703704E-4</v>
      </c>
      <c r="C121">
        <v>5.3540000000000001</v>
      </c>
      <c r="D121">
        <v>0.88149999999999995</v>
      </c>
      <c r="E121">
        <v>8814.9251249999998</v>
      </c>
      <c r="F121">
        <v>1.9</v>
      </c>
      <c r="G121">
        <v>-20.8</v>
      </c>
      <c r="H121">
        <v>1090.9000000000001</v>
      </c>
      <c r="J121">
        <v>17.600000000000001</v>
      </c>
      <c r="K121">
        <v>0.94420000000000004</v>
      </c>
      <c r="L121">
        <v>5.0552999999999999</v>
      </c>
      <c r="M121">
        <v>0.83230000000000004</v>
      </c>
      <c r="N121">
        <v>1.7597</v>
      </c>
      <c r="O121">
        <v>0</v>
      </c>
      <c r="P121">
        <v>1.8</v>
      </c>
      <c r="Q121">
        <v>1.3407</v>
      </c>
      <c r="R121">
        <v>0</v>
      </c>
      <c r="S121">
        <v>1.3</v>
      </c>
      <c r="T121">
        <v>1090.923</v>
      </c>
      <c r="W121">
        <v>0</v>
      </c>
      <c r="X121">
        <v>16.618500000000001</v>
      </c>
      <c r="Y121">
        <v>12.1</v>
      </c>
      <c r="Z121">
        <v>873</v>
      </c>
      <c r="AA121">
        <v>884</v>
      </c>
      <c r="AB121">
        <v>887</v>
      </c>
      <c r="AC121">
        <v>62</v>
      </c>
      <c r="AD121">
        <v>8.5</v>
      </c>
      <c r="AE121">
        <v>0.2</v>
      </c>
      <c r="AF121">
        <v>983</v>
      </c>
      <c r="AG121">
        <v>-9</v>
      </c>
      <c r="AH121">
        <v>-2</v>
      </c>
      <c r="AI121">
        <v>8</v>
      </c>
      <c r="AJ121">
        <v>191</v>
      </c>
      <c r="AK121">
        <v>188</v>
      </c>
      <c r="AL121">
        <v>3.3</v>
      </c>
      <c r="AM121">
        <v>195</v>
      </c>
      <c r="AN121" t="s">
        <v>155</v>
      </c>
      <c r="AO121">
        <v>2</v>
      </c>
      <c r="AP121" s="42">
        <v>0.62557870370370372</v>
      </c>
      <c r="AQ121">
        <v>47.159323000000001</v>
      </c>
      <c r="AR121">
        <v>-88.489732000000004</v>
      </c>
      <c r="AS121">
        <v>313.3</v>
      </c>
      <c r="AT121">
        <v>0</v>
      </c>
      <c r="AU121">
        <v>12</v>
      </c>
      <c r="AV121">
        <v>9</v>
      </c>
      <c r="AW121" t="s">
        <v>420</v>
      </c>
      <c r="AX121">
        <v>0.8</v>
      </c>
      <c r="AY121">
        <v>1.9</v>
      </c>
      <c r="AZ121">
        <v>2.1</v>
      </c>
      <c r="BA121">
        <v>14.048999999999999</v>
      </c>
      <c r="BB121">
        <v>32.03</v>
      </c>
      <c r="BC121">
        <v>2.2799999999999998</v>
      </c>
      <c r="BD121">
        <v>5.9059999999999997</v>
      </c>
      <c r="BE121">
        <v>2567.9160000000002</v>
      </c>
      <c r="BF121">
        <v>269.09500000000003</v>
      </c>
      <c r="BG121">
        <v>9.4E-2</v>
      </c>
      <c r="BH121">
        <v>0</v>
      </c>
      <c r="BI121">
        <v>9.4E-2</v>
      </c>
      <c r="BJ121">
        <v>7.0999999999999994E-2</v>
      </c>
      <c r="BK121">
        <v>0</v>
      </c>
      <c r="BL121">
        <v>7.0999999999999994E-2</v>
      </c>
      <c r="BM121">
        <v>18.310099999999998</v>
      </c>
      <c r="BQ121">
        <v>6137.9260000000004</v>
      </c>
      <c r="BR121">
        <v>1.9092000000000001E-2</v>
      </c>
      <c r="BS121">
        <v>-0.223273</v>
      </c>
      <c r="BT121">
        <v>8.9999999999999993E-3</v>
      </c>
      <c r="BU121">
        <v>0.459592</v>
      </c>
      <c r="BV121">
        <v>-4.4877872999999999</v>
      </c>
    </row>
    <row r="122" spans="1:74" customFormat="1" x14ac:dyDescent="0.25">
      <c r="A122" s="40">
        <v>41704</v>
      </c>
      <c r="B122" s="41">
        <v>6.7361111111111126E-4</v>
      </c>
      <c r="C122">
        <v>8.2690000000000001</v>
      </c>
      <c r="D122">
        <v>0.86260000000000003</v>
      </c>
      <c r="E122">
        <v>8626.0949209999999</v>
      </c>
      <c r="F122">
        <v>1.6</v>
      </c>
      <c r="G122">
        <v>-20.8</v>
      </c>
      <c r="H122">
        <v>2497.1</v>
      </c>
      <c r="J122">
        <v>17.7</v>
      </c>
      <c r="K122">
        <v>0.91790000000000005</v>
      </c>
      <c r="L122">
        <v>7.5896999999999997</v>
      </c>
      <c r="M122">
        <v>0.79179999999999995</v>
      </c>
      <c r="N122">
        <v>1.4575</v>
      </c>
      <c r="O122">
        <v>0</v>
      </c>
      <c r="P122">
        <v>1.5</v>
      </c>
      <c r="Q122">
        <v>1.1104000000000001</v>
      </c>
      <c r="R122">
        <v>0</v>
      </c>
      <c r="S122">
        <v>1.1000000000000001</v>
      </c>
      <c r="T122">
        <v>2497.0830999999998</v>
      </c>
      <c r="W122">
        <v>0</v>
      </c>
      <c r="X122">
        <v>16.246600000000001</v>
      </c>
      <c r="Y122">
        <v>12.2</v>
      </c>
      <c r="Z122">
        <v>872</v>
      </c>
      <c r="AA122">
        <v>886</v>
      </c>
      <c r="AB122">
        <v>887</v>
      </c>
      <c r="AC122">
        <v>62</v>
      </c>
      <c r="AD122">
        <v>8.49</v>
      </c>
      <c r="AE122">
        <v>0.2</v>
      </c>
      <c r="AF122">
        <v>984</v>
      </c>
      <c r="AG122">
        <v>-9</v>
      </c>
      <c r="AH122">
        <v>-2</v>
      </c>
      <c r="AI122">
        <v>8</v>
      </c>
      <c r="AJ122">
        <v>191</v>
      </c>
      <c r="AK122">
        <v>188</v>
      </c>
      <c r="AL122">
        <v>3.8</v>
      </c>
      <c r="AM122">
        <v>195</v>
      </c>
      <c r="AN122" t="s">
        <v>155</v>
      </c>
      <c r="AO122">
        <v>2</v>
      </c>
      <c r="AP122" s="42">
        <v>0.62559027777777776</v>
      </c>
      <c r="AQ122">
        <v>47.159323000000001</v>
      </c>
      <c r="AR122">
        <v>-88.489732000000004</v>
      </c>
      <c r="AS122">
        <v>312.89999999999998</v>
      </c>
      <c r="AT122">
        <v>0</v>
      </c>
      <c r="AU122">
        <v>12</v>
      </c>
      <c r="AV122">
        <v>9</v>
      </c>
      <c r="AW122" t="s">
        <v>420</v>
      </c>
      <c r="AX122">
        <v>0.8</v>
      </c>
      <c r="AY122">
        <v>1.9</v>
      </c>
      <c r="AZ122">
        <v>2.1</v>
      </c>
      <c r="BA122">
        <v>14.048999999999999</v>
      </c>
      <c r="BB122">
        <v>21.94</v>
      </c>
      <c r="BC122">
        <v>1.56</v>
      </c>
      <c r="BD122">
        <v>8.9459999999999997</v>
      </c>
      <c r="BE122">
        <v>2673.1190000000001</v>
      </c>
      <c r="BF122">
        <v>177.49100000000001</v>
      </c>
      <c r="BG122">
        <v>5.3999999999999999E-2</v>
      </c>
      <c r="BH122">
        <v>0</v>
      </c>
      <c r="BI122">
        <v>5.3999999999999999E-2</v>
      </c>
      <c r="BJ122">
        <v>4.1000000000000002E-2</v>
      </c>
      <c r="BK122">
        <v>0</v>
      </c>
      <c r="BL122">
        <v>4.1000000000000002E-2</v>
      </c>
      <c r="BM122">
        <v>29.059799999999999</v>
      </c>
      <c r="BQ122">
        <v>4160.6120000000001</v>
      </c>
      <c r="BR122">
        <v>1.9453999999999999E-2</v>
      </c>
      <c r="BS122">
        <v>-0.22009200000000001</v>
      </c>
      <c r="BT122">
        <v>8.9999999999999993E-3</v>
      </c>
      <c r="BU122">
        <v>0.468306</v>
      </c>
      <c r="BV122">
        <v>-4.4238492000000003</v>
      </c>
    </row>
    <row r="123" spans="1:74" customFormat="1" x14ac:dyDescent="0.25">
      <c r="A123" s="40">
        <v>41704</v>
      </c>
      <c r="B123" s="41">
        <v>6.8518518518518527E-4</v>
      </c>
      <c r="C123">
        <v>10.474</v>
      </c>
      <c r="D123">
        <v>0.62139999999999995</v>
      </c>
      <c r="E123">
        <v>6214.1235390000002</v>
      </c>
      <c r="F123">
        <v>2</v>
      </c>
      <c r="G123">
        <v>-20.8</v>
      </c>
      <c r="H123">
        <v>2926.3</v>
      </c>
      <c r="J123">
        <v>17.77</v>
      </c>
      <c r="K123">
        <v>0.90149999999999997</v>
      </c>
      <c r="L123">
        <v>9.4422999999999995</v>
      </c>
      <c r="M123">
        <v>0.56020000000000003</v>
      </c>
      <c r="N123">
        <v>1.8419000000000001</v>
      </c>
      <c r="O123">
        <v>0</v>
      </c>
      <c r="P123">
        <v>1.8</v>
      </c>
      <c r="Q123">
        <v>1.4033</v>
      </c>
      <c r="R123">
        <v>0</v>
      </c>
      <c r="S123">
        <v>1.4</v>
      </c>
      <c r="T123">
        <v>2926.2714999999998</v>
      </c>
      <c r="W123">
        <v>0</v>
      </c>
      <c r="X123">
        <v>16.0229</v>
      </c>
      <c r="Y123">
        <v>12.1</v>
      </c>
      <c r="Z123">
        <v>870</v>
      </c>
      <c r="AA123">
        <v>887</v>
      </c>
      <c r="AB123">
        <v>886</v>
      </c>
      <c r="AC123">
        <v>62</v>
      </c>
      <c r="AD123">
        <v>8.5</v>
      </c>
      <c r="AE123">
        <v>0.2</v>
      </c>
      <c r="AF123">
        <v>983</v>
      </c>
      <c r="AG123">
        <v>-9</v>
      </c>
      <c r="AH123">
        <v>-1.2729999999999999</v>
      </c>
      <c r="AI123">
        <v>8</v>
      </c>
      <c r="AJ123">
        <v>191</v>
      </c>
      <c r="AK123">
        <v>188.7</v>
      </c>
      <c r="AL123">
        <v>4.0999999999999996</v>
      </c>
      <c r="AM123">
        <v>195</v>
      </c>
      <c r="AN123" t="s">
        <v>155</v>
      </c>
      <c r="AO123">
        <v>2</v>
      </c>
      <c r="AP123" s="42">
        <v>0.62560185185185191</v>
      </c>
      <c r="AQ123">
        <v>47.159323999999998</v>
      </c>
      <c r="AR123">
        <v>-88.489727000000002</v>
      </c>
      <c r="AS123">
        <v>312.5</v>
      </c>
      <c r="AT123">
        <v>0.2</v>
      </c>
      <c r="AU123">
        <v>12</v>
      </c>
      <c r="AV123">
        <v>9</v>
      </c>
      <c r="AW123" t="s">
        <v>420</v>
      </c>
      <c r="AX123">
        <v>0.8125</v>
      </c>
      <c r="AY123">
        <v>1.9125000000000001</v>
      </c>
      <c r="AZ123">
        <v>2.1124999999999998</v>
      </c>
      <c r="BA123">
        <v>14.048999999999999</v>
      </c>
      <c r="BB123">
        <v>18.27</v>
      </c>
      <c r="BC123">
        <v>1.3</v>
      </c>
      <c r="BD123">
        <v>10.93</v>
      </c>
      <c r="BE123">
        <v>2786.0459999999998</v>
      </c>
      <c r="BF123">
        <v>105.20099999999999</v>
      </c>
      <c r="BG123">
        <v>5.7000000000000002E-2</v>
      </c>
      <c r="BH123">
        <v>0</v>
      </c>
      <c r="BI123">
        <v>5.7000000000000002E-2</v>
      </c>
      <c r="BJ123">
        <v>4.2999999999999997E-2</v>
      </c>
      <c r="BK123">
        <v>0</v>
      </c>
      <c r="BL123">
        <v>4.2999999999999997E-2</v>
      </c>
      <c r="BM123">
        <v>28.5291</v>
      </c>
      <c r="BQ123">
        <v>3437.5509999999999</v>
      </c>
      <c r="BR123">
        <v>1.8546E-2</v>
      </c>
      <c r="BS123">
        <v>-0.219</v>
      </c>
      <c r="BT123">
        <v>9.7269999999999995E-3</v>
      </c>
      <c r="BU123">
        <v>0.44644899999999998</v>
      </c>
      <c r="BV123">
        <v>-4.4019000000000004</v>
      </c>
    </row>
    <row r="124" spans="1:74" customFormat="1" x14ac:dyDescent="0.25">
      <c r="A124" s="40">
        <v>41704</v>
      </c>
      <c r="B124" s="41">
        <v>6.9675925925925938E-4</v>
      </c>
      <c r="C124">
        <v>11.821</v>
      </c>
      <c r="D124">
        <v>0.40050000000000002</v>
      </c>
      <c r="E124">
        <v>4004.9754499999999</v>
      </c>
      <c r="F124">
        <v>7.5</v>
      </c>
      <c r="G124">
        <v>-20.8</v>
      </c>
      <c r="H124">
        <v>2559.3000000000002</v>
      </c>
      <c r="J124">
        <v>17.77</v>
      </c>
      <c r="K124">
        <v>0.89290000000000003</v>
      </c>
      <c r="L124">
        <v>10.5549</v>
      </c>
      <c r="M124">
        <v>0.35759999999999997</v>
      </c>
      <c r="N124">
        <v>6.6803999999999997</v>
      </c>
      <c r="O124">
        <v>0</v>
      </c>
      <c r="P124">
        <v>6.7</v>
      </c>
      <c r="Q124">
        <v>5.0895999999999999</v>
      </c>
      <c r="R124">
        <v>0</v>
      </c>
      <c r="S124">
        <v>5.0999999999999996</v>
      </c>
      <c r="T124">
        <v>2559.3098</v>
      </c>
      <c r="W124">
        <v>0</v>
      </c>
      <c r="X124">
        <v>15.863300000000001</v>
      </c>
      <c r="Y124">
        <v>12.2</v>
      </c>
      <c r="Z124">
        <v>870</v>
      </c>
      <c r="AA124">
        <v>886</v>
      </c>
      <c r="AB124">
        <v>885</v>
      </c>
      <c r="AC124">
        <v>62</v>
      </c>
      <c r="AD124">
        <v>8.5</v>
      </c>
      <c r="AE124">
        <v>0.2</v>
      </c>
      <c r="AF124">
        <v>983</v>
      </c>
      <c r="AG124">
        <v>-9</v>
      </c>
      <c r="AH124">
        <v>-1</v>
      </c>
      <c r="AI124">
        <v>8</v>
      </c>
      <c r="AJ124">
        <v>191</v>
      </c>
      <c r="AK124">
        <v>189</v>
      </c>
      <c r="AL124">
        <v>3.9</v>
      </c>
      <c r="AM124">
        <v>195</v>
      </c>
      <c r="AN124" t="s">
        <v>155</v>
      </c>
      <c r="AO124">
        <v>2</v>
      </c>
      <c r="AP124" s="42">
        <v>0.62561342592592595</v>
      </c>
      <c r="AQ124">
        <v>47.159328000000002</v>
      </c>
      <c r="AR124">
        <v>-88.489706999999996</v>
      </c>
      <c r="AS124">
        <v>312.60000000000002</v>
      </c>
      <c r="AT124">
        <v>0</v>
      </c>
      <c r="AU124">
        <v>12</v>
      </c>
      <c r="AV124">
        <v>11</v>
      </c>
      <c r="AW124" t="s">
        <v>414</v>
      </c>
      <c r="AX124">
        <v>0.88749999999999996</v>
      </c>
      <c r="AY124">
        <v>1.9</v>
      </c>
      <c r="AZ124">
        <v>2.1124999999999998</v>
      </c>
      <c r="BA124">
        <v>14.048999999999999</v>
      </c>
      <c r="BB124">
        <v>16.8</v>
      </c>
      <c r="BC124">
        <v>1.2</v>
      </c>
      <c r="BD124">
        <v>11.997999999999999</v>
      </c>
      <c r="BE124">
        <v>2869.9450000000002</v>
      </c>
      <c r="BF124">
        <v>61.884999999999998</v>
      </c>
      <c r="BG124">
        <v>0.19</v>
      </c>
      <c r="BH124">
        <v>0</v>
      </c>
      <c r="BI124">
        <v>0.19</v>
      </c>
      <c r="BJ124">
        <v>0.14499999999999999</v>
      </c>
      <c r="BK124">
        <v>0</v>
      </c>
      <c r="BL124">
        <v>0.14499999999999999</v>
      </c>
      <c r="BM124">
        <v>22.993500000000001</v>
      </c>
      <c r="BQ124">
        <v>3136.2660000000001</v>
      </c>
      <c r="BR124">
        <v>1.9453999999999999E-2</v>
      </c>
      <c r="BS124">
        <v>-0.21827299999999999</v>
      </c>
      <c r="BT124">
        <v>0.01</v>
      </c>
      <c r="BU124">
        <v>0.468306</v>
      </c>
      <c r="BV124">
        <v>-4.3872872999999997</v>
      </c>
    </row>
    <row r="125" spans="1:74" customFormat="1" x14ac:dyDescent="0.25">
      <c r="A125" s="40">
        <v>41704</v>
      </c>
      <c r="B125" s="41">
        <v>7.0833333333333338E-4</v>
      </c>
      <c r="C125">
        <v>12.452</v>
      </c>
      <c r="D125">
        <v>0.27379999999999999</v>
      </c>
      <c r="E125">
        <v>2738.2252560000002</v>
      </c>
      <c r="F125">
        <v>31.8</v>
      </c>
      <c r="G125">
        <v>-20.9</v>
      </c>
      <c r="H125">
        <v>1960</v>
      </c>
      <c r="J125">
        <v>17.149999999999999</v>
      </c>
      <c r="K125">
        <v>0.88939999999999997</v>
      </c>
      <c r="L125">
        <v>11.074299999999999</v>
      </c>
      <c r="M125">
        <v>0.24349999999999999</v>
      </c>
      <c r="N125">
        <v>28.239899999999999</v>
      </c>
      <c r="O125">
        <v>0</v>
      </c>
      <c r="P125">
        <v>28.2</v>
      </c>
      <c r="Q125">
        <v>21.5151</v>
      </c>
      <c r="R125">
        <v>0</v>
      </c>
      <c r="S125">
        <v>21.5</v>
      </c>
      <c r="T125">
        <v>1960.0127</v>
      </c>
      <c r="W125">
        <v>0</v>
      </c>
      <c r="X125">
        <v>15.252700000000001</v>
      </c>
      <c r="Y125">
        <v>12.1</v>
      </c>
      <c r="Z125">
        <v>870</v>
      </c>
      <c r="AA125">
        <v>887</v>
      </c>
      <c r="AB125">
        <v>885</v>
      </c>
      <c r="AC125">
        <v>62</v>
      </c>
      <c r="AD125">
        <v>8.5</v>
      </c>
      <c r="AE125">
        <v>0.2</v>
      </c>
      <c r="AF125">
        <v>983</v>
      </c>
      <c r="AG125">
        <v>-9</v>
      </c>
      <c r="AH125">
        <v>-1</v>
      </c>
      <c r="AI125">
        <v>8</v>
      </c>
      <c r="AJ125">
        <v>191</v>
      </c>
      <c r="AK125">
        <v>189</v>
      </c>
      <c r="AL125">
        <v>3.4</v>
      </c>
      <c r="AM125">
        <v>195</v>
      </c>
      <c r="AN125" t="s">
        <v>155</v>
      </c>
      <c r="AO125">
        <v>2</v>
      </c>
      <c r="AP125" s="42">
        <v>0.62562499999999999</v>
      </c>
      <c r="AQ125">
        <v>47.159328000000002</v>
      </c>
      <c r="AR125">
        <v>-88.489706999999996</v>
      </c>
      <c r="AS125">
        <v>312.7</v>
      </c>
      <c r="AT125">
        <v>0</v>
      </c>
      <c r="AU125">
        <v>12</v>
      </c>
      <c r="AV125">
        <v>11</v>
      </c>
      <c r="AW125" t="s">
        <v>414</v>
      </c>
      <c r="AX125">
        <v>0.8</v>
      </c>
      <c r="AY125">
        <v>1.2</v>
      </c>
      <c r="AZ125">
        <v>1.5</v>
      </c>
      <c r="BA125">
        <v>14.048999999999999</v>
      </c>
      <c r="BB125">
        <v>16.29</v>
      </c>
      <c r="BC125">
        <v>1.1599999999999999</v>
      </c>
      <c r="BD125">
        <v>12.436999999999999</v>
      </c>
      <c r="BE125">
        <v>2920.5309999999999</v>
      </c>
      <c r="BF125">
        <v>40.878</v>
      </c>
      <c r="BG125">
        <v>0.78</v>
      </c>
      <c r="BH125">
        <v>0</v>
      </c>
      <c r="BI125">
        <v>0.78</v>
      </c>
      <c r="BJ125">
        <v>0.59399999999999997</v>
      </c>
      <c r="BK125">
        <v>0</v>
      </c>
      <c r="BL125">
        <v>0.59399999999999997</v>
      </c>
      <c r="BM125">
        <v>17.0792</v>
      </c>
      <c r="BQ125">
        <v>2924.7629999999999</v>
      </c>
      <c r="BR125">
        <v>1.8546E-2</v>
      </c>
      <c r="BS125">
        <v>-0.22018099999999999</v>
      </c>
      <c r="BT125">
        <v>0.01</v>
      </c>
      <c r="BU125">
        <v>0.44644899999999998</v>
      </c>
      <c r="BV125">
        <v>-4.4256380999999996</v>
      </c>
    </row>
    <row r="126" spans="1:74" customFormat="1" x14ac:dyDescent="0.25">
      <c r="A126" s="40">
        <v>41704</v>
      </c>
      <c r="B126" s="41">
        <v>7.1990740740740739E-4</v>
      </c>
      <c r="C126">
        <v>12.645</v>
      </c>
      <c r="D126">
        <v>0.20130000000000001</v>
      </c>
      <c r="E126">
        <v>2013.1034480000001</v>
      </c>
      <c r="F126">
        <v>41.6</v>
      </c>
      <c r="G126">
        <v>-20.9</v>
      </c>
      <c r="H126">
        <v>1621.3</v>
      </c>
      <c r="J126">
        <v>15.63</v>
      </c>
      <c r="K126">
        <v>0.88890000000000002</v>
      </c>
      <c r="L126">
        <v>11.240399999999999</v>
      </c>
      <c r="M126">
        <v>0.17899999999999999</v>
      </c>
      <c r="N126">
        <v>37.015700000000002</v>
      </c>
      <c r="O126">
        <v>0</v>
      </c>
      <c r="P126">
        <v>37</v>
      </c>
      <c r="Q126">
        <v>28.2011</v>
      </c>
      <c r="R126">
        <v>0</v>
      </c>
      <c r="S126">
        <v>28.2</v>
      </c>
      <c r="T126">
        <v>1621.2713000000001</v>
      </c>
      <c r="W126">
        <v>0</v>
      </c>
      <c r="X126">
        <v>13.898099999999999</v>
      </c>
      <c r="Y126">
        <v>12.1</v>
      </c>
      <c r="Z126">
        <v>871</v>
      </c>
      <c r="AA126">
        <v>886</v>
      </c>
      <c r="AB126">
        <v>886</v>
      </c>
      <c r="AC126">
        <v>62</v>
      </c>
      <c r="AD126">
        <v>8.5</v>
      </c>
      <c r="AE126">
        <v>0.2</v>
      </c>
      <c r="AF126">
        <v>983</v>
      </c>
      <c r="AG126">
        <v>-9</v>
      </c>
      <c r="AH126">
        <v>-0.27300000000000002</v>
      </c>
      <c r="AI126">
        <v>8</v>
      </c>
      <c r="AJ126">
        <v>191</v>
      </c>
      <c r="AK126">
        <v>188.3</v>
      </c>
      <c r="AL126">
        <v>3.7</v>
      </c>
      <c r="AM126">
        <v>195</v>
      </c>
      <c r="AN126" t="s">
        <v>155</v>
      </c>
      <c r="AO126">
        <v>2</v>
      </c>
      <c r="AP126" s="42">
        <v>0.62563657407407403</v>
      </c>
      <c r="AQ126">
        <v>47.159328000000002</v>
      </c>
      <c r="AR126">
        <v>-88.489706999999996</v>
      </c>
      <c r="AS126">
        <v>312.89999999999998</v>
      </c>
      <c r="AT126">
        <v>0</v>
      </c>
      <c r="AU126">
        <v>12</v>
      </c>
      <c r="AV126">
        <v>11</v>
      </c>
      <c r="AW126" t="s">
        <v>414</v>
      </c>
      <c r="AX126">
        <v>0.8</v>
      </c>
      <c r="AY126">
        <v>1.2</v>
      </c>
      <c r="AZ126">
        <v>1.5</v>
      </c>
      <c r="BA126">
        <v>14.048999999999999</v>
      </c>
      <c r="BB126">
        <v>16.2</v>
      </c>
      <c r="BC126">
        <v>1.1499999999999999</v>
      </c>
      <c r="BD126">
        <v>12.494999999999999</v>
      </c>
      <c r="BE126">
        <v>2946.9650000000001</v>
      </c>
      <c r="BF126">
        <v>29.861000000000001</v>
      </c>
      <c r="BG126">
        <v>1.016</v>
      </c>
      <c r="BH126">
        <v>0</v>
      </c>
      <c r="BI126">
        <v>1.016</v>
      </c>
      <c r="BJ126">
        <v>0.77400000000000002</v>
      </c>
      <c r="BK126">
        <v>0</v>
      </c>
      <c r="BL126">
        <v>0.77400000000000002</v>
      </c>
      <c r="BM126">
        <v>14.044700000000001</v>
      </c>
      <c r="BQ126">
        <v>2649.4070000000002</v>
      </c>
      <c r="BR126">
        <v>1.7999999999999999E-2</v>
      </c>
      <c r="BS126">
        <v>-0.220273</v>
      </c>
      <c r="BT126">
        <v>1.0727E-2</v>
      </c>
      <c r="BU126">
        <v>0.433305</v>
      </c>
      <c r="BV126">
        <v>-4.4274873000000001</v>
      </c>
    </row>
    <row r="127" spans="1:74" customFormat="1" x14ac:dyDescent="0.25">
      <c r="A127" s="40">
        <v>41704</v>
      </c>
      <c r="B127" s="41">
        <v>7.3148148148148139E-4</v>
      </c>
      <c r="C127">
        <v>12.69</v>
      </c>
      <c r="D127">
        <v>0.1668</v>
      </c>
      <c r="E127">
        <v>1668.275862</v>
      </c>
      <c r="F127">
        <v>42</v>
      </c>
      <c r="G127">
        <v>-20.7</v>
      </c>
      <c r="H127">
        <v>1628.1</v>
      </c>
      <c r="J127">
        <v>13.63</v>
      </c>
      <c r="K127">
        <v>0.88900000000000001</v>
      </c>
      <c r="L127">
        <v>11.281499999999999</v>
      </c>
      <c r="M127">
        <v>0.14829999999999999</v>
      </c>
      <c r="N127">
        <v>37.349499999999999</v>
      </c>
      <c r="O127">
        <v>0</v>
      </c>
      <c r="P127">
        <v>37.299999999999997</v>
      </c>
      <c r="Q127">
        <v>28.455400000000001</v>
      </c>
      <c r="R127">
        <v>0</v>
      </c>
      <c r="S127">
        <v>28.5</v>
      </c>
      <c r="T127">
        <v>1628.0904</v>
      </c>
      <c r="W127">
        <v>0</v>
      </c>
      <c r="X127">
        <v>12.114000000000001</v>
      </c>
      <c r="Y127">
        <v>12.1</v>
      </c>
      <c r="Z127">
        <v>870</v>
      </c>
      <c r="AA127">
        <v>887</v>
      </c>
      <c r="AB127">
        <v>886</v>
      </c>
      <c r="AC127">
        <v>62</v>
      </c>
      <c r="AD127">
        <v>8.5</v>
      </c>
      <c r="AE127">
        <v>0.2</v>
      </c>
      <c r="AF127">
        <v>983</v>
      </c>
      <c r="AG127">
        <v>-9</v>
      </c>
      <c r="AH127">
        <v>-0.72699999999999998</v>
      </c>
      <c r="AI127">
        <v>8</v>
      </c>
      <c r="AJ127">
        <v>191</v>
      </c>
      <c r="AK127">
        <v>188.7</v>
      </c>
      <c r="AL127">
        <v>4.0999999999999996</v>
      </c>
      <c r="AM127">
        <v>195</v>
      </c>
      <c r="AN127" t="s">
        <v>155</v>
      </c>
      <c r="AO127">
        <v>2</v>
      </c>
      <c r="AP127" s="42">
        <v>0.62564814814814818</v>
      </c>
      <c r="AQ127">
        <v>47.159328000000002</v>
      </c>
      <c r="AR127">
        <v>-88.489707999999993</v>
      </c>
      <c r="AS127">
        <v>313.10000000000002</v>
      </c>
      <c r="AT127">
        <v>0</v>
      </c>
      <c r="AU127">
        <v>12</v>
      </c>
      <c r="AV127">
        <v>11</v>
      </c>
      <c r="AW127" t="s">
        <v>414</v>
      </c>
      <c r="AX127">
        <v>0.8</v>
      </c>
      <c r="AY127">
        <v>1.2</v>
      </c>
      <c r="AZ127">
        <v>1.5</v>
      </c>
      <c r="BA127">
        <v>14.048999999999999</v>
      </c>
      <c r="BB127">
        <v>16.2</v>
      </c>
      <c r="BC127">
        <v>1.1499999999999999</v>
      </c>
      <c r="BD127">
        <v>12.484999999999999</v>
      </c>
      <c r="BE127">
        <v>2954.89</v>
      </c>
      <c r="BF127">
        <v>24.724</v>
      </c>
      <c r="BG127">
        <v>1.024</v>
      </c>
      <c r="BH127">
        <v>0</v>
      </c>
      <c r="BI127">
        <v>1.024</v>
      </c>
      <c r="BJ127">
        <v>0.78100000000000003</v>
      </c>
      <c r="BK127">
        <v>0</v>
      </c>
      <c r="BL127">
        <v>0.78100000000000003</v>
      </c>
      <c r="BM127">
        <v>14.090199999999999</v>
      </c>
      <c r="BQ127">
        <v>2307.085</v>
      </c>
      <c r="BR127">
        <v>2.0181000000000001E-2</v>
      </c>
      <c r="BS127">
        <v>-0.219273</v>
      </c>
      <c r="BT127">
        <v>1.0272999999999999E-2</v>
      </c>
      <c r="BU127">
        <v>0.48580699999999999</v>
      </c>
      <c r="BV127">
        <v>-4.4073872999999999</v>
      </c>
    </row>
    <row r="128" spans="1:74" customFormat="1" x14ac:dyDescent="0.25">
      <c r="A128" s="40">
        <v>41704</v>
      </c>
      <c r="B128" s="41">
        <v>7.430555555555555E-4</v>
      </c>
      <c r="C128">
        <v>12.69</v>
      </c>
      <c r="D128">
        <v>0.16300000000000001</v>
      </c>
      <c r="E128">
        <v>1630</v>
      </c>
      <c r="F128">
        <v>42.2</v>
      </c>
      <c r="G128">
        <v>-19.600000000000001</v>
      </c>
      <c r="H128">
        <v>1813</v>
      </c>
      <c r="J128">
        <v>11.33</v>
      </c>
      <c r="K128">
        <v>0.88890000000000002</v>
      </c>
      <c r="L128">
        <v>11.28</v>
      </c>
      <c r="M128">
        <v>0.1449</v>
      </c>
      <c r="N128">
        <v>37.499899999999997</v>
      </c>
      <c r="O128">
        <v>0</v>
      </c>
      <c r="P128">
        <v>37.5</v>
      </c>
      <c r="Q128">
        <v>28.57</v>
      </c>
      <c r="R128">
        <v>0</v>
      </c>
      <c r="S128">
        <v>28.6</v>
      </c>
      <c r="T128">
        <v>1813.0243</v>
      </c>
      <c r="W128">
        <v>0</v>
      </c>
      <c r="X128">
        <v>10.069699999999999</v>
      </c>
      <c r="Y128">
        <v>12.1</v>
      </c>
      <c r="Z128">
        <v>870</v>
      </c>
      <c r="AA128">
        <v>887</v>
      </c>
      <c r="AB128">
        <v>886</v>
      </c>
      <c r="AC128">
        <v>62</v>
      </c>
      <c r="AD128">
        <v>8.5</v>
      </c>
      <c r="AE128">
        <v>0.2</v>
      </c>
      <c r="AF128">
        <v>983</v>
      </c>
      <c r="AG128">
        <v>-9</v>
      </c>
      <c r="AH128">
        <v>-1</v>
      </c>
      <c r="AI128">
        <v>8</v>
      </c>
      <c r="AJ128">
        <v>191</v>
      </c>
      <c r="AK128">
        <v>189</v>
      </c>
      <c r="AL128">
        <v>4.2</v>
      </c>
      <c r="AM128">
        <v>195</v>
      </c>
      <c r="AN128" t="s">
        <v>155</v>
      </c>
      <c r="AO128">
        <v>2</v>
      </c>
      <c r="AP128" s="42">
        <v>0.62565972222222221</v>
      </c>
      <c r="AQ128">
        <v>47.159328000000002</v>
      </c>
      <c r="AR128">
        <v>-88.489707999999993</v>
      </c>
      <c r="AS128">
        <v>313.3</v>
      </c>
      <c r="AT128">
        <v>0</v>
      </c>
      <c r="AU128">
        <v>12</v>
      </c>
      <c r="AV128">
        <v>11</v>
      </c>
      <c r="AW128" t="s">
        <v>414</v>
      </c>
      <c r="AX128">
        <v>0.8</v>
      </c>
      <c r="AY128">
        <v>1.2</v>
      </c>
      <c r="AZ128">
        <v>1.5</v>
      </c>
      <c r="BA128">
        <v>14.048999999999999</v>
      </c>
      <c r="BB128">
        <v>16.170000000000002</v>
      </c>
      <c r="BC128">
        <v>1.1499999999999999</v>
      </c>
      <c r="BD128">
        <v>12.5</v>
      </c>
      <c r="BE128">
        <v>2951.0309999999999</v>
      </c>
      <c r="BF128">
        <v>24.126000000000001</v>
      </c>
      <c r="BG128">
        <v>1.0269999999999999</v>
      </c>
      <c r="BH128">
        <v>0</v>
      </c>
      <c r="BI128">
        <v>1.0269999999999999</v>
      </c>
      <c r="BJ128">
        <v>0.78300000000000003</v>
      </c>
      <c r="BK128">
        <v>0</v>
      </c>
      <c r="BL128">
        <v>0.78300000000000003</v>
      </c>
      <c r="BM128">
        <v>15.6722</v>
      </c>
      <c r="BQ128">
        <v>1915.4839999999999</v>
      </c>
      <c r="BR128">
        <v>2.2454000000000002E-2</v>
      </c>
      <c r="BS128">
        <v>-0.21681900000000001</v>
      </c>
      <c r="BT128">
        <v>0.01</v>
      </c>
      <c r="BU128">
        <v>0.540524</v>
      </c>
      <c r="BV128">
        <v>-4.3580619</v>
      </c>
    </row>
    <row r="129" spans="1:74" customFormat="1" x14ac:dyDescent="0.25">
      <c r="A129" s="40">
        <v>41704</v>
      </c>
      <c r="B129" s="41">
        <v>7.5462962962962973E-4</v>
      </c>
      <c r="C129">
        <v>12.69</v>
      </c>
      <c r="D129">
        <v>0.22589999999999999</v>
      </c>
      <c r="E129">
        <v>2258.8908000000001</v>
      </c>
      <c r="F129">
        <v>42.1</v>
      </c>
      <c r="G129">
        <v>-21.1</v>
      </c>
      <c r="H129">
        <v>1571.8</v>
      </c>
      <c r="J129">
        <v>9.3800000000000008</v>
      </c>
      <c r="K129">
        <v>0.88849999999999996</v>
      </c>
      <c r="L129">
        <v>11.275499999999999</v>
      </c>
      <c r="M129">
        <v>0.20069999999999999</v>
      </c>
      <c r="N129">
        <v>37.407400000000003</v>
      </c>
      <c r="O129">
        <v>0</v>
      </c>
      <c r="P129">
        <v>37.4</v>
      </c>
      <c r="Q129">
        <v>28.499600000000001</v>
      </c>
      <c r="R129">
        <v>0</v>
      </c>
      <c r="S129">
        <v>28.5</v>
      </c>
      <c r="T129">
        <v>1571.8371</v>
      </c>
      <c r="W129">
        <v>0</v>
      </c>
      <c r="X129">
        <v>8.3328000000000007</v>
      </c>
      <c r="Y129">
        <v>12.2</v>
      </c>
      <c r="Z129">
        <v>870</v>
      </c>
      <c r="AA129">
        <v>887</v>
      </c>
      <c r="AB129">
        <v>887</v>
      </c>
      <c r="AC129">
        <v>62</v>
      </c>
      <c r="AD129">
        <v>8.5</v>
      </c>
      <c r="AE129">
        <v>0.2</v>
      </c>
      <c r="AF129">
        <v>983</v>
      </c>
      <c r="AG129">
        <v>-9</v>
      </c>
      <c r="AH129">
        <v>-1</v>
      </c>
      <c r="AI129">
        <v>8</v>
      </c>
      <c r="AJ129">
        <v>191</v>
      </c>
      <c r="AK129">
        <v>189</v>
      </c>
      <c r="AL129">
        <v>4.0999999999999996</v>
      </c>
      <c r="AM129">
        <v>195</v>
      </c>
      <c r="AN129" t="s">
        <v>155</v>
      </c>
      <c r="AO129">
        <v>2</v>
      </c>
      <c r="AP129" s="42">
        <v>0.62567129629629636</v>
      </c>
      <c r="AQ129">
        <v>47.159326999999998</v>
      </c>
      <c r="AR129">
        <v>-88.489707999999993</v>
      </c>
      <c r="AS129">
        <v>313.60000000000002</v>
      </c>
      <c r="AT129">
        <v>0</v>
      </c>
      <c r="AU129">
        <v>12</v>
      </c>
      <c r="AV129">
        <v>11</v>
      </c>
      <c r="AW129" t="s">
        <v>414</v>
      </c>
      <c r="AX129">
        <v>0.8</v>
      </c>
      <c r="AY129">
        <v>1.2</v>
      </c>
      <c r="AZ129">
        <v>1.5</v>
      </c>
      <c r="BA129">
        <v>14.048999999999999</v>
      </c>
      <c r="BB129">
        <v>16.13</v>
      </c>
      <c r="BC129">
        <v>1.1499999999999999</v>
      </c>
      <c r="BD129">
        <v>12.545</v>
      </c>
      <c r="BE129">
        <v>2942.9290000000001</v>
      </c>
      <c r="BF129">
        <v>33.341999999999999</v>
      </c>
      <c r="BG129">
        <v>1.022</v>
      </c>
      <c r="BH129">
        <v>0</v>
      </c>
      <c r="BI129">
        <v>1.022</v>
      </c>
      <c r="BJ129">
        <v>0.77900000000000003</v>
      </c>
      <c r="BK129">
        <v>0</v>
      </c>
      <c r="BL129">
        <v>0.77900000000000003</v>
      </c>
      <c r="BM129">
        <v>13.555400000000001</v>
      </c>
      <c r="BQ129">
        <v>1581.3610000000001</v>
      </c>
      <c r="BR129">
        <v>2.4454E-2</v>
      </c>
      <c r="BS129">
        <v>-0.21527299999999999</v>
      </c>
      <c r="BT129">
        <v>0.01</v>
      </c>
      <c r="BU129">
        <v>0.588669</v>
      </c>
      <c r="BV129">
        <v>-4.3269872999999999</v>
      </c>
    </row>
    <row r="130" spans="1:74" customFormat="1" x14ac:dyDescent="0.25">
      <c r="A130" s="40">
        <v>41704</v>
      </c>
      <c r="B130" s="41">
        <v>7.6620370370370373E-4</v>
      </c>
      <c r="C130">
        <v>12.68</v>
      </c>
      <c r="D130">
        <v>0.2263</v>
      </c>
      <c r="E130">
        <v>2262.9335489999999</v>
      </c>
      <c r="F130">
        <v>42.1</v>
      </c>
      <c r="G130">
        <v>-21.1</v>
      </c>
      <c r="H130">
        <v>1312.9</v>
      </c>
      <c r="J130">
        <v>7.75</v>
      </c>
      <c r="K130">
        <v>0.88880000000000003</v>
      </c>
      <c r="L130">
        <v>11.2706</v>
      </c>
      <c r="M130">
        <v>0.2011</v>
      </c>
      <c r="N130">
        <v>37.419400000000003</v>
      </c>
      <c r="O130">
        <v>0</v>
      </c>
      <c r="P130">
        <v>37.4</v>
      </c>
      <c r="Q130">
        <v>28.508700000000001</v>
      </c>
      <c r="R130">
        <v>0</v>
      </c>
      <c r="S130">
        <v>28.5</v>
      </c>
      <c r="T130">
        <v>1312.8811000000001</v>
      </c>
      <c r="W130">
        <v>0</v>
      </c>
      <c r="X130">
        <v>6.8861999999999997</v>
      </c>
      <c r="Y130">
        <v>12.1</v>
      </c>
      <c r="Z130">
        <v>873</v>
      </c>
      <c r="AA130">
        <v>888</v>
      </c>
      <c r="AB130">
        <v>890</v>
      </c>
      <c r="AC130">
        <v>62</v>
      </c>
      <c r="AD130">
        <v>8.5</v>
      </c>
      <c r="AE130">
        <v>0.2</v>
      </c>
      <c r="AF130">
        <v>983</v>
      </c>
      <c r="AG130">
        <v>-9</v>
      </c>
      <c r="AH130">
        <v>-1</v>
      </c>
      <c r="AI130">
        <v>8</v>
      </c>
      <c r="AJ130">
        <v>191</v>
      </c>
      <c r="AK130">
        <v>189</v>
      </c>
      <c r="AL130">
        <v>4</v>
      </c>
      <c r="AM130">
        <v>195</v>
      </c>
      <c r="AN130" t="s">
        <v>155</v>
      </c>
      <c r="AO130">
        <v>2</v>
      </c>
      <c r="AP130" s="42">
        <v>0.6256828703703704</v>
      </c>
      <c r="AQ130">
        <v>47.159326999999998</v>
      </c>
      <c r="AR130">
        <v>-88.489707999999993</v>
      </c>
      <c r="AS130">
        <v>313.8</v>
      </c>
      <c r="AT130">
        <v>0</v>
      </c>
      <c r="AU130">
        <v>12</v>
      </c>
      <c r="AV130">
        <v>11</v>
      </c>
      <c r="AW130" t="s">
        <v>414</v>
      </c>
      <c r="AX130">
        <v>0.8</v>
      </c>
      <c r="AY130">
        <v>1.2</v>
      </c>
      <c r="AZ130">
        <v>1.5</v>
      </c>
      <c r="BA130">
        <v>14.048999999999999</v>
      </c>
      <c r="BB130">
        <v>16.170000000000002</v>
      </c>
      <c r="BC130">
        <v>1.1499999999999999</v>
      </c>
      <c r="BD130">
        <v>12.509</v>
      </c>
      <c r="BE130">
        <v>2949.377</v>
      </c>
      <c r="BF130">
        <v>33.5</v>
      </c>
      <c r="BG130">
        <v>1.0249999999999999</v>
      </c>
      <c r="BH130">
        <v>0</v>
      </c>
      <c r="BI130">
        <v>1.0249999999999999</v>
      </c>
      <c r="BJ130">
        <v>0.78100000000000003</v>
      </c>
      <c r="BK130">
        <v>0</v>
      </c>
      <c r="BL130">
        <v>0.78100000000000003</v>
      </c>
      <c r="BM130">
        <v>11.352</v>
      </c>
      <c r="BQ130">
        <v>1310.271</v>
      </c>
      <c r="BR130">
        <v>2.6453999999999998E-2</v>
      </c>
      <c r="BS130">
        <v>-0.21645400000000001</v>
      </c>
      <c r="BT130">
        <v>0.01</v>
      </c>
      <c r="BU130">
        <v>0.63681399999999999</v>
      </c>
      <c r="BV130">
        <v>-4.3507254</v>
      </c>
    </row>
    <row r="131" spans="1:74" customFormat="1" x14ac:dyDescent="0.25">
      <c r="A131" s="40">
        <v>41704</v>
      </c>
      <c r="B131" s="41">
        <v>7.7777777777777784E-4</v>
      </c>
      <c r="C131">
        <v>12.608000000000001</v>
      </c>
      <c r="D131">
        <v>0.15670000000000001</v>
      </c>
      <c r="E131">
        <v>1566.552021</v>
      </c>
      <c r="F131">
        <v>42.9</v>
      </c>
      <c r="G131">
        <v>-21.1</v>
      </c>
      <c r="H131">
        <v>1272.7</v>
      </c>
      <c r="J131">
        <v>6.68</v>
      </c>
      <c r="K131">
        <v>0.89</v>
      </c>
      <c r="L131">
        <v>11.2211</v>
      </c>
      <c r="M131">
        <v>0.1394</v>
      </c>
      <c r="N131">
        <v>38.209600000000002</v>
      </c>
      <c r="O131">
        <v>0</v>
      </c>
      <c r="P131">
        <v>38.200000000000003</v>
      </c>
      <c r="Q131">
        <v>29.110099999999999</v>
      </c>
      <c r="R131">
        <v>0</v>
      </c>
      <c r="S131">
        <v>29.1</v>
      </c>
      <c r="T131">
        <v>1272.7266</v>
      </c>
      <c r="W131">
        <v>0</v>
      </c>
      <c r="X131">
        <v>5.9455</v>
      </c>
      <c r="Y131">
        <v>12.1</v>
      </c>
      <c r="Z131">
        <v>874</v>
      </c>
      <c r="AA131">
        <v>889</v>
      </c>
      <c r="AB131">
        <v>891</v>
      </c>
      <c r="AC131">
        <v>62</v>
      </c>
      <c r="AD131">
        <v>8.49</v>
      </c>
      <c r="AE131">
        <v>0.2</v>
      </c>
      <c r="AF131">
        <v>984</v>
      </c>
      <c r="AG131">
        <v>-9</v>
      </c>
      <c r="AH131">
        <v>-0.27300000000000002</v>
      </c>
      <c r="AI131">
        <v>8</v>
      </c>
      <c r="AJ131">
        <v>191</v>
      </c>
      <c r="AK131">
        <v>188.3</v>
      </c>
      <c r="AL131">
        <v>3.9</v>
      </c>
      <c r="AM131">
        <v>195</v>
      </c>
      <c r="AN131" t="s">
        <v>155</v>
      </c>
      <c r="AO131">
        <v>2</v>
      </c>
      <c r="AP131" s="42">
        <v>0.62569444444444444</v>
      </c>
      <c r="AQ131">
        <v>47.159326</v>
      </c>
      <c r="AR131">
        <v>-88.489709000000005</v>
      </c>
      <c r="AS131">
        <v>314.10000000000002</v>
      </c>
      <c r="AT131">
        <v>0.2</v>
      </c>
      <c r="AU131">
        <v>12</v>
      </c>
      <c r="AV131">
        <v>11</v>
      </c>
      <c r="AW131" t="s">
        <v>414</v>
      </c>
      <c r="AX131">
        <v>0.8125</v>
      </c>
      <c r="AY131">
        <v>1.2375</v>
      </c>
      <c r="AZ131">
        <v>1.5375000000000001</v>
      </c>
      <c r="BA131">
        <v>14.048999999999999</v>
      </c>
      <c r="BB131">
        <v>16.36</v>
      </c>
      <c r="BC131">
        <v>1.1599999999999999</v>
      </c>
      <c r="BD131">
        <v>12.358000000000001</v>
      </c>
      <c r="BE131">
        <v>2965.982</v>
      </c>
      <c r="BF131">
        <v>23.456</v>
      </c>
      <c r="BG131">
        <v>1.0580000000000001</v>
      </c>
      <c r="BH131">
        <v>0</v>
      </c>
      <c r="BI131">
        <v>1.0580000000000001</v>
      </c>
      <c r="BJ131">
        <v>0.80600000000000005</v>
      </c>
      <c r="BK131">
        <v>0</v>
      </c>
      <c r="BL131">
        <v>0.80600000000000005</v>
      </c>
      <c r="BM131">
        <v>11.115600000000001</v>
      </c>
      <c r="BQ131">
        <v>1142.672</v>
      </c>
      <c r="BR131">
        <v>2.1184000000000001E-2</v>
      </c>
      <c r="BS131">
        <v>-0.21918099999999999</v>
      </c>
      <c r="BT131">
        <v>0.01</v>
      </c>
      <c r="BU131">
        <v>0.50995199999999996</v>
      </c>
      <c r="BV131">
        <v>-4.4055381000000002</v>
      </c>
    </row>
    <row r="132" spans="1:74" customFormat="1" x14ac:dyDescent="0.25">
      <c r="A132" s="40">
        <v>41704</v>
      </c>
      <c r="B132" s="41">
        <v>7.8935185185185185E-4</v>
      </c>
      <c r="C132">
        <v>12.115</v>
      </c>
      <c r="D132">
        <v>0.1222</v>
      </c>
      <c r="E132">
        <v>1222.0873790000001</v>
      </c>
      <c r="F132">
        <v>69.7</v>
      </c>
      <c r="G132">
        <v>-21</v>
      </c>
      <c r="H132">
        <v>1324.3</v>
      </c>
      <c r="J132">
        <v>5.9</v>
      </c>
      <c r="K132">
        <v>0.89410000000000001</v>
      </c>
      <c r="L132">
        <v>10.832000000000001</v>
      </c>
      <c r="M132">
        <v>0.10929999999999999</v>
      </c>
      <c r="N132">
        <v>62.350299999999997</v>
      </c>
      <c r="O132">
        <v>0</v>
      </c>
      <c r="P132">
        <v>62.4</v>
      </c>
      <c r="Q132">
        <v>47.501300000000001</v>
      </c>
      <c r="R132">
        <v>0</v>
      </c>
      <c r="S132">
        <v>47.5</v>
      </c>
      <c r="T132">
        <v>1324.3</v>
      </c>
      <c r="W132">
        <v>0</v>
      </c>
      <c r="X132">
        <v>5.2766999999999999</v>
      </c>
      <c r="Y132">
        <v>12.1</v>
      </c>
      <c r="Z132">
        <v>874</v>
      </c>
      <c r="AA132">
        <v>889</v>
      </c>
      <c r="AB132">
        <v>892</v>
      </c>
      <c r="AC132">
        <v>62</v>
      </c>
      <c r="AD132">
        <v>8.49</v>
      </c>
      <c r="AE132">
        <v>0.19</v>
      </c>
      <c r="AF132">
        <v>984</v>
      </c>
      <c r="AG132">
        <v>-9</v>
      </c>
      <c r="AH132">
        <v>-0.72699999999999998</v>
      </c>
      <c r="AI132">
        <v>8</v>
      </c>
      <c r="AJ132">
        <v>191</v>
      </c>
      <c r="AK132">
        <v>188</v>
      </c>
      <c r="AL132">
        <v>3.8</v>
      </c>
      <c r="AM132">
        <v>195</v>
      </c>
      <c r="AN132" t="s">
        <v>155</v>
      </c>
      <c r="AO132">
        <v>2</v>
      </c>
      <c r="AP132" s="42">
        <v>0.62570601851851848</v>
      </c>
      <c r="AQ132">
        <v>47.159320999999998</v>
      </c>
      <c r="AR132">
        <v>-88.489700999999997</v>
      </c>
      <c r="AS132">
        <v>314.3</v>
      </c>
      <c r="AT132">
        <v>1.9</v>
      </c>
      <c r="AU132">
        <v>12</v>
      </c>
      <c r="AV132">
        <v>11</v>
      </c>
      <c r="AW132" t="s">
        <v>414</v>
      </c>
      <c r="AX132">
        <v>0.9</v>
      </c>
      <c r="AY132">
        <v>1.5125</v>
      </c>
      <c r="AZ132">
        <v>1.8125</v>
      </c>
      <c r="BA132">
        <v>14.048999999999999</v>
      </c>
      <c r="BB132">
        <v>17.010000000000002</v>
      </c>
      <c r="BC132">
        <v>1.21</v>
      </c>
      <c r="BD132">
        <v>11.840999999999999</v>
      </c>
      <c r="BE132">
        <v>2970.5889999999999</v>
      </c>
      <c r="BF132">
        <v>19.073</v>
      </c>
      <c r="BG132">
        <v>1.7909999999999999</v>
      </c>
      <c r="BH132">
        <v>0</v>
      </c>
      <c r="BI132">
        <v>1.7909999999999999</v>
      </c>
      <c r="BJ132">
        <v>1.3640000000000001</v>
      </c>
      <c r="BK132">
        <v>0</v>
      </c>
      <c r="BL132">
        <v>1.3640000000000001</v>
      </c>
      <c r="BM132">
        <v>12.0001</v>
      </c>
      <c r="BQ132">
        <v>1052.194</v>
      </c>
      <c r="BR132">
        <v>1.7545999999999999E-2</v>
      </c>
      <c r="BS132">
        <v>-0.222908</v>
      </c>
      <c r="BT132">
        <v>0.01</v>
      </c>
      <c r="BU132">
        <v>0.42237599999999997</v>
      </c>
      <c r="BV132">
        <v>-4.4804507999999998</v>
      </c>
    </row>
    <row r="133" spans="1:74" customFormat="1" x14ac:dyDescent="0.25">
      <c r="A133" s="40">
        <v>41704</v>
      </c>
      <c r="B133" s="41">
        <v>8.0092592592592585E-4</v>
      </c>
      <c r="C133">
        <v>11.454000000000001</v>
      </c>
      <c r="D133">
        <v>0.13919999999999999</v>
      </c>
      <c r="E133">
        <v>1391.9902910000001</v>
      </c>
      <c r="F133">
        <v>152.5</v>
      </c>
      <c r="G133">
        <v>-21.1</v>
      </c>
      <c r="H133">
        <v>1474.1</v>
      </c>
      <c r="J133">
        <v>5.43</v>
      </c>
      <c r="K133">
        <v>0.8992</v>
      </c>
      <c r="L133">
        <v>10.2989</v>
      </c>
      <c r="M133">
        <v>0.12520000000000001</v>
      </c>
      <c r="N133">
        <v>137.11000000000001</v>
      </c>
      <c r="O133">
        <v>0</v>
      </c>
      <c r="P133">
        <v>137.1</v>
      </c>
      <c r="Q133">
        <v>104.45659999999999</v>
      </c>
      <c r="R133">
        <v>0</v>
      </c>
      <c r="S133">
        <v>104.5</v>
      </c>
      <c r="T133">
        <v>1474.0856000000001</v>
      </c>
      <c r="W133">
        <v>0</v>
      </c>
      <c r="X133">
        <v>4.8789999999999996</v>
      </c>
      <c r="Y133">
        <v>12</v>
      </c>
      <c r="Z133">
        <v>876</v>
      </c>
      <c r="AA133">
        <v>890</v>
      </c>
      <c r="AB133">
        <v>893</v>
      </c>
      <c r="AC133">
        <v>62</v>
      </c>
      <c r="AD133">
        <v>8.49</v>
      </c>
      <c r="AE133">
        <v>0.19</v>
      </c>
      <c r="AF133">
        <v>984</v>
      </c>
      <c r="AG133">
        <v>-9</v>
      </c>
      <c r="AH133">
        <v>-0.27300000000000002</v>
      </c>
      <c r="AI133">
        <v>8</v>
      </c>
      <c r="AJ133">
        <v>190.3</v>
      </c>
      <c r="AK133">
        <v>188</v>
      </c>
      <c r="AL133">
        <v>3.8</v>
      </c>
      <c r="AM133">
        <v>195</v>
      </c>
      <c r="AN133" t="s">
        <v>155</v>
      </c>
      <c r="AO133">
        <v>2</v>
      </c>
      <c r="AP133" s="42">
        <v>0.62571759259259252</v>
      </c>
      <c r="AQ133">
        <v>47.159300000000002</v>
      </c>
      <c r="AR133">
        <v>-88.489666</v>
      </c>
      <c r="AS133">
        <v>314.39999999999998</v>
      </c>
      <c r="AT133">
        <v>6.4</v>
      </c>
      <c r="AU133">
        <v>12</v>
      </c>
      <c r="AV133">
        <v>11</v>
      </c>
      <c r="AW133" t="s">
        <v>414</v>
      </c>
      <c r="AX133">
        <v>0.92497499999999999</v>
      </c>
      <c r="AY133">
        <v>1.525075</v>
      </c>
      <c r="AZ133">
        <v>1.9</v>
      </c>
      <c r="BA133">
        <v>14.048999999999999</v>
      </c>
      <c r="BB133">
        <v>17.86</v>
      </c>
      <c r="BC133">
        <v>1.27</v>
      </c>
      <c r="BD133">
        <v>11.215999999999999</v>
      </c>
      <c r="BE133">
        <v>2959.0790000000002</v>
      </c>
      <c r="BF133">
        <v>22.888000000000002</v>
      </c>
      <c r="BG133">
        <v>4.125</v>
      </c>
      <c r="BH133">
        <v>0</v>
      </c>
      <c r="BI133">
        <v>4.125</v>
      </c>
      <c r="BJ133">
        <v>3.1429999999999998</v>
      </c>
      <c r="BK133">
        <v>0</v>
      </c>
      <c r="BL133">
        <v>3.1429999999999998</v>
      </c>
      <c r="BM133">
        <v>13.994400000000001</v>
      </c>
      <c r="BQ133">
        <v>1019.28</v>
      </c>
      <c r="BR133">
        <v>1.4819000000000001E-2</v>
      </c>
      <c r="BS133">
        <v>-0.22472700000000001</v>
      </c>
      <c r="BT133">
        <v>0.01</v>
      </c>
      <c r="BU133">
        <v>0.35673100000000002</v>
      </c>
      <c r="BV133">
        <v>-4.5170127000000004</v>
      </c>
    </row>
    <row r="134" spans="1:74" customFormat="1" x14ac:dyDescent="0.25">
      <c r="A134" s="40">
        <v>41704</v>
      </c>
      <c r="B134" s="41">
        <v>8.1249999999999996E-4</v>
      </c>
      <c r="C134">
        <v>10.997</v>
      </c>
      <c r="D134">
        <v>0.15160000000000001</v>
      </c>
      <c r="E134">
        <v>1515.620253</v>
      </c>
      <c r="F134">
        <v>280.39999999999998</v>
      </c>
      <c r="G134">
        <v>-21.2</v>
      </c>
      <c r="H134">
        <v>2234.4</v>
      </c>
      <c r="J134">
        <v>5.04</v>
      </c>
      <c r="K134">
        <v>0.9022</v>
      </c>
      <c r="L134">
        <v>9.9206000000000003</v>
      </c>
      <c r="M134">
        <v>0.13669999999999999</v>
      </c>
      <c r="N134">
        <v>252.97569999999999</v>
      </c>
      <c r="O134">
        <v>0</v>
      </c>
      <c r="P134">
        <v>253</v>
      </c>
      <c r="Q134">
        <v>192.73269999999999</v>
      </c>
      <c r="R134">
        <v>0</v>
      </c>
      <c r="S134">
        <v>192.7</v>
      </c>
      <c r="T134">
        <v>2234.4117000000001</v>
      </c>
      <c r="W134">
        <v>0</v>
      </c>
      <c r="X134">
        <v>4.5453000000000001</v>
      </c>
      <c r="Y134">
        <v>12.1</v>
      </c>
      <c r="Z134">
        <v>878</v>
      </c>
      <c r="AA134">
        <v>892</v>
      </c>
      <c r="AB134">
        <v>894</v>
      </c>
      <c r="AC134">
        <v>62</v>
      </c>
      <c r="AD134">
        <v>8.5</v>
      </c>
      <c r="AE134">
        <v>0.2</v>
      </c>
      <c r="AF134">
        <v>983</v>
      </c>
      <c r="AG134">
        <v>-9</v>
      </c>
      <c r="AH134">
        <v>0.72699999999999998</v>
      </c>
      <c r="AI134">
        <v>8</v>
      </c>
      <c r="AJ134">
        <v>190</v>
      </c>
      <c r="AK134">
        <v>188</v>
      </c>
      <c r="AL134">
        <v>4.3</v>
      </c>
      <c r="AM134">
        <v>195</v>
      </c>
      <c r="AN134" t="s">
        <v>155</v>
      </c>
      <c r="AO134">
        <v>2</v>
      </c>
      <c r="AP134" s="42">
        <v>0.62572916666666667</v>
      </c>
      <c r="AQ134">
        <v>47.159278</v>
      </c>
      <c r="AR134">
        <v>-88.489610999999996</v>
      </c>
      <c r="AS134">
        <v>314.39999999999998</v>
      </c>
      <c r="AT134">
        <v>8.6</v>
      </c>
      <c r="AU134">
        <v>12</v>
      </c>
      <c r="AV134">
        <v>11</v>
      </c>
      <c r="AW134" t="s">
        <v>414</v>
      </c>
      <c r="AX134">
        <v>1.1000000000000001</v>
      </c>
      <c r="AY134">
        <v>1.099299</v>
      </c>
      <c r="AZ134">
        <v>1.9992989999999999</v>
      </c>
      <c r="BA134">
        <v>14.048999999999999</v>
      </c>
      <c r="BB134">
        <v>18.39</v>
      </c>
      <c r="BC134">
        <v>1.31</v>
      </c>
      <c r="BD134">
        <v>10.845000000000001</v>
      </c>
      <c r="BE134">
        <v>2931.2959999999998</v>
      </c>
      <c r="BF134">
        <v>25.713999999999999</v>
      </c>
      <c r="BG134">
        <v>7.8280000000000003</v>
      </c>
      <c r="BH134">
        <v>0</v>
      </c>
      <c r="BI134">
        <v>7.8280000000000003</v>
      </c>
      <c r="BJ134">
        <v>5.9640000000000004</v>
      </c>
      <c r="BK134">
        <v>0</v>
      </c>
      <c r="BL134">
        <v>5.9640000000000004</v>
      </c>
      <c r="BM134">
        <v>21.814599999999999</v>
      </c>
      <c r="BQ134">
        <v>976.52200000000005</v>
      </c>
      <c r="BR134">
        <v>1.8362E-2</v>
      </c>
      <c r="BS134">
        <v>-0.22281899999999999</v>
      </c>
      <c r="BT134">
        <v>9.273E-3</v>
      </c>
      <c r="BU134">
        <v>0.442019</v>
      </c>
      <c r="BV134">
        <v>-4.4786618999999996</v>
      </c>
    </row>
    <row r="135" spans="1:74" customFormat="1" x14ac:dyDescent="0.25">
      <c r="A135" s="40">
        <v>41704</v>
      </c>
      <c r="B135" s="41">
        <v>8.2407407407407397E-4</v>
      </c>
      <c r="C135">
        <v>10.824999999999999</v>
      </c>
      <c r="D135">
        <v>0.15620000000000001</v>
      </c>
      <c r="E135">
        <v>1561.632486</v>
      </c>
      <c r="F135">
        <v>370.5</v>
      </c>
      <c r="G135">
        <v>-21</v>
      </c>
      <c r="H135">
        <v>2715.3</v>
      </c>
      <c r="J135">
        <v>4.82</v>
      </c>
      <c r="K135">
        <v>0.90310000000000001</v>
      </c>
      <c r="L135">
        <v>9.7754999999999992</v>
      </c>
      <c r="M135">
        <v>0.14099999999999999</v>
      </c>
      <c r="N135">
        <v>334.5675</v>
      </c>
      <c r="O135">
        <v>0</v>
      </c>
      <c r="P135">
        <v>334.6</v>
      </c>
      <c r="Q135">
        <v>254.89660000000001</v>
      </c>
      <c r="R135">
        <v>0</v>
      </c>
      <c r="S135">
        <v>254.9</v>
      </c>
      <c r="T135">
        <v>2715.3134</v>
      </c>
      <c r="W135">
        <v>0</v>
      </c>
      <c r="X135">
        <v>4.3518999999999997</v>
      </c>
      <c r="Y135">
        <v>12.1</v>
      </c>
      <c r="Z135">
        <v>879</v>
      </c>
      <c r="AA135">
        <v>893</v>
      </c>
      <c r="AB135">
        <v>893</v>
      </c>
      <c r="AC135">
        <v>62</v>
      </c>
      <c r="AD135">
        <v>8.5</v>
      </c>
      <c r="AE135">
        <v>0.2</v>
      </c>
      <c r="AF135">
        <v>983</v>
      </c>
      <c r="AG135">
        <v>-9</v>
      </c>
      <c r="AH135">
        <v>0.27372600000000002</v>
      </c>
      <c r="AI135">
        <v>8</v>
      </c>
      <c r="AJ135">
        <v>190</v>
      </c>
      <c r="AK135">
        <v>187.3</v>
      </c>
      <c r="AL135">
        <v>4.3</v>
      </c>
      <c r="AM135">
        <v>195</v>
      </c>
      <c r="AN135" t="s">
        <v>155</v>
      </c>
      <c r="AO135">
        <v>2</v>
      </c>
      <c r="AP135" s="42">
        <v>0.62574074074074071</v>
      </c>
      <c r="AQ135">
        <v>47.159241999999999</v>
      </c>
      <c r="AR135">
        <v>-88.489559999999997</v>
      </c>
      <c r="AS135">
        <v>314.2</v>
      </c>
      <c r="AT135">
        <v>10.6</v>
      </c>
      <c r="AU135">
        <v>12</v>
      </c>
      <c r="AV135">
        <v>11</v>
      </c>
      <c r="AW135" t="s">
        <v>414</v>
      </c>
      <c r="AX135">
        <v>1.1000000000000001</v>
      </c>
      <c r="AY135">
        <v>1.8</v>
      </c>
      <c r="AZ135">
        <v>2.7</v>
      </c>
      <c r="BA135">
        <v>14.048999999999999</v>
      </c>
      <c r="BB135">
        <v>18.559999999999999</v>
      </c>
      <c r="BC135">
        <v>1.32</v>
      </c>
      <c r="BD135">
        <v>10.734999999999999</v>
      </c>
      <c r="BE135">
        <v>2914.8130000000001</v>
      </c>
      <c r="BF135">
        <v>26.763000000000002</v>
      </c>
      <c r="BG135">
        <v>10.446999999999999</v>
      </c>
      <c r="BH135">
        <v>0</v>
      </c>
      <c r="BI135">
        <v>10.446999999999999</v>
      </c>
      <c r="BJ135">
        <v>7.9589999999999996</v>
      </c>
      <c r="BK135">
        <v>0</v>
      </c>
      <c r="BL135">
        <v>7.9589999999999996</v>
      </c>
      <c r="BM135">
        <v>26.751799999999999</v>
      </c>
      <c r="BQ135">
        <v>943.51599999999996</v>
      </c>
      <c r="BR135">
        <v>3.0894000000000001E-2</v>
      </c>
      <c r="BS135">
        <v>-0.222</v>
      </c>
      <c r="BT135">
        <v>9.7260000000000003E-3</v>
      </c>
      <c r="BU135">
        <v>0.743699</v>
      </c>
      <c r="BV135">
        <v>-4.4622000000000002</v>
      </c>
    </row>
    <row r="136" spans="1:74" customFormat="1" x14ac:dyDescent="0.25">
      <c r="A136" s="40">
        <v>41704</v>
      </c>
      <c r="B136" s="41">
        <v>8.3564814814814819E-4</v>
      </c>
      <c r="C136">
        <v>10.762</v>
      </c>
      <c r="D136">
        <v>0.15529999999999999</v>
      </c>
      <c r="E136">
        <v>1553.1034480000001</v>
      </c>
      <c r="F136">
        <v>366.8</v>
      </c>
      <c r="G136">
        <v>-22.1</v>
      </c>
      <c r="H136">
        <v>2878.9</v>
      </c>
      <c r="J136">
        <v>4.7</v>
      </c>
      <c r="K136">
        <v>0.90339999999999998</v>
      </c>
      <c r="L136">
        <v>9.7227999999999994</v>
      </c>
      <c r="M136">
        <v>0.14030000000000001</v>
      </c>
      <c r="N136">
        <v>331.37290000000002</v>
      </c>
      <c r="O136">
        <v>0</v>
      </c>
      <c r="P136">
        <v>331.4</v>
      </c>
      <c r="Q136">
        <v>252.46270000000001</v>
      </c>
      <c r="R136">
        <v>0</v>
      </c>
      <c r="S136">
        <v>252.5</v>
      </c>
      <c r="T136">
        <v>2878.9137999999998</v>
      </c>
      <c r="W136">
        <v>0</v>
      </c>
      <c r="X136">
        <v>4.2460000000000004</v>
      </c>
      <c r="Y136">
        <v>12.1</v>
      </c>
      <c r="Z136">
        <v>878</v>
      </c>
      <c r="AA136">
        <v>893</v>
      </c>
      <c r="AB136">
        <v>894</v>
      </c>
      <c r="AC136">
        <v>62</v>
      </c>
      <c r="AD136">
        <v>8.5</v>
      </c>
      <c r="AE136">
        <v>0.2</v>
      </c>
      <c r="AF136">
        <v>983</v>
      </c>
      <c r="AG136">
        <v>-9</v>
      </c>
      <c r="AH136">
        <v>0</v>
      </c>
      <c r="AI136">
        <v>8</v>
      </c>
      <c r="AJ136">
        <v>190.7</v>
      </c>
      <c r="AK136">
        <v>187.7</v>
      </c>
      <c r="AL136">
        <v>4.2</v>
      </c>
      <c r="AM136">
        <v>195</v>
      </c>
      <c r="AN136" t="s">
        <v>155</v>
      </c>
      <c r="AO136">
        <v>2</v>
      </c>
      <c r="AP136" s="42">
        <v>0.62575231481481486</v>
      </c>
      <c r="AQ136">
        <v>47.159210000000002</v>
      </c>
      <c r="AR136">
        <v>-88.489509999999996</v>
      </c>
      <c r="AS136">
        <v>314.39999999999998</v>
      </c>
      <c r="AT136">
        <v>11.9</v>
      </c>
      <c r="AU136">
        <v>12</v>
      </c>
      <c r="AV136">
        <v>11</v>
      </c>
      <c r="AW136" t="s">
        <v>414</v>
      </c>
      <c r="AX136">
        <v>1.1000000000000001</v>
      </c>
      <c r="AY136">
        <v>1.825</v>
      </c>
      <c r="AZ136">
        <v>2.7</v>
      </c>
      <c r="BA136">
        <v>14.048999999999999</v>
      </c>
      <c r="BB136">
        <v>18.63</v>
      </c>
      <c r="BC136">
        <v>1.33</v>
      </c>
      <c r="BD136">
        <v>10.693</v>
      </c>
      <c r="BE136">
        <v>2909.7240000000002</v>
      </c>
      <c r="BF136">
        <v>26.725000000000001</v>
      </c>
      <c r="BG136">
        <v>10.385</v>
      </c>
      <c r="BH136">
        <v>0</v>
      </c>
      <c r="BI136">
        <v>10.385</v>
      </c>
      <c r="BJ136">
        <v>7.9119999999999999</v>
      </c>
      <c r="BK136">
        <v>0</v>
      </c>
      <c r="BL136">
        <v>7.9119999999999999</v>
      </c>
      <c r="BM136">
        <v>28.467700000000001</v>
      </c>
      <c r="BQ136">
        <v>923.923</v>
      </c>
      <c r="BR136">
        <v>3.9359999999999999E-2</v>
      </c>
      <c r="BS136">
        <v>-0.221273</v>
      </c>
      <c r="BT136">
        <v>0.01</v>
      </c>
      <c r="BU136">
        <v>0.94750299999999998</v>
      </c>
      <c r="BV136">
        <v>-4.4475873000000004</v>
      </c>
    </row>
    <row r="137" spans="1:74" customFormat="1" x14ac:dyDescent="0.25">
      <c r="A137" s="40">
        <v>41704</v>
      </c>
      <c r="B137" s="41">
        <v>8.4722222222222219E-4</v>
      </c>
      <c r="C137">
        <v>10.391</v>
      </c>
      <c r="D137">
        <v>0.158</v>
      </c>
      <c r="E137">
        <v>1579.7071129999999</v>
      </c>
      <c r="F137">
        <v>284.89999999999998</v>
      </c>
      <c r="G137">
        <v>-27.6</v>
      </c>
      <c r="H137">
        <v>3264.7</v>
      </c>
      <c r="J137">
        <v>4.7699999999999996</v>
      </c>
      <c r="K137">
        <v>0.90610000000000002</v>
      </c>
      <c r="L137">
        <v>9.4155999999999995</v>
      </c>
      <c r="M137">
        <v>0.1431</v>
      </c>
      <c r="N137">
        <v>258.13549999999998</v>
      </c>
      <c r="O137">
        <v>0</v>
      </c>
      <c r="P137">
        <v>258.10000000000002</v>
      </c>
      <c r="Q137">
        <v>196.66540000000001</v>
      </c>
      <c r="R137">
        <v>0</v>
      </c>
      <c r="S137">
        <v>196.7</v>
      </c>
      <c r="T137">
        <v>3264.7485999999999</v>
      </c>
      <c r="W137">
        <v>0</v>
      </c>
      <c r="X137">
        <v>4.3265000000000002</v>
      </c>
      <c r="Y137">
        <v>12.1</v>
      </c>
      <c r="Z137">
        <v>878</v>
      </c>
      <c r="AA137">
        <v>893</v>
      </c>
      <c r="AB137">
        <v>894</v>
      </c>
      <c r="AC137">
        <v>62</v>
      </c>
      <c r="AD137">
        <v>8.5</v>
      </c>
      <c r="AE137">
        <v>0.2</v>
      </c>
      <c r="AF137">
        <v>983</v>
      </c>
      <c r="AG137">
        <v>-9</v>
      </c>
      <c r="AH137">
        <v>0.72699999999999998</v>
      </c>
      <c r="AI137">
        <v>8</v>
      </c>
      <c r="AJ137">
        <v>190.3</v>
      </c>
      <c r="AK137">
        <v>188</v>
      </c>
      <c r="AL137">
        <v>4.4000000000000004</v>
      </c>
      <c r="AM137">
        <v>195</v>
      </c>
      <c r="AN137" t="s">
        <v>155</v>
      </c>
      <c r="AO137">
        <v>2</v>
      </c>
      <c r="AP137" s="42">
        <v>0.62575231481481486</v>
      </c>
      <c r="AQ137">
        <v>47.159201000000003</v>
      </c>
      <c r="AR137">
        <v>-88.489491999999998</v>
      </c>
      <c r="AS137">
        <v>314.39999999999998</v>
      </c>
      <c r="AT137">
        <v>13.3</v>
      </c>
      <c r="AU137">
        <v>12</v>
      </c>
      <c r="AV137">
        <v>11</v>
      </c>
      <c r="AW137" t="s">
        <v>414</v>
      </c>
      <c r="AX137">
        <v>1.1125</v>
      </c>
      <c r="AY137">
        <v>2.0249999999999999</v>
      </c>
      <c r="AZ137">
        <v>2.7250000000000001</v>
      </c>
      <c r="BA137">
        <v>14.048999999999999</v>
      </c>
      <c r="BB137">
        <v>19.16</v>
      </c>
      <c r="BC137">
        <v>1.36</v>
      </c>
      <c r="BD137">
        <v>10.362</v>
      </c>
      <c r="BE137">
        <v>2893.8580000000002</v>
      </c>
      <c r="BF137">
        <v>28</v>
      </c>
      <c r="BG137">
        <v>8.3079999999999998</v>
      </c>
      <c r="BH137">
        <v>0</v>
      </c>
      <c r="BI137">
        <v>8.3079999999999998</v>
      </c>
      <c r="BJ137">
        <v>6.33</v>
      </c>
      <c r="BK137">
        <v>0</v>
      </c>
      <c r="BL137">
        <v>6.33</v>
      </c>
      <c r="BM137">
        <v>33.154400000000003</v>
      </c>
      <c r="BQ137">
        <v>966.86900000000003</v>
      </c>
      <c r="BR137">
        <v>4.4635000000000001E-2</v>
      </c>
      <c r="BS137">
        <v>-0.220273</v>
      </c>
      <c r="BT137">
        <v>0.01</v>
      </c>
      <c r="BU137">
        <v>1.074476</v>
      </c>
      <c r="BV137">
        <v>-4.4274873000000001</v>
      </c>
    </row>
    <row r="138" spans="1:74" customFormat="1" x14ac:dyDescent="0.25">
      <c r="A138" s="40">
        <v>41704</v>
      </c>
      <c r="B138" s="41">
        <v>8.587962962962963E-4</v>
      </c>
      <c r="C138">
        <v>10.164999999999999</v>
      </c>
      <c r="D138">
        <v>0.17</v>
      </c>
      <c r="E138">
        <v>1699.975248</v>
      </c>
      <c r="F138">
        <v>248.8</v>
      </c>
      <c r="G138">
        <v>-24.4</v>
      </c>
      <c r="H138">
        <v>4923.5</v>
      </c>
      <c r="J138">
        <v>5.0599999999999996</v>
      </c>
      <c r="K138">
        <v>0.90620000000000001</v>
      </c>
      <c r="L138">
        <v>9.2111999999999998</v>
      </c>
      <c r="M138">
        <v>0.154</v>
      </c>
      <c r="N138">
        <v>225.43530000000001</v>
      </c>
      <c r="O138">
        <v>0</v>
      </c>
      <c r="P138">
        <v>225.4</v>
      </c>
      <c r="Q138">
        <v>171.75219999999999</v>
      </c>
      <c r="R138">
        <v>0</v>
      </c>
      <c r="S138">
        <v>171.8</v>
      </c>
      <c r="T138">
        <v>4923.4835999999996</v>
      </c>
      <c r="W138">
        <v>0</v>
      </c>
      <c r="X138">
        <v>4.5857999999999999</v>
      </c>
      <c r="Y138">
        <v>12.1</v>
      </c>
      <c r="Z138">
        <v>879</v>
      </c>
      <c r="AA138">
        <v>893</v>
      </c>
      <c r="AB138">
        <v>894</v>
      </c>
      <c r="AC138">
        <v>62</v>
      </c>
      <c r="AD138">
        <v>8.5</v>
      </c>
      <c r="AE138">
        <v>0.2</v>
      </c>
      <c r="AF138">
        <v>983</v>
      </c>
      <c r="AG138">
        <v>-9</v>
      </c>
      <c r="AH138">
        <v>1</v>
      </c>
      <c r="AI138">
        <v>8</v>
      </c>
      <c r="AJ138">
        <v>190</v>
      </c>
      <c r="AK138">
        <v>188</v>
      </c>
      <c r="AL138">
        <v>4.0999999999999996</v>
      </c>
      <c r="AM138">
        <v>195</v>
      </c>
      <c r="AN138" t="s">
        <v>155</v>
      </c>
      <c r="AO138">
        <v>2</v>
      </c>
      <c r="AP138" s="42">
        <v>0.62577546296296294</v>
      </c>
      <c r="AQ138">
        <v>47.159132999999997</v>
      </c>
      <c r="AR138">
        <v>-88.489360000000005</v>
      </c>
      <c r="AS138">
        <v>314.3</v>
      </c>
      <c r="AT138">
        <v>14.3</v>
      </c>
      <c r="AU138">
        <v>12</v>
      </c>
      <c r="AV138">
        <v>11</v>
      </c>
      <c r="AW138" t="s">
        <v>414</v>
      </c>
      <c r="AX138">
        <v>1.2</v>
      </c>
      <c r="AY138">
        <v>2.2250000000000001</v>
      </c>
      <c r="AZ138">
        <v>2.9125000000000001</v>
      </c>
      <c r="BA138">
        <v>14.048999999999999</v>
      </c>
      <c r="BB138">
        <v>19.190000000000001</v>
      </c>
      <c r="BC138">
        <v>1.37</v>
      </c>
      <c r="BD138">
        <v>10.352</v>
      </c>
      <c r="BE138">
        <v>2838.9989999999998</v>
      </c>
      <c r="BF138">
        <v>30.219000000000001</v>
      </c>
      <c r="BG138">
        <v>7.2759999999999998</v>
      </c>
      <c r="BH138">
        <v>0</v>
      </c>
      <c r="BI138">
        <v>7.2759999999999998</v>
      </c>
      <c r="BJ138">
        <v>5.5439999999999996</v>
      </c>
      <c r="BK138">
        <v>0</v>
      </c>
      <c r="BL138">
        <v>5.5439999999999996</v>
      </c>
      <c r="BM138">
        <v>50.139899999999997</v>
      </c>
      <c r="BQ138">
        <v>1027.69</v>
      </c>
      <c r="BR138">
        <v>4.8908E-2</v>
      </c>
      <c r="BS138">
        <v>-0.22145400000000001</v>
      </c>
      <c r="BT138">
        <v>0.01</v>
      </c>
      <c r="BU138">
        <v>1.177338</v>
      </c>
      <c r="BV138">
        <v>-4.4512254000000002</v>
      </c>
    </row>
    <row r="139" spans="1:74" customFormat="1" x14ac:dyDescent="0.25">
      <c r="A139" s="40">
        <v>41704</v>
      </c>
      <c r="B139" s="41">
        <v>8.7037037037037042E-4</v>
      </c>
      <c r="C139">
        <v>10.1</v>
      </c>
      <c r="D139">
        <v>0.16259999999999999</v>
      </c>
      <c r="E139">
        <v>1625.7178220000001</v>
      </c>
      <c r="F139">
        <v>241.3</v>
      </c>
      <c r="G139">
        <v>-24.1</v>
      </c>
      <c r="H139">
        <v>5937.8</v>
      </c>
      <c r="J139">
        <v>5.38</v>
      </c>
      <c r="K139">
        <v>0.90580000000000005</v>
      </c>
      <c r="L139">
        <v>9.1486000000000001</v>
      </c>
      <c r="M139">
        <v>0.14729999999999999</v>
      </c>
      <c r="N139">
        <v>218.5891</v>
      </c>
      <c r="O139">
        <v>0</v>
      </c>
      <c r="P139">
        <v>218.6</v>
      </c>
      <c r="Q139">
        <v>166.53630000000001</v>
      </c>
      <c r="R139">
        <v>0</v>
      </c>
      <c r="S139">
        <v>166.5</v>
      </c>
      <c r="T139">
        <v>5937.8221999999996</v>
      </c>
      <c r="W139">
        <v>0</v>
      </c>
      <c r="X139">
        <v>4.8738000000000001</v>
      </c>
      <c r="Y139">
        <v>12.1</v>
      </c>
      <c r="Z139">
        <v>880</v>
      </c>
      <c r="AA139">
        <v>894</v>
      </c>
      <c r="AB139">
        <v>894</v>
      </c>
      <c r="AC139">
        <v>62</v>
      </c>
      <c r="AD139">
        <v>8.5</v>
      </c>
      <c r="AE139">
        <v>0.2</v>
      </c>
      <c r="AF139">
        <v>983</v>
      </c>
      <c r="AG139">
        <v>-9</v>
      </c>
      <c r="AH139">
        <v>1</v>
      </c>
      <c r="AI139">
        <v>8</v>
      </c>
      <c r="AJ139">
        <v>190</v>
      </c>
      <c r="AK139">
        <v>188</v>
      </c>
      <c r="AL139">
        <v>4.0999999999999996</v>
      </c>
      <c r="AM139">
        <v>195</v>
      </c>
      <c r="AN139" t="s">
        <v>155</v>
      </c>
      <c r="AO139">
        <v>2</v>
      </c>
      <c r="AP139" s="42">
        <v>0.62578703703703698</v>
      </c>
      <c r="AQ139">
        <v>47.159097000000003</v>
      </c>
      <c r="AR139">
        <v>-88.489292000000006</v>
      </c>
      <c r="AS139">
        <v>314.3</v>
      </c>
      <c r="AT139">
        <v>14.4</v>
      </c>
      <c r="AU139">
        <v>12</v>
      </c>
      <c r="AV139">
        <v>11</v>
      </c>
      <c r="AW139" t="s">
        <v>414</v>
      </c>
      <c r="AX139">
        <v>1.2</v>
      </c>
      <c r="AY139">
        <v>2.4125000000000001</v>
      </c>
      <c r="AZ139">
        <v>3.0249999999999999</v>
      </c>
      <c r="BA139">
        <v>14.048999999999999</v>
      </c>
      <c r="BB139">
        <v>19.12</v>
      </c>
      <c r="BC139">
        <v>1.36</v>
      </c>
      <c r="BD139">
        <v>10.4</v>
      </c>
      <c r="BE139">
        <v>2810.5309999999999</v>
      </c>
      <c r="BF139">
        <v>28.792999999999999</v>
      </c>
      <c r="BG139">
        <v>7.032</v>
      </c>
      <c r="BH139">
        <v>0</v>
      </c>
      <c r="BI139">
        <v>7.032</v>
      </c>
      <c r="BJ139">
        <v>5.3579999999999997</v>
      </c>
      <c r="BK139">
        <v>0</v>
      </c>
      <c r="BL139">
        <v>5.3579999999999997</v>
      </c>
      <c r="BM139">
        <v>60.273400000000002</v>
      </c>
      <c r="BQ139">
        <v>1088.681</v>
      </c>
      <c r="BR139">
        <v>8.3442000000000002E-2</v>
      </c>
      <c r="BS139">
        <v>-0.22054599999999999</v>
      </c>
      <c r="BT139">
        <v>9.273E-3</v>
      </c>
      <c r="BU139">
        <v>2.0086580000000001</v>
      </c>
      <c r="BV139">
        <v>-4.4329745999999997</v>
      </c>
    </row>
    <row r="140" spans="1:74" customFormat="1" x14ac:dyDescent="0.25">
      <c r="A140" s="40">
        <v>41704</v>
      </c>
      <c r="B140" s="41">
        <v>8.8194444444444442E-4</v>
      </c>
      <c r="C140">
        <v>10.121</v>
      </c>
      <c r="D140">
        <v>0.14860000000000001</v>
      </c>
      <c r="E140">
        <v>1485.799677</v>
      </c>
      <c r="F140">
        <v>233.2</v>
      </c>
      <c r="G140">
        <v>-24</v>
      </c>
      <c r="H140">
        <v>6520.5</v>
      </c>
      <c r="J140">
        <v>5.63</v>
      </c>
      <c r="K140">
        <v>0.9052</v>
      </c>
      <c r="L140">
        <v>9.1614000000000004</v>
      </c>
      <c r="M140">
        <v>0.13450000000000001</v>
      </c>
      <c r="N140">
        <v>211.09129999999999</v>
      </c>
      <c r="O140">
        <v>0</v>
      </c>
      <c r="P140">
        <v>211.1</v>
      </c>
      <c r="Q140">
        <v>160.82390000000001</v>
      </c>
      <c r="R140">
        <v>0</v>
      </c>
      <c r="S140">
        <v>160.80000000000001</v>
      </c>
      <c r="T140">
        <v>6520.5434999999998</v>
      </c>
      <c r="W140">
        <v>0</v>
      </c>
      <c r="X140">
        <v>5.0956999999999999</v>
      </c>
      <c r="Y140">
        <v>12.1</v>
      </c>
      <c r="Z140">
        <v>881</v>
      </c>
      <c r="AA140">
        <v>896</v>
      </c>
      <c r="AB140">
        <v>895</v>
      </c>
      <c r="AC140">
        <v>62</v>
      </c>
      <c r="AD140">
        <v>8.5</v>
      </c>
      <c r="AE140">
        <v>0.2</v>
      </c>
      <c r="AF140">
        <v>983</v>
      </c>
      <c r="AG140">
        <v>-9</v>
      </c>
      <c r="AH140">
        <v>1</v>
      </c>
      <c r="AI140">
        <v>8</v>
      </c>
      <c r="AJ140">
        <v>190.7</v>
      </c>
      <c r="AK140">
        <v>188</v>
      </c>
      <c r="AL140">
        <v>4</v>
      </c>
      <c r="AM140">
        <v>195</v>
      </c>
      <c r="AN140" t="s">
        <v>155</v>
      </c>
      <c r="AO140">
        <v>2</v>
      </c>
      <c r="AP140" s="42">
        <v>0.62579861111111112</v>
      </c>
      <c r="AQ140">
        <v>47.159055000000002</v>
      </c>
      <c r="AR140">
        <v>-88.489200999999994</v>
      </c>
      <c r="AS140">
        <v>314.2</v>
      </c>
      <c r="AT140">
        <v>15.7</v>
      </c>
      <c r="AU140">
        <v>12</v>
      </c>
      <c r="AV140">
        <v>11</v>
      </c>
      <c r="AW140" t="s">
        <v>414</v>
      </c>
      <c r="AX140">
        <v>1.2</v>
      </c>
      <c r="AY140">
        <v>2.4375</v>
      </c>
      <c r="AZ140">
        <v>3.0874999999999999</v>
      </c>
      <c r="BA140">
        <v>14.048999999999999</v>
      </c>
      <c r="BB140">
        <v>18.989999999999998</v>
      </c>
      <c r="BC140">
        <v>1.35</v>
      </c>
      <c r="BD140">
        <v>10.478999999999999</v>
      </c>
      <c r="BE140">
        <v>2797.9050000000002</v>
      </c>
      <c r="BF140">
        <v>26.140999999999998</v>
      </c>
      <c r="BG140">
        <v>6.7510000000000003</v>
      </c>
      <c r="BH140">
        <v>0</v>
      </c>
      <c r="BI140">
        <v>6.7510000000000003</v>
      </c>
      <c r="BJ140">
        <v>5.1429999999999998</v>
      </c>
      <c r="BK140">
        <v>0</v>
      </c>
      <c r="BL140">
        <v>5.1429999999999998</v>
      </c>
      <c r="BM140">
        <v>65.798500000000004</v>
      </c>
      <c r="BQ140">
        <v>1131.5509999999999</v>
      </c>
      <c r="BR140">
        <v>0.14180100000000001</v>
      </c>
      <c r="BS140">
        <v>-0.22072700000000001</v>
      </c>
      <c r="BT140">
        <v>8.9999999999999993E-3</v>
      </c>
      <c r="BU140">
        <v>3.4135049999999998</v>
      </c>
      <c r="BV140">
        <v>-4.4366127000000004</v>
      </c>
    </row>
    <row r="141" spans="1:74" customFormat="1" x14ac:dyDescent="0.25">
      <c r="A141" s="40">
        <v>41704</v>
      </c>
      <c r="B141" s="41">
        <v>8.9351851851851842E-4</v>
      </c>
      <c r="C141">
        <v>10.135</v>
      </c>
      <c r="D141">
        <v>0.1275</v>
      </c>
      <c r="E141">
        <v>1274.5125109999999</v>
      </c>
      <c r="F141">
        <v>223.8</v>
      </c>
      <c r="G141">
        <v>-22</v>
      </c>
      <c r="H141">
        <v>6738.5</v>
      </c>
      <c r="J141">
        <v>5.88</v>
      </c>
      <c r="K141">
        <v>0.90500000000000003</v>
      </c>
      <c r="L141">
        <v>9.1715</v>
      </c>
      <c r="M141">
        <v>0.1153</v>
      </c>
      <c r="N141">
        <v>202.50819999999999</v>
      </c>
      <c r="O141">
        <v>0</v>
      </c>
      <c r="P141">
        <v>202.5</v>
      </c>
      <c r="Q141">
        <v>154.28469999999999</v>
      </c>
      <c r="R141">
        <v>0</v>
      </c>
      <c r="S141">
        <v>154.30000000000001</v>
      </c>
      <c r="T141">
        <v>6738.5132000000003</v>
      </c>
      <c r="W141">
        <v>0</v>
      </c>
      <c r="X141">
        <v>5.3183999999999996</v>
      </c>
      <c r="Y141">
        <v>12.1</v>
      </c>
      <c r="Z141">
        <v>882</v>
      </c>
      <c r="AA141">
        <v>896</v>
      </c>
      <c r="AB141">
        <v>896</v>
      </c>
      <c r="AC141">
        <v>62</v>
      </c>
      <c r="AD141">
        <v>8.5</v>
      </c>
      <c r="AE141">
        <v>0.2</v>
      </c>
      <c r="AF141">
        <v>983</v>
      </c>
      <c r="AG141">
        <v>-9</v>
      </c>
      <c r="AH141">
        <v>1</v>
      </c>
      <c r="AI141">
        <v>8</v>
      </c>
      <c r="AJ141">
        <v>190.3</v>
      </c>
      <c r="AK141">
        <v>187.3</v>
      </c>
      <c r="AL141">
        <v>3.8</v>
      </c>
      <c r="AM141">
        <v>195</v>
      </c>
      <c r="AN141" t="s">
        <v>155</v>
      </c>
      <c r="AO141">
        <v>2</v>
      </c>
      <c r="AP141" s="42">
        <v>0.62581018518518516</v>
      </c>
      <c r="AQ141">
        <v>47.159019000000001</v>
      </c>
      <c r="AR141">
        <v>-88.489103</v>
      </c>
      <c r="AS141">
        <v>314.3</v>
      </c>
      <c r="AT141">
        <v>17.3</v>
      </c>
      <c r="AU141">
        <v>12</v>
      </c>
      <c r="AV141">
        <v>11</v>
      </c>
      <c r="AW141" t="s">
        <v>414</v>
      </c>
      <c r="AX141">
        <v>1.2</v>
      </c>
      <c r="AY141">
        <v>2.1</v>
      </c>
      <c r="AZ141">
        <v>2.4</v>
      </c>
      <c r="BA141">
        <v>14.048999999999999</v>
      </c>
      <c r="BB141">
        <v>18.97</v>
      </c>
      <c r="BC141">
        <v>1.35</v>
      </c>
      <c r="BD141">
        <v>10.502000000000001</v>
      </c>
      <c r="BE141">
        <v>2797.3910000000001</v>
      </c>
      <c r="BF141">
        <v>22.39</v>
      </c>
      <c r="BG141">
        <v>6.468</v>
      </c>
      <c r="BH141">
        <v>0</v>
      </c>
      <c r="BI141">
        <v>6.468</v>
      </c>
      <c r="BJ141">
        <v>4.9279999999999999</v>
      </c>
      <c r="BK141">
        <v>0</v>
      </c>
      <c r="BL141">
        <v>4.9279999999999999</v>
      </c>
      <c r="BM141">
        <v>67.910700000000006</v>
      </c>
      <c r="BQ141">
        <v>1179.4829999999999</v>
      </c>
      <c r="BR141">
        <v>0.17499400000000001</v>
      </c>
      <c r="BS141">
        <v>-0.220273</v>
      </c>
      <c r="BT141">
        <v>9.7269999999999995E-3</v>
      </c>
      <c r="BU141">
        <v>4.2125440000000003</v>
      </c>
      <c r="BV141">
        <v>-4.4274873000000001</v>
      </c>
    </row>
    <row r="142" spans="1:74" customFormat="1" x14ac:dyDescent="0.25">
      <c r="A142" s="40">
        <v>41704</v>
      </c>
      <c r="B142" s="41">
        <v>9.0509259259259243E-4</v>
      </c>
      <c r="C142">
        <v>10.09</v>
      </c>
      <c r="D142">
        <v>0.1075</v>
      </c>
      <c r="E142">
        <v>1074.9555379999999</v>
      </c>
      <c r="F142">
        <v>225.9</v>
      </c>
      <c r="G142">
        <v>-19.2</v>
      </c>
      <c r="H142">
        <v>7265.8</v>
      </c>
      <c r="J142">
        <v>6.13</v>
      </c>
      <c r="K142">
        <v>0.90490000000000004</v>
      </c>
      <c r="L142">
        <v>9.1303999999999998</v>
      </c>
      <c r="M142">
        <v>9.7299999999999998E-2</v>
      </c>
      <c r="N142">
        <v>204.41309999999999</v>
      </c>
      <c r="O142">
        <v>0</v>
      </c>
      <c r="P142">
        <v>204.4</v>
      </c>
      <c r="Q142">
        <v>155.73249999999999</v>
      </c>
      <c r="R142">
        <v>0</v>
      </c>
      <c r="S142">
        <v>155.69999999999999</v>
      </c>
      <c r="T142">
        <v>7265.7709000000004</v>
      </c>
      <c r="W142">
        <v>0</v>
      </c>
      <c r="X142">
        <v>5.5469999999999997</v>
      </c>
      <c r="Y142">
        <v>12</v>
      </c>
      <c r="Z142">
        <v>883</v>
      </c>
      <c r="AA142">
        <v>895</v>
      </c>
      <c r="AB142">
        <v>896</v>
      </c>
      <c r="AC142">
        <v>62</v>
      </c>
      <c r="AD142">
        <v>8.49</v>
      </c>
      <c r="AE142">
        <v>0.2</v>
      </c>
      <c r="AF142">
        <v>984</v>
      </c>
      <c r="AG142">
        <v>-9</v>
      </c>
      <c r="AH142">
        <v>1</v>
      </c>
      <c r="AI142">
        <v>8</v>
      </c>
      <c r="AJ142">
        <v>190.7</v>
      </c>
      <c r="AK142">
        <v>187.7</v>
      </c>
      <c r="AL142">
        <v>3.4</v>
      </c>
      <c r="AM142">
        <v>195</v>
      </c>
      <c r="AN142" t="s">
        <v>155</v>
      </c>
      <c r="AO142">
        <v>2</v>
      </c>
      <c r="AP142" s="42">
        <v>0.62582175925925931</v>
      </c>
      <c r="AQ142">
        <v>47.158988000000001</v>
      </c>
      <c r="AR142">
        <v>-88.488996</v>
      </c>
      <c r="AS142">
        <v>313.3</v>
      </c>
      <c r="AT142">
        <v>18.399999999999999</v>
      </c>
      <c r="AU142">
        <v>12</v>
      </c>
      <c r="AV142">
        <v>11</v>
      </c>
      <c r="AW142" t="s">
        <v>414</v>
      </c>
      <c r="AX142">
        <v>1.2</v>
      </c>
      <c r="AY142">
        <v>2.8</v>
      </c>
      <c r="AZ142">
        <v>3.1</v>
      </c>
      <c r="BA142">
        <v>14.048999999999999</v>
      </c>
      <c r="BB142">
        <v>18.98</v>
      </c>
      <c r="BC142">
        <v>1.35</v>
      </c>
      <c r="BD142">
        <v>10.51</v>
      </c>
      <c r="BE142">
        <v>2786.6640000000002</v>
      </c>
      <c r="BF142">
        <v>18.896000000000001</v>
      </c>
      <c r="BG142">
        <v>6.5330000000000004</v>
      </c>
      <c r="BH142">
        <v>0</v>
      </c>
      <c r="BI142">
        <v>6.5330000000000004</v>
      </c>
      <c r="BJ142">
        <v>4.9779999999999998</v>
      </c>
      <c r="BK142">
        <v>0</v>
      </c>
      <c r="BL142">
        <v>4.9779999999999998</v>
      </c>
      <c r="BM142">
        <v>73.272400000000005</v>
      </c>
      <c r="BQ142">
        <v>1230.9939999999999</v>
      </c>
      <c r="BR142">
        <v>0.170822</v>
      </c>
      <c r="BS142">
        <v>-0.22</v>
      </c>
      <c r="BT142">
        <v>0.01</v>
      </c>
      <c r="BU142">
        <v>4.1121129999999999</v>
      </c>
      <c r="BV142">
        <v>-4.4219999999999997</v>
      </c>
    </row>
    <row r="143" spans="1:74" customFormat="1" x14ac:dyDescent="0.25">
      <c r="A143" s="40">
        <v>41704</v>
      </c>
      <c r="B143" s="41">
        <v>9.1666666666666676E-4</v>
      </c>
      <c r="C143">
        <v>10.09</v>
      </c>
      <c r="D143">
        <v>9.1999999999999998E-2</v>
      </c>
      <c r="E143">
        <v>920.10353799999996</v>
      </c>
      <c r="F143">
        <v>270.2</v>
      </c>
      <c r="G143">
        <v>-20.6</v>
      </c>
      <c r="H143">
        <v>7864.7</v>
      </c>
      <c r="J143">
        <v>6.3</v>
      </c>
      <c r="K143">
        <v>0.90439999999999998</v>
      </c>
      <c r="L143">
        <v>9.1251999999999995</v>
      </c>
      <c r="M143">
        <v>8.3199999999999996E-2</v>
      </c>
      <c r="N143">
        <v>244.3348</v>
      </c>
      <c r="O143">
        <v>0</v>
      </c>
      <c r="P143">
        <v>244.3</v>
      </c>
      <c r="Q143">
        <v>186.14529999999999</v>
      </c>
      <c r="R143">
        <v>0</v>
      </c>
      <c r="S143">
        <v>186.1</v>
      </c>
      <c r="T143">
        <v>7864.7307000000001</v>
      </c>
      <c r="W143">
        <v>0</v>
      </c>
      <c r="X143">
        <v>5.6976000000000004</v>
      </c>
      <c r="Y143">
        <v>12</v>
      </c>
      <c r="Z143">
        <v>883</v>
      </c>
      <c r="AA143">
        <v>896</v>
      </c>
      <c r="AB143">
        <v>895</v>
      </c>
      <c r="AC143">
        <v>62</v>
      </c>
      <c r="AD143">
        <v>8.49</v>
      </c>
      <c r="AE143">
        <v>0.19</v>
      </c>
      <c r="AF143">
        <v>984</v>
      </c>
      <c r="AG143">
        <v>-9</v>
      </c>
      <c r="AH143">
        <v>1</v>
      </c>
      <c r="AI143">
        <v>8</v>
      </c>
      <c r="AJ143">
        <v>191</v>
      </c>
      <c r="AK143">
        <v>188</v>
      </c>
      <c r="AL143">
        <v>3.2</v>
      </c>
      <c r="AM143">
        <v>195</v>
      </c>
      <c r="AN143" t="s">
        <v>155</v>
      </c>
      <c r="AO143">
        <v>2</v>
      </c>
      <c r="AP143" s="42">
        <v>0.62583333333333335</v>
      </c>
      <c r="AQ143">
        <v>47.158954999999999</v>
      </c>
      <c r="AR143">
        <v>-88.488895999999997</v>
      </c>
      <c r="AS143">
        <v>313</v>
      </c>
      <c r="AT143">
        <v>18.600000000000001</v>
      </c>
      <c r="AU143">
        <v>12</v>
      </c>
      <c r="AV143">
        <v>11</v>
      </c>
      <c r="AW143" t="s">
        <v>414</v>
      </c>
      <c r="AX143">
        <v>1.25</v>
      </c>
      <c r="AY143">
        <v>2.8250000000000002</v>
      </c>
      <c r="AZ143">
        <v>3.15</v>
      </c>
      <c r="BA143">
        <v>14.048999999999999</v>
      </c>
      <c r="BB143">
        <v>18.89</v>
      </c>
      <c r="BC143">
        <v>1.34</v>
      </c>
      <c r="BD143">
        <v>10.573</v>
      </c>
      <c r="BE143">
        <v>2773.7089999999998</v>
      </c>
      <c r="BF143">
        <v>16.097999999999999</v>
      </c>
      <c r="BG143">
        <v>7.7779999999999996</v>
      </c>
      <c r="BH143">
        <v>0</v>
      </c>
      <c r="BI143">
        <v>7.7779999999999996</v>
      </c>
      <c r="BJ143">
        <v>5.9249999999999998</v>
      </c>
      <c r="BK143">
        <v>0</v>
      </c>
      <c r="BL143">
        <v>5.9249999999999998</v>
      </c>
      <c r="BM143">
        <v>78.988900000000001</v>
      </c>
      <c r="BQ143">
        <v>1259.241</v>
      </c>
      <c r="BR143">
        <v>0.19608</v>
      </c>
      <c r="BS143">
        <v>-0.21854599999999999</v>
      </c>
      <c r="BT143">
        <v>0.01</v>
      </c>
      <c r="BU143">
        <v>4.7201360000000001</v>
      </c>
      <c r="BV143">
        <v>-4.3927746000000001</v>
      </c>
    </row>
    <row r="144" spans="1:74" customFormat="1" x14ac:dyDescent="0.25">
      <c r="A144" s="40">
        <v>41704</v>
      </c>
      <c r="B144" s="41">
        <v>9.2824074074074076E-4</v>
      </c>
      <c r="C144">
        <v>9.9550000000000001</v>
      </c>
      <c r="D144">
        <v>7.9100000000000004E-2</v>
      </c>
      <c r="E144">
        <v>790.59485500000005</v>
      </c>
      <c r="F144">
        <v>306.7</v>
      </c>
      <c r="G144">
        <v>-20.7</v>
      </c>
      <c r="H144">
        <v>8276.2999999999993</v>
      </c>
      <c r="J144">
        <v>6.5</v>
      </c>
      <c r="K144">
        <v>0.9052</v>
      </c>
      <c r="L144">
        <v>9.0114999999999998</v>
      </c>
      <c r="M144">
        <v>7.1599999999999997E-2</v>
      </c>
      <c r="N144">
        <v>277.61430000000001</v>
      </c>
      <c r="O144">
        <v>0</v>
      </c>
      <c r="P144">
        <v>277.60000000000002</v>
      </c>
      <c r="Q144">
        <v>211.4992</v>
      </c>
      <c r="R144">
        <v>0</v>
      </c>
      <c r="S144">
        <v>211.5</v>
      </c>
      <c r="T144">
        <v>8276.2648000000008</v>
      </c>
      <c r="W144">
        <v>0</v>
      </c>
      <c r="X144">
        <v>5.8837999999999999</v>
      </c>
      <c r="Y144">
        <v>12.1</v>
      </c>
      <c r="Z144">
        <v>884</v>
      </c>
      <c r="AA144">
        <v>896</v>
      </c>
      <c r="AB144">
        <v>895</v>
      </c>
      <c r="AC144">
        <v>62</v>
      </c>
      <c r="AD144">
        <v>8.49</v>
      </c>
      <c r="AE144">
        <v>0.19</v>
      </c>
      <c r="AF144">
        <v>984</v>
      </c>
      <c r="AG144">
        <v>-9</v>
      </c>
      <c r="AH144">
        <v>1</v>
      </c>
      <c r="AI144">
        <v>8</v>
      </c>
      <c r="AJ144">
        <v>191</v>
      </c>
      <c r="AK144">
        <v>188.7</v>
      </c>
      <c r="AL144">
        <v>3.1</v>
      </c>
      <c r="AM144">
        <v>195</v>
      </c>
      <c r="AN144" t="s">
        <v>155</v>
      </c>
      <c r="AO144">
        <v>2</v>
      </c>
      <c r="AP144" s="42">
        <v>0.62584490740740739</v>
      </c>
      <c r="AQ144">
        <v>47.158932999999998</v>
      </c>
      <c r="AR144">
        <v>-88.488770000000002</v>
      </c>
      <c r="AS144">
        <v>313.5</v>
      </c>
      <c r="AT144">
        <v>19.8</v>
      </c>
      <c r="AU144">
        <v>12</v>
      </c>
      <c r="AV144">
        <v>11</v>
      </c>
      <c r="AW144" t="s">
        <v>414</v>
      </c>
      <c r="AX144">
        <v>1.6</v>
      </c>
      <c r="AY144">
        <v>3</v>
      </c>
      <c r="AZ144">
        <v>3.5</v>
      </c>
      <c r="BA144">
        <v>14.048999999999999</v>
      </c>
      <c r="BB144">
        <v>19.059999999999999</v>
      </c>
      <c r="BC144">
        <v>1.36</v>
      </c>
      <c r="BD144">
        <v>10.473000000000001</v>
      </c>
      <c r="BE144">
        <v>2762.5149999999999</v>
      </c>
      <c r="BF144">
        <v>13.962999999999999</v>
      </c>
      <c r="BG144">
        <v>8.9120000000000008</v>
      </c>
      <c r="BH144">
        <v>0</v>
      </c>
      <c r="BI144">
        <v>8.9120000000000008</v>
      </c>
      <c r="BJ144">
        <v>6.79</v>
      </c>
      <c r="BK144">
        <v>0</v>
      </c>
      <c r="BL144">
        <v>6.79</v>
      </c>
      <c r="BM144">
        <v>83.830699999999993</v>
      </c>
      <c r="BQ144">
        <v>1311.4739999999999</v>
      </c>
      <c r="BR144">
        <v>0.21717800000000001</v>
      </c>
      <c r="BS144">
        <v>-0.214365</v>
      </c>
      <c r="BT144">
        <v>1.0727E-2</v>
      </c>
      <c r="BU144">
        <v>5.2280179999999996</v>
      </c>
      <c r="BV144">
        <v>-4.3087365000000002</v>
      </c>
    </row>
    <row r="145" spans="1:74" customFormat="1" x14ac:dyDescent="0.25">
      <c r="A145" s="40">
        <v>41704</v>
      </c>
      <c r="B145" s="41">
        <v>9.3981481481481477E-4</v>
      </c>
      <c r="C145">
        <v>9.9459999999999997</v>
      </c>
      <c r="D145">
        <v>7.1800000000000003E-2</v>
      </c>
      <c r="E145">
        <v>718.24758799999995</v>
      </c>
      <c r="F145">
        <v>332</v>
      </c>
      <c r="G145">
        <v>-23.7</v>
      </c>
      <c r="H145">
        <v>8549.5</v>
      </c>
      <c r="J145">
        <v>6.5</v>
      </c>
      <c r="K145">
        <v>0.9052</v>
      </c>
      <c r="L145">
        <v>9.0029000000000003</v>
      </c>
      <c r="M145">
        <v>6.5000000000000002E-2</v>
      </c>
      <c r="N145">
        <v>300.56869999999998</v>
      </c>
      <c r="O145">
        <v>0</v>
      </c>
      <c r="P145">
        <v>300.60000000000002</v>
      </c>
      <c r="Q145">
        <v>228.90520000000001</v>
      </c>
      <c r="R145">
        <v>0</v>
      </c>
      <c r="S145">
        <v>228.9</v>
      </c>
      <c r="T145">
        <v>8549.4845000000005</v>
      </c>
      <c r="W145">
        <v>0</v>
      </c>
      <c r="X145">
        <v>5.8838999999999997</v>
      </c>
      <c r="Y145">
        <v>12</v>
      </c>
      <c r="Z145">
        <v>883</v>
      </c>
      <c r="AA145">
        <v>897</v>
      </c>
      <c r="AB145">
        <v>895</v>
      </c>
      <c r="AC145">
        <v>61.3</v>
      </c>
      <c r="AD145">
        <v>8.39</v>
      </c>
      <c r="AE145">
        <v>0.19</v>
      </c>
      <c r="AF145">
        <v>984</v>
      </c>
      <c r="AG145">
        <v>-9</v>
      </c>
      <c r="AH145">
        <v>1</v>
      </c>
      <c r="AI145">
        <v>8</v>
      </c>
      <c r="AJ145">
        <v>191</v>
      </c>
      <c r="AK145">
        <v>188.3</v>
      </c>
      <c r="AL145">
        <v>3.5</v>
      </c>
      <c r="AM145">
        <v>195</v>
      </c>
      <c r="AN145" t="s">
        <v>155</v>
      </c>
      <c r="AO145">
        <v>2</v>
      </c>
      <c r="AP145" s="42">
        <v>0.62585648148148143</v>
      </c>
      <c r="AQ145">
        <v>47.158918</v>
      </c>
      <c r="AR145">
        <v>-88.488664999999997</v>
      </c>
      <c r="AS145">
        <v>313.3</v>
      </c>
      <c r="AT145">
        <v>20.9</v>
      </c>
      <c r="AU145">
        <v>12</v>
      </c>
      <c r="AV145">
        <v>11</v>
      </c>
      <c r="AW145" t="s">
        <v>414</v>
      </c>
      <c r="AX145">
        <v>1.5125</v>
      </c>
      <c r="AY145">
        <v>2.7875000000000001</v>
      </c>
      <c r="AZ145">
        <v>3.2625000000000002</v>
      </c>
      <c r="BA145">
        <v>14.048999999999999</v>
      </c>
      <c r="BB145">
        <v>19.03</v>
      </c>
      <c r="BC145">
        <v>1.35</v>
      </c>
      <c r="BD145">
        <v>10.471</v>
      </c>
      <c r="BE145">
        <v>2756.4780000000001</v>
      </c>
      <c r="BF145">
        <v>12.67</v>
      </c>
      <c r="BG145">
        <v>9.6370000000000005</v>
      </c>
      <c r="BH145">
        <v>0</v>
      </c>
      <c r="BI145">
        <v>9.6370000000000005</v>
      </c>
      <c r="BJ145">
        <v>7.3390000000000004</v>
      </c>
      <c r="BK145">
        <v>0</v>
      </c>
      <c r="BL145">
        <v>7.3390000000000004</v>
      </c>
      <c r="BM145">
        <v>86.491799999999998</v>
      </c>
      <c r="BQ145">
        <v>1309.8889999999999</v>
      </c>
      <c r="BR145">
        <v>0.22899700000000001</v>
      </c>
      <c r="BS145">
        <v>-0.21299999999999999</v>
      </c>
      <c r="BT145">
        <v>1.0272999999999999E-2</v>
      </c>
      <c r="BU145">
        <v>5.5125299999999999</v>
      </c>
      <c r="BV145">
        <v>-4.2812999999999999</v>
      </c>
    </row>
    <row r="146" spans="1:74" customFormat="1" x14ac:dyDescent="0.25">
      <c r="A146" s="40">
        <v>41704</v>
      </c>
      <c r="B146" s="41">
        <v>9.5138888888888888E-4</v>
      </c>
      <c r="C146">
        <v>10</v>
      </c>
      <c r="D146">
        <v>6.5699999999999995E-2</v>
      </c>
      <c r="E146">
        <v>656.85518400000001</v>
      </c>
      <c r="F146">
        <v>351.1</v>
      </c>
      <c r="G146">
        <v>-22.8</v>
      </c>
      <c r="H146">
        <v>8338</v>
      </c>
      <c r="J146">
        <v>6.6</v>
      </c>
      <c r="K146">
        <v>0.90500000000000003</v>
      </c>
      <c r="L146">
        <v>9.0505999999999993</v>
      </c>
      <c r="M146">
        <v>5.9400000000000001E-2</v>
      </c>
      <c r="N146">
        <v>317.72239999999999</v>
      </c>
      <c r="O146">
        <v>0</v>
      </c>
      <c r="P146">
        <v>317.7</v>
      </c>
      <c r="Q146">
        <v>241.9365</v>
      </c>
      <c r="R146">
        <v>0</v>
      </c>
      <c r="S146">
        <v>241.9</v>
      </c>
      <c r="T146">
        <v>8338.0005000000001</v>
      </c>
      <c r="W146">
        <v>0</v>
      </c>
      <c r="X146">
        <v>5.9732000000000003</v>
      </c>
      <c r="Y146">
        <v>12.1</v>
      </c>
      <c r="Z146">
        <v>883</v>
      </c>
      <c r="AA146">
        <v>898</v>
      </c>
      <c r="AB146">
        <v>894</v>
      </c>
      <c r="AC146">
        <v>61</v>
      </c>
      <c r="AD146">
        <v>8.35</v>
      </c>
      <c r="AE146">
        <v>0.19</v>
      </c>
      <c r="AF146">
        <v>984</v>
      </c>
      <c r="AG146">
        <v>-9</v>
      </c>
      <c r="AH146">
        <v>1.7270000000000001</v>
      </c>
      <c r="AI146">
        <v>8</v>
      </c>
      <c r="AJ146">
        <v>191</v>
      </c>
      <c r="AK146">
        <v>187.3</v>
      </c>
      <c r="AL146">
        <v>3.5</v>
      </c>
      <c r="AM146">
        <v>195</v>
      </c>
      <c r="AN146" t="s">
        <v>155</v>
      </c>
      <c r="AO146">
        <v>2</v>
      </c>
      <c r="AP146" s="42">
        <v>0.62585648148148143</v>
      </c>
      <c r="AQ146">
        <v>47.158915999999998</v>
      </c>
      <c r="AR146">
        <v>-88.488631999999996</v>
      </c>
      <c r="AS146">
        <v>313.3</v>
      </c>
      <c r="AT146">
        <v>21.6</v>
      </c>
      <c r="AU146">
        <v>12</v>
      </c>
      <c r="AV146">
        <v>11</v>
      </c>
      <c r="AW146" t="s">
        <v>414</v>
      </c>
      <c r="AX146">
        <v>0.92500000000000004</v>
      </c>
      <c r="AY146">
        <v>1.3125</v>
      </c>
      <c r="AZ146">
        <v>1.625</v>
      </c>
      <c r="BA146">
        <v>14.048999999999999</v>
      </c>
      <c r="BB146">
        <v>18.989999999999998</v>
      </c>
      <c r="BC146">
        <v>1.35</v>
      </c>
      <c r="BD146">
        <v>10.494</v>
      </c>
      <c r="BE146">
        <v>2765.212</v>
      </c>
      <c r="BF146">
        <v>11.56</v>
      </c>
      <c r="BG146">
        <v>10.166</v>
      </c>
      <c r="BH146">
        <v>0</v>
      </c>
      <c r="BI146">
        <v>10.166</v>
      </c>
      <c r="BJ146">
        <v>7.7409999999999997</v>
      </c>
      <c r="BK146">
        <v>0</v>
      </c>
      <c r="BL146">
        <v>7.7409999999999997</v>
      </c>
      <c r="BM146">
        <v>84.173900000000003</v>
      </c>
      <c r="BQ146">
        <v>1326.952</v>
      </c>
      <c r="BR146">
        <v>0.21091699999999999</v>
      </c>
      <c r="BS146">
        <v>-0.210092</v>
      </c>
      <c r="BT146">
        <v>0.01</v>
      </c>
      <c r="BU146">
        <v>5.0773000000000001</v>
      </c>
      <c r="BV146">
        <v>-4.2228491999999997</v>
      </c>
    </row>
    <row r="147" spans="1:74" customFormat="1" x14ac:dyDescent="0.25">
      <c r="A147" s="40">
        <v>41704</v>
      </c>
      <c r="B147" s="41">
        <v>9.629629629629631E-4</v>
      </c>
      <c r="C147">
        <v>10.037000000000001</v>
      </c>
      <c r="D147">
        <v>5.9299999999999999E-2</v>
      </c>
      <c r="E147">
        <v>592.58037899999999</v>
      </c>
      <c r="F147">
        <v>360.5</v>
      </c>
      <c r="G147">
        <v>-17.7</v>
      </c>
      <c r="H147">
        <v>8452.5</v>
      </c>
      <c r="J147">
        <v>6.6</v>
      </c>
      <c r="K147">
        <v>0.90459999999999996</v>
      </c>
      <c r="L147">
        <v>9.0795999999999992</v>
      </c>
      <c r="M147">
        <v>5.3600000000000002E-2</v>
      </c>
      <c r="N147">
        <v>326.1173</v>
      </c>
      <c r="O147">
        <v>0</v>
      </c>
      <c r="P147">
        <v>326.10000000000002</v>
      </c>
      <c r="Q147">
        <v>248.32900000000001</v>
      </c>
      <c r="R147">
        <v>0</v>
      </c>
      <c r="S147">
        <v>248.3</v>
      </c>
      <c r="T147">
        <v>8452.4806000000008</v>
      </c>
      <c r="W147">
        <v>0</v>
      </c>
      <c r="X147">
        <v>5.9702000000000002</v>
      </c>
      <c r="Y147">
        <v>12</v>
      </c>
      <c r="Z147">
        <v>884</v>
      </c>
      <c r="AA147">
        <v>897</v>
      </c>
      <c r="AB147">
        <v>895</v>
      </c>
      <c r="AC147">
        <v>61</v>
      </c>
      <c r="AD147">
        <v>8.35</v>
      </c>
      <c r="AE147">
        <v>0.19</v>
      </c>
      <c r="AF147">
        <v>984</v>
      </c>
      <c r="AG147">
        <v>-9</v>
      </c>
      <c r="AH147">
        <v>2</v>
      </c>
      <c r="AI147">
        <v>8</v>
      </c>
      <c r="AJ147">
        <v>190.3</v>
      </c>
      <c r="AK147">
        <v>188.5</v>
      </c>
      <c r="AL147">
        <v>3.2</v>
      </c>
      <c r="AM147">
        <v>195</v>
      </c>
      <c r="AN147" t="s">
        <v>155</v>
      </c>
      <c r="AO147">
        <v>2</v>
      </c>
      <c r="AP147" s="42">
        <v>0.62587962962962962</v>
      </c>
      <c r="AQ147">
        <v>47.158903000000002</v>
      </c>
      <c r="AR147">
        <v>-88.488403000000005</v>
      </c>
      <c r="AS147">
        <v>313.2</v>
      </c>
      <c r="AT147">
        <v>22.7</v>
      </c>
      <c r="AU147">
        <v>12</v>
      </c>
      <c r="AV147">
        <v>11</v>
      </c>
      <c r="AW147" t="s">
        <v>414</v>
      </c>
      <c r="AX147">
        <v>1.1000000000000001</v>
      </c>
      <c r="AY147">
        <v>1.4</v>
      </c>
      <c r="AZ147">
        <v>1.8</v>
      </c>
      <c r="BA147">
        <v>14.048999999999999</v>
      </c>
      <c r="BB147">
        <v>18.920000000000002</v>
      </c>
      <c r="BC147">
        <v>1.35</v>
      </c>
      <c r="BD147">
        <v>10.548</v>
      </c>
      <c r="BE147">
        <v>2764.415</v>
      </c>
      <c r="BF147">
        <v>10.387</v>
      </c>
      <c r="BG147">
        <v>10.398</v>
      </c>
      <c r="BH147">
        <v>0</v>
      </c>
      <c r="BI147">
        <v>10.398</v>
      </c>
      <c r="BJ147">
        <v>7.9180000000000001</v>
      </c>
      <c r="BK147">
        <v>0</v>
      </c>
      <c r="BL147">
        <v>7.9180000000000001</v>
      </c>
      <c r="BM147">
        <v>85.031899999999993</v>
      </c>
      <c r="BQ147">
        <v>1321.6780000000001</v>
      </c>
      <c r="BR147">
        <v>0.20009199999999999</v>
      </c>
      <c r="BS147">
        <v>-0.20827300000000001</v>
      </c>
      <c r="BT147">
        <v>1.0727E-2</v>
      </c>
      <c r="BU147">
        <v>4.8167150000000003</v>
      </c>
      <c r="BV147">
        <v>-4.1862873</v>
      </c>
    </row>
    <row r="148" spans="1:74" customFormat="1" x14ac:dyDescent="0.25">
      <c r="A148" s="40">
        <v>41704</v>
      </c>
      <c r="B148" s="41">
        <v>9.745370370370371E-4</v>
      </c>
      <c r="C148">
        <v>10.035</v>
      </c>
      <c r="D148">
        <v>5.0799999999999998E-2</v>
      </c>
      <c r="E148">
        <v>508.41121500000003</v>
      </c>
      <c r="F148">
        <v>363.3</v>
      </c>
      <c r="G148">
        <v>-21</v>
      </c>
      <c r="H148">
        <v>8667.5</v>
      </c>
      <c r="J148">
        <v>6.7</v>
      </c>
      <c r="K148">
        <v>0.90449999999999997</v>
      </c>
      <c r="L148">
        <v>9.0767000000000007</v>
      </c>
      <c r="M148">
        <v>4.5999999999999999E-2</v>
      </c>
      <c r="N148">
        <v>328.59249999999997</v>
      </c>
      <c r="O148">
        <v>0</v>
      </c>
      <c r="P148">
        <v>328.6</v>
      </c>
      <c r="Q148">
        <v>250.21379999999999</v>
      </c>
      <c r="R148">
        <v>0</v>
      </c>
      <c r="S148">
        <v>250.2</v>
      </c>
      <c r="T148">
        <v>8667.5444000000007</v>
      </c>
      <c r="W148">
        <v>0</v>
      </c>
      <c r="X148">
        <v>6.0598999999999998</v>
      </c>
      <c r="Y148">
        <v>12</v>
      </c>
      <c r="Z148">
        <v>883</v>
      </c>
      <c r="AA148">
        <v>897</v>
      </c>
      <c r="AB148">
        <v>895</v>
      </c>
      <c r="AC148">
        <v>61</v>
      </c>
      <c r="AD148">
        <v>8.35</v>
      </c>
      <c r="AE148">
        <v>0.19</v>
      </c>
      <c r="AF148">
        <v>984</v>
      </c>
      <c r="AG148">
        <v>-9</v>
      </c>
      <c r="AH148">
        <v>1.2729999999999999</v>
      </c>
      <c r="AI148">
        <v>8</v>
      </c>
      <c r="AJ148">
        <v>190.7</v>
      </c>
      <c r="AK148">
        <v>189</v>
      </c>
      <c r="AL148">
        <v>3.2</v>
      </c>
      <c r="AM148">
        <v>195</v>
      </c>
      <c r="AN148" t="s">
        <v>155</v>
      </c>
      <c r="AO148">
        <v>2</v>
      </c>
      <c r="AP148" s="42">
        <v>0.62587962962962962</v>
      </c>
      <c r="AQ148">
        <v>47.158903000000002</v>
      </c>
      <c r="AR148">
        <v>-88.488366999999997</v>
      </c>
      <c r="AS148">
        <v>313.2</v>
      </c>
      <c r="AT148">
        <v>22.8</v>
      </c>
      <c r="AU148">
        <v>12</v>
      </c>
      <c r="AV148">
        <v>11</v>
      </c>
      <c r="AW148" t="s">
        <v>414</v>
      </c>
      <c r="AX148">
        <v>1.0874999999999999</v>
      </c>
      <c r="AY148">
        <v>1.35</v>
      </c>
      <c r="AZ148">
        <v>1.7749999999999999</v>
      </c>
      <c r="BA148">
        <v>14.048999999999999</v>
      </c>
      <c r="BB148">
        <v>18.899999999999999</v>
      </c>
      <c r="BC148">
        <v>1.35</v>
      </c>
      <c r="BD148">
        <v>10.561999999999999</v>
      </c>
      <c r="BE148">
        <v>2760.48</v>
      </c>
      <c r="BF148">
        <v>8.9009999999999998</v>
      </c>
      <c r="BG148">
        <v>10.465</v>
      </c>
      <c r="BH148">
        <v>0</v>
      </c>
      <c r="BI148">
        <v>10.465</v>
      </c>
      <c r="BJ148">
        <v>7.9690000000000003</v>
      </c>
      <c r="BK148">
        <v>0</v>
      </c>
      <c r="BL148">
        <v>7.9690000000000003</v>
      </c>
      <c r="BM148">
        <v>87.099599999999995</v>
      </c>
      <c r="BQ148">
        <v>1340.0550000000001</v>
      </c>
      <c r="BR148">
        <v>0.20263500000000001</v>
      </c>
      <c r="BS148">
        <v>-0.20727300000000001</v>
      </c>
      <c r="BT148">
        <v>1.0999999999999999E-2</v>
      </c>
      <c r="BU148">
        <v>4.8779310000000002</v>
      </c>
      <c r="BV148">
        <v>-4.1661872999999998</v>
      </c>
    </row>
    <row r="149" spans="1:74" customFormat="1" x14ac:dyDescent="0.25">
      <c r="A149" s="40">
        <v>41704</v>
      </c>
      <c r="B149" s="41">
        <v>9.86111111111111E-4</v>
      </c>
      <c r="C149">
        <v>10.076000000000001</v>
      </c>
      <c r="D149">
        <v>4.3999999999999997E-2</v>
      </c>
      <c r="E149">
        <v>440</v>
      </c>
      <c r="F149">
        <v>365.4</v>
      </c>
      <c r="G149">
        <v>-21.6</v>
      </c>
      <c r="H149">
        <v>8634.2999999999993</v>
      </c>
      <c r="J149">
        <v>6.7</v>
      </c>
      <c r="K149">
        <v>0.90429999999999999</v>
      </c>
      <c r="L149">
        <v>9.1109000000000009</v>
      </c>
      <c r="M149">
        <v>3.9800000000000002E-2</v>
      </c>
      <c r="N149">
        <v>330.38780000000003</v>
      </c>
      <c r="O149">
        <v>0</v>
      </c>
      <c r="P149">
        <v>330.4</v>
      </c>
      <c r="Q149">
        <v>251.58080000000001</v>
      </c>
      <c r="R149">
        <v>0</v>
      </c>
      <c r="S149">
        <v>251.6</v>
      </c>
      <c r="T149">
        <v>8634.2620999999999</v>
      </c>
      <c r="W149">
        <v>0</v>
      </c>
      <c r="X149">
        <v>6.0585000000000004</v>
      </c>
      <c r="Y149">
        <v>12</v>
      </c>
      <c r="Z149">
        <v>882</v>
      </c>
      <c r="AA149">
        <v>897</v>
      </c>
      <c r="AB149">
        <v>895</v>
      </c>
      <c r="AC149">
        <v>61</v>
      </c>
      <c r="AD149">
        <v>8.35</v>
      </c>
      <c r="AE149">
        <v>0.19</v>
      </c>
      <c r="AF149">
        <v>984</v>
      </c>
      <c r="AG149">
        <v>-9</v>
      </c>
      <c r="AH149">
        <v>1</v>
      </c>
      <c r="AI149">
        <v>8</v>
      </c>
      <c r="AJ149">
        <v>191</v>
      </c>
      <c r="AK149">
        <v>189</v>
      </c>
      <c r="AL149">
        <v>3.3</v>
      </c>
      <c r="AM149">
        <v>195</v>
      </c>
      <c r="AN149" t="s">
        <v>155</v>
      </c>
      <c r="AO149">
        <v>2</v>
      </c>
      <c r="AP149" s="42">
        <v>0.62590277777777781</v>
      </c>
      <c r="AQ149">
        <v>47.158903000000002</v>
      </c>
      <c r="AR149">
        <v>-88.488118</v>
      </c>
      <c r="AS149">
        <v>313.3</v>
      </c>
      <c r="AT149">
        <v>23.8</v>
      </c>
      <c r="AU149">
        <v>12</v>
      </c>
      <c r="AV149">
        <v>11</v>
      </c>
      <c r="AW149" t="s">
        <v>414</v>
      </c>
      <c r="AX149">
        <v>1</v>
      </c>
      <c r="AY149">
        <v>1</v>
      </c>
      <c r="AZ149">
        <v>1.6</v>
      </c>
      <c r="BA149">
        <v>14.048999999999999</v>
      </c>
      <c r="BB149">
        <v>18.850000000000001</v>
      </c>
      <c r="BC149">
        <v>1.34</v>
      </c>
      <c r="BD149">
        <v>10.587999999999999</v>
      </c>
      <c r="BE149">
        <v>2764.0279999999998</v>
      </c>
      <c r="BF149">
        <v>7.6829999999999998</v>
      </c>
      <c r="BG149">
        <v>10.496</v>
      </c>
      <c r="BH149">
        <v>0</v>
      </c>
      <c r="BI149">
        <v>10.496</v>
      </c>
      <c r="BJ149">
        <v>7.9930000000000003</v>
      </c>
      <c r="BK149">
        <v>0</v>
      </c>
      <c r="BL149">
        <v>7.9930000000000003</v>
      </c>
      <c r="BM149">
        <v>86.550200000000004</v>
      </c>
      <c r="BQ149">
        <v>1336.433</v>
      </c>
      <c r="BR149">
        <v>0.175647</v>
      </c>
      <c r="BS149">
        <v>-0.20554600000000001</v>
      </c>
      <c r="BT149">
        <v>1.0272999999999999E-2</v>
      </c>
      <c r="BU149">
        <v>4.2282630000000001</v>
      </c>
      <c r="BV149">
        <v>-4.1314745999999998</v>
      </c>
    </row>
    <row r="150" spans="1:74" customFormat="1" x14ac:dyDescent="0.25">
      <c r="A150" s="40">
        <v>41704</v>
      </c>
      <c r="B150" s="41">
        <v>9.97685185185185E-4</v>
      </c>
      <c r="C150">
        <v>10.279</v>
      </c>
      <c r="D150">
        <v>4.3299999999999998E-2</v>
      </c>
      <c r="E150">
        <v>432.54006399999997</v>
      </c>
      <c r="F150">
        <v>369.7</v>
      </c>
      <c r="G150">
        <v>-24.2</v>
      </c>
      <c r="H150">
        <v>7965.7</v>
      </c>
      <c r="J150">
        <v>6.7</v>
      </c>
      <c r="K150">
        <v>0.9032</v>
      </c>
      <c r="L150">
        <v>9.2843</v>
      </c>
      <c r="M150">
        <v>3.9100000000000003E-2</v>
      </c>
      <c r="N150">
        <v>333.89010000000002</v>
      </c>
      <c r="O150">
        <v>0</v>
      </c>
      <c r="P150">
        <v>333.9</v>
      </c>
      <c r="Q150">
        <v>254.24770000000001</v>
      </c>
      <c r="R150">
        <v>0</v>
      </c>
      <c r="S150">
        <v>254.2</v>
      </c>
      <c r="T150">
        <v>7965.6634000000004</v>
      </c>
      <c r="W150">
        <v>0</v>
      </c>
      <c r="X150">
        <v>6.0514000000000001</v>
      </c>
      <c r="Y150">
        <v>12</v>
      </c>
      <c r="Z150">
        <v>883</v>
      </c>
      <c r="AA150">
        <v>897</v>
      </c>
      <c r="AB150">
        <v>896</v>
      </c>
      <c r="AC150">
        <v>61</v>
      </c>
      <c r="AD150">
        <v>8.35</v>
      </c>
      <c r="AE150">
        <v>0.19</v>
      </c>
      <c r="AF150">
        <v>984</v>
      </c>
      <c r="AG150">
        <v>-9</v>
      </c>
      <c r="AH150">
        <v>1</v>
      </c>
      <c r="AI150">
        <v>8</v>
      </c>
      <c r="AJ150">
        <v>191</v>
      </c>
      <c r="AK150">
        <v>189</v>
      </c>
      <c r="AL150">
        <v>3.2</v>
      </c>
      <c r="AM150">
        <v>195</v>
      </c>
      <c r="AN150" t="s">
        <v>155</v>
      </c>
      <c r="AO150">
        <v>2</v>
      </c>
      <c r="AP150" s="42">
        <v>0.62590277777777781</v>
      </c>
      <c r="AQ150">
        <v>47.158903000000002</v>
      </c>
      <c r="AR150">
        <v>-88.488083000000003</v>
      </c>
      <c r="AS150">
        <v>313.3</v>
      </c>
      <c r="AT150">
        <v>23.8</v>
      </c>
      <c r="AU150">
        <v>12</v>
      </c>
      <c r="AV150">
        <v>11</v>
      </c>
      <c r="AW150" t="s">
        <v>414</v>
      </c>
      <c r="AX150">
        <v>1</v>
      </c>
      <c r="AY150">
        <v>1</v>
      </c>
      <c r="AZ150">
        <v>1.6</v>
      </c>
      <c r="BA150">
        <v>14.048999999999999</v>
      </c>
      <c r="BB150">
        <v>18.649999999999999</v>
      </c>
      <c r="BC150">
        <v>1.33</v>
      </c>
      <c r="BD150">
        <v>10.718</v>
      </c>
      <c r="BE150">
        <v>2787.0630000000001</v>
      </c>
      <c r="BF150">
        <v>7.4640000000000004</v>
      </c>
      <c r="BG150">
        <v>10.496</v>
      </c>
      <c r="BH150">
        <v>0</v>
      </c>
      <c r="BI150">
        <v>10.496</v>
      </c>
      <c r="BJ150">
        <v>7.9930000000000003</v>
      </c>
      <c r="BK150">
        <v>0</v>
      </c>
      <c r="BL150">
        <v>7.9930000000000003</v>
      </c>
      <c r="BM150">
        <v>79.010199999999998</v>
      </c>
      <c r="BQ150">
        <v>1320.8520000000001</v>
      </c>
      <c r="BR150">
        <v>0.18535599999999999</v>
      </c>
      <c r="BS150">
        <v>-0.203546</v>
      </c>
      <c r="BT150">
        <v>0.01</v>
      </c>
      <c r="BU150">
        <v>4.461983</v>
      </c>
      <c r="BV150">
        <v>-4.0912746000000002</v>
      </c>
    </row>
    <row r="151" spans="1:74" customFormat="1" x14ac:dyDescent="0.25">
      <c r="A151" s="40">
        <v>41704</v>
      </c>
      <c r="B151" s="41">
        <v>1.0092592592592592E-3</v>
      </c>
      <c r="C151">
        <v>10.462999999999999</v>
      </c>
      <c r="D151">
        <v>3.7600000000000001E-2</v>
      </c>
      <c r="E151">
        <v>376.45032099999997</v>
      </c>
      <c r="F151">
        <v>373.5</v>
      </c>
      <c r="G151">
        <v>-20.7</v>
      </c>
      <c r="H151">
        <v>6874.7</v>
      </c>
      <c r="J151">
        <v>6.7</v>
      </c>
      <c r="K151">
        <v>0.90280000000000005</v>
      </c>
      <c r="L151">
        <v>9.4457000000000004</v>
      </c>
      <c r="M151">
        <v>3.4000000000000002E-2</v>
      </c>
      <c r="N151">
        <v>337.21620000000001</v>
      </c>
      <c r="O151">
        <v>0</v>
      </c>
      <c r="P151">
        <v>337.2</v>
      </c>
      <c r="Q151">
        <v>256.78039999999999</v>
      </c>
      <c r="R151">
        <v>0</v>
      </c>
      <c r="S151">
        <v>256.8</v>
      </c>
      <c r="T151">
        <v>6874.6572999999999</v>
      </c>
      <c r="W151">
        <v>0</v>
      </c>
      <c r="X151">
        <v>6.0487000000000002</v>
      </c>
      <c r="Y151">
        <v>12.1</v>
      </c>
      <c r="Z151">
        <v>882</v>
      </c>
      <c r="AA151">
        <v>898</v>
      </c>
      <c r="AB151">
        <v>895</v>
      </c>
      <c r="AC151">
        <v>61</v>
      </c>
      <c r="AD151">
        <v>8.35</v>
      </c>
      <c r="AE151">
        <v>0.19</v>
      </c>
      <c r="AF151">
        <v>984</v>
      </c>
      <c r="AG151">
        <v>-9</v>
      </c>
      <c r="AH151">
        <v>1</v>
      </c>
      <c r="AI151">
        <v>8</v>
      </c>
      <c r="AJ151">
        <v>191</v>
      </c>
      <c r="AK151">
        <v>188.3</v>
      </c>
      <c r="AL151">
        <v>3.2</v>
      </c>
      <c r="AM151">
        <v>195</v>
      </c>
      <c r="AN151" t="s">
        <v>155</v>
      </c>
      <c r="AO151">
        <v>2</v>
      </c>
      <c r="AP151" s="42">
        <v>0.62592592592592589</v>
      </c>
      <c r="AQ151">
        <v>47.158903000000002</v>
      </c>
      <c r="AR151">
        <v>-88.487819000000002</v>
      </c>
      <c r="AS151">
        <v>313.3</v>
      </c>
      <c r="AT151">
        <v>23.8</v>
      </c>
      <c r="AU151">
        <v>12</v>
      </c>
      <c r="AV151">
        <v>11</v>
      </c>
      <c r="AW151" t="s">
        <v>414</v>
      </c>
      <c r="AX151">
        <v>1.0249999999999999</v>
      </c>
      <c r="AY151">
        <v>1</v>
      </c>
      <c r="AZ151">
        <v>1.6125</v>
      </c>
      <c r="BA151">
        <v>14.048999999999999</v>
      </c>
      <c r="BB151">
        <v>18.57</v>
      </c>
      <c r="BC151">
        <v>1.32</v>
      </c>
      <c r="BD151">
        <v>10.766999999999999</v>
      </c>
      <c r="BE151">
        <v>2822.2930000000001</v>
      </c>
      <c r="BF151">
        <v>6.4630000000000001</v>
      </c>
      <c r="BG151">
        <v>10.552</v>
      </c>
      <c r="BH151">
        <v>0</v>
      </c>
      <c r="BI151">
        <v>10.552</v>
      </c>
      <c r="BJ151">
        <v>8.0350000000000001</v>
      </c>
      <c r="BK151">
        <v>0</v>
      </c>
      <c r="BL151">
        <v>8.0350000000000001</v>
      </c>
      <c r="BM151">
        <v>67.870999999999995</v>
      </c>
      <c r="BQ151">
        <v>1314.1120000000001</v>
      </c>
      <c r="BR151">
        <v>0.20099700000000001</v>
      </c>
      <c r="BS151">
        <v>-0.20009199999999999</v>
      </c>
      <c r="BT151">
        <v>0.01</v>
      </c>
      <c r="BU151">
        <v>4.8384999999999998</v>
      </c>
      <c r="BV151">
        <v>-4.0218492000000001</v>
      </c>
    </row>
    <row r="152" spans="1:74" customFormat="1" x14ac:dyDescent="0.25">
      <c r="A152" s="40">
        <v>41704</v>
      </c>
      <c r="B152" s="41">
        <v>1.0208333333333334E-3</v>
      </c>
      <c r="C152">
        <v>10.574999999999999</v>
      </c>
      <c r="D152">
        <v>3.3300000000000003E-2</v>
      </c>
      <c r="E152">
        <v>333.15570400000001</v>
      </c>
      <c r="F152">
        <v>359.9</v>
      </c>
      <c r="G152">
        <v>-21.2</v>
      </c>
      <c r="H152">
        <v>6025</v>
      </c>
      <c r="J152">
        <v>6.7</v>
      </c>
      <c r="K152">
        <v>0.90290000000000004</v>
      </c>
      <c r="L152">
        <v>9.5484000000000009</v>
      </c>
      <c r="M152">
        <v>3.0099999999999998E-2</v>
      </c>
      <c r="N152">
        <v>324.9776</v>
      </c>
      <c r="O152">
        <v>0</v>
      </c>
      <c r="P152">
        <v>325</v>
      </c>
      <c r="Q152">
        <v>247.46119999999999</v>
      </c>
      <c r="R152">
        <v>0</v>
      </c>
      <c r="S152">
        <v>247.5</v>
      </c>
      <c r="T152">
        <v>6025.0083999999997</v>
      </c>
      <c r="W152">
        <v>0</v>
      </c>
      <c r="X152">
        <v>6.0494000000000003</v>
      </c>
      <c r="Y152">
        <v>12</v>
      </c>
      <c r="Z152">
        <v>883</v>
      </c>
      <c r="AA152">
        <v>897</v>
      </c>
      <c r="AB152">
        <v>896</v>
      </c>
      <c r="AC152">
        <v>61</v>
      </c>
      <c r="AD152">
        <v>8.35</v>
      </c>
      <c r="AE152">
        <v>0.19</v>
      </c>
      <c r="AF152">
        <v>984</v>
      </c>
      <c r="AG152">
        <v>-9</v>
      </c>
      <c r="AH152">
        <v>1</v>
      </c>
      <c r="AI152">
        <v>8</v>
      </c>
      <c r="AJ152">
        <v>190.3</v>
      </c>
      <c r="AK152">
        <v>188</v>
      </c>
      <c r="AL152">
        <v>3.7</v>
      </c>
      <c r="AM152">
        <v>195</v>
      </c>
      <c r="AN152" t="s">
        <v>155</v>
      </c>
      <c r="AO152">
        <v>2</v>
      </c>
      <c r="AP152" s="42">
        <v>0.62593750000000004</v>
      </c>
      <c r="AQ152">
        <v>47.158901999999998</v>
      </c>
      <c r="AR152">
        <v>-88.487674999999996</v>
      </c>
      <c r="AS152">
        <v>313.3</v>
      </c>
      <c r="AT152">
        <v>23.8</v>
      </c>
      <c r="AU152">
        <v>12</v>
      </c>
      <c r="AV152">
        <v>11</v>
      </c>
      <c r="AW152" t="s">
        <v>414</v>
      </c>
      <c r="AX152">
        <v>1.1625000000000001</v>
      </c>
      <c r="AY152">
        <v>1</v>
      </c>
      <c r="AZ152">
        <v>1.6875</v>
      </c>
      <c r="BA152">
        <v>14.048999999999999</v>
      </c>
      <c r="BB152">
        <v>18.559999999999999</v>
      </c>
      <c r="BC152">
        <v>1.32</v>
      </c>
      <c r="BD152">
        <v>10.755000000000001</v>
      </c>
      <c r="BE152">
        <v>2849.0889999999999</v>
      </c>
      <c r="BF152">
        <v>5.7130000000000001</v>
      </c>
      <c r="BG152">
        <v>10.154999999999999</v>
      </c>
      <c r="BH152">
        <v>0</v>
      </c>
      <c r="BI152">
        <v>10.154999999999999</v>
      </c>
      <c r="BJ152">
        <v>7.7320000000000002</v>
      </c>
      <c r="BK152">
        <v>0</v>
      </c>
      <c r="BL152">
        <v>7.7320000000000002</v>
      </c>
      <c r="BM152">
        <v>59.401400000000002</v>
      </c>
      <c r="BQ152">
        <v>1312.4580000000001</v>
      </c>
      <c r="BR152">
        <v>0.209089</v>
      </c>
      <c r="BS152">
        <v>-0.19900000000000001</v>
      </c>
      <c r="BT152">
        <v>0.01</v>
      </c>
      <c r="BU152">
        <v>5.0332949999999999</v>
      </c>
      <c r="BV152">
        <v>-3.9998999999999998</v>
      </c>
    </row>
    <row r="153" spans="1:74" customFormat="1" x14ac:dyDescent="0.25">
      <c r="A153" s="40">
        <v>41704</v>
      </c>
      <c r="B153" s="41">
        <v>1.0324074074074074E-3</v>
      </c>
      <c r="C153">
        <v>10.622999999999999</v>
      </c>
      <c r="D153">
        <v>3.0800000000000001E-2</v>
      </c>
      <c r="E153">
        <v>308.14558099999999</v>
      </c>
      <c r="F153">
        <v>314.7</v>
      </c>
      <c r="G153">
        <v>-32</v>
      </c>
      <c r="H153">
        <v>5324.2</v>
      </c>
      <c r="J153">
        <v>6.8</v>
      </c>
      <c r="K153">
        <v>0.9032</v>
      </c>
      <c r="L153">
        <v>9.5945999999999998</v>
      </c>
      <c r="M153">
        <v>2.7799999999999998E-2</v>
      </c>
      <c r="N153">
        <v>284.25659999999999</v>
      </c>
      <c r="O153">
        <v>0</v>
      </c>
      <c r="P153">
        <v>284.3</v>
      </c>
      <c r="Q153">
        <v>216.45320000000001</v>
      </c>
      <c r="R153">
        <v>0</v>
      </c>
      <c r="S153">
        <v>216.5</v>
      </c>
      <c r="T153">
        <v>5324.232</v>
      </c>
      <c r="W153">
        <v>0</v>
      </c>
      <c r="X153">
        <v>6.1417999999999999</v>
      </c>
      <c r="Y153">
        <v>12.1</v>
      </c>
      <c r="Z153">
        <v>883</v>
      </c>
      <c r="AA153">
        <v>898</v>
      </c>
      <c r="AB153">
        <v>895</v>
      </c>
      <c r="AC153">
        <v>61</v>
      </c>
      <c r="AD153">
        <v>8.35</v>
      </c>
      <c r="AE153">
        <v>0.19</v>
      </c>
      <c r="AF153">
        <v>984</v>
      </c>
      <c r="AG153">
        <v>-9</v>
      </c>
      <c r="AH153">
        <v>1</v>
      </c>
      <c r="AI153">
        <v>8</v>
      </c>
      <c r="AJ153">
        <v>190.7</v>
      </c>
      <c r="AK153">
        <v>188</v>
      </c>
      <c r="AL153">
        <v>3.8</v>
      </c>
      <c r="AM153">
        <v>195</v>
      </c>
      <c r="AN153" t="s">
        <v>155</v>
      </c>
      <c r="AO153">
        <v>2</v>
      </c>
      <c r="AP153" s="42">
        <v>0.62594907407407407</v>
      </c>
      <c r="AQ153">
        <v>47.158904999999997</v>
      </c>
      <c r="AR153">
        <v>-88.487534999999994</v>
      </c>
      <c r="AS153">
        <v>313.39999999999998</v>
      </c>
      <c r="AT153">
        <v>23.5</v>
      </c>
      <c r="AU153">
        <v>12</v>
      </c>
      <c r="AV153">
        <v>11</v>
      </c>
      <c r="AW153" t="s">
        <v>414</v>
      </c>
      <c r="AX153">
        <v>0.9</v>
      </c>
      <c r="AY153">
        <v>1</v>
      </c>
      <c r="AZ153">
        <v>1.6</v>
      </c>
      <c r="BA153">
        <v>14.048999999999999</v>
      </c>
      <c r="BB153">
        <v>18.62</v>
      </c>
      <c r="BC153">
        <v>1.33</v>
      </c>
      <c r="BD153">
        <v>10.715999999999999</v>
      </c>
      <c r="BE153">
        <v>2870.2689999999998</v>
      </c>
      <c r="BF153">
        <v>5.2990000000000004</v>
      </c>
      <c r="BG153">
        <v>8.9049999999999994</v>
      </c>
      <c r="BH153">
        <v>0</v>
      </c>
      <c r="BI153">
        <v>8.9049999999999994</v>
      </c>
      <c r="BJ153">
        <v>6.7809999999999997</v>
      </c>
      <c r="BK153">
        <v>0</v>
      </c>
      <c r="BL153">
        <v>6.7809999999999997</v>
      </c>
      <c r="BM153">
        <v>52.628</v>
      </c>
      <c r="BQ153">
        <v>1335.9590000000001</v>
      </c>
      <c r="BR153">
        <v>0.200095</v>
      </c>
      <c r="BS153">
        <v>-0.19681899999999999</v>
      </c>
      <c r="BT153">
        <v>1.0727E-2</v>
      </c>
      <c r="BU153">
        <v>4.8167869999999997</v>
      </c>
      <c r="BV153">
        <v>-3.9560618999999999</v>
      </c>
    </row>
    <row r="154" spans="1:74" customFormat="1" x14ac:dyDescent="0.25">
      <c r="A154" s="40">
        <v>41704</v>
      </c>
      <c r="B154" s="41">
        <v>1.0439814814814815E-3</v>
      </c>
      <c r="C154">
        <v>10.632</v>
      </c>
      <c r="D154">
        <v>2.9100000000000001E-2</v>
      </c>
      <c r="E154">
        <v>291.49277699999999</v>
      </c>
      <c r="F154">
        <v>299.7</v>
      </c>
      <c r="G154">
        <v>-31.4</v>
      </c>
      <c r="H154">
        <v>4788.3999999999996</v>
      </c>
      <c r="J154">
        <v>6.8</v>
      </c>
      <c r="K154">
        <v>0.90359999999999996</v>
      </c>
      <c r="L154">
        <v>9.6075999999999997</v>
      </c>
      <c r="M154">
        <v>2.63E-2</v>
      </c>
      <c r="N154">
        <v>270.82889999999998</v>
      </c>
      <c r="O154">
        <v>0</v>
      </c>
      <c r="P154">
        <v>270.8</v>
      </c>
      <c r="Q154">
        <v>206.2285</v>
      </c>
      <c r="R154">
        <v>0</v>
      </c>
      <c r="S154">
        <v>206.2</v>
      </c>
      <c r="T154">
        <v>4788.442</v>
      </c>
      <c r="W154">
        <v>0</v>
      </c>
      <c r="X154">
        <v>6.1448</v>
      </c>
      <c r="Y154">
        <v>12</v>
      </c>
      <c r="Z154">
        <v>882</v>
      </c>
      <c r="AA154">
        <v>898</v>
      </c>
      <c r="AB154">
        <v>895</v>
      </c>
      <c r="AC154">
        <v>61</v>
      </c>
      <c r="AD154">
        <v>8.35</v>
      </c>
      <c r="AE154">
        <v>0.19</v>
      </c>
      <c r="AF154">
        <v>984</v>
      </c>
      <c r="AG154">
        <v>-9</v>
      </c>
      <c r="AH154">
        <v>1</v>
      </c>
      <c r="AI154">
        <v>8</v>
      </c>
      <c r="AJ154">
        <v>191</v>
      </c>
      <c r="AK154">
        <v>188.7</v>
      </c>
      <c r="AL154">
        <v>3.7</v>
      </c>
      <c r="AM154">
        <v>195</v>
      </c>
      <c r="AN154" t="s">
        <v>155</v>
      </c>
      <c r="AO154">
        <v>2</v>
      </c>
      <c r="AP154" s="42">
        <v>0.62596064814814811</v>
      </c>
      <c r="AQ154">
        <v>47.158903000000002</v>
      </c>
      <c r="AR154">
        <v>-88.487393999999995</v>
      </c>
      <c r="AS154">
        <v>313.39999999999998</v>
      </c>
      <c r="AT154">
        <v>23.7</v>
      </c>
      <c r="AU154">
        <v>12</v>
      </c>
      <c r="AV154">
        <v>11</v>
      </c>
      <c r="AW154" t="s">
        <v>414</v>
      </c>
      <c r="AX154">
        <v>0.92500000000000004</v>
      </c>
      <c r="AY154">
        <v>1</v>
      </c>
      <c r="AZ154">
        <v>1.6</v>
      </c>
      <c r="BA154">
        <v>14.048999999999999</v>
      </c>
      <c r="BB154">
        <v>18.71</v>
      </c>
      <c r="BC154">
        <v>1.33</v>
      </c>
      <c r="BD154">
        <v>10.663</v>
      </c>
      <c r="BE154">
        <v>2886.163</v>
      </c>
      <c r="BF154">
        <v>5.0359999999999996</v>
      </c>
      <c r="BG154">
        <v>8.52</v>
      </c>
      <c r="BH154">
        <v>0</v>
      </c>
      <c r="BI154">
        <v>8.52</v>
      </c>
      <c r="BJ154">
        <v>6.4880000000000004</v>
      </c>
      <c r="BK154">
        <v>0</v>
      </c>
      <c r="BL154">
        <v>6.4880000000000004</v>
      </c>
      <c r="BM154">
        <v>47.529400000000003</v>
      </c>
      <c r="BQ154">
        <v>1342.175</v>
      </c>
      <c r="BR154">
        <v>0.199631</v>
      </c>
      <c r="BS154">
        <v>-0.194547</v>
      </c>
      <c r="BT154">
        <v>1.0999999999999999E-2</v>
      </c>
      <c r="BU154">
        <v>4.8056260000000002</v>
      </c>
      <c r="BV154">
        <v>-3.9103946999999999</v>
      </c>
    </row>
    <row r="155" spans="1:74" customFormat="1" x14ac:dyDescent="0.25">
      <c r="A155" s="40">
        <v>41704</v>
      </c>
      <c r="B155" s="41">
        <v>1.0555555555555555E-3</v>
      </c>
      <c r="C155">
        <v>10.648</v>
      </c>
      <c r="D155">
        <v>2.75E-2</v>
      </c>
      <c r="E155">
        <v>275.08225099999999</v>
      </c>
      <c r="F155">
        <v>270.3</v>
      </c>
      <c r="G155">
        <v>-25.5</v>
      </c>
      <c r="H155">
        <v>4697.7</v>
      </c>
      <c r="J155">
        <v>6.8</v>
      </c>
      <c r="K155">
        <v>0.90359999999999996</v>
      </c>
      <c r="L155">
        <v>9.6216000000000008</v>
      </c>
      <c r="M155">
        <v>2.4899999999999999E-2</v>
      </c>
      <c r="N155">
        <v>244.19630000000001</v>
      </c>
      <c r="O155">
        <v>0</v>
      </c>
      <c r="P155">
        <v>244.2</v>
      </c>
      <c r="Q155">
        <v>185.9485</v>
      </c>
      <c r="R155">
        <v>0</v>
      </c>
      <c r="S155">
        <v>185.9</v>
      </c>
      <c r="T155">
        <v>4697.6569</v>
      </c>
      <c r="W155">
        <v>0</v>
      </c>
      <c r="X155">
        <v>6.1444000000000001</v>
      </c>
      <c r="Y155">
        <v>12</v>
      </c>
      <c r="Z155">
        <v>883</v>
      </c>
      <c r="AA155">
        <v>898</v>
      </c>
      <c r="AB155">
        <v>895</v>
      </c>
      <c r="AC155">
        <v>61</v>
      </c>
      <c r="AD155">
        <v>8.35</v>
      </c>
      <c r="AE155">
        <v>0.19</v>
      </c>
      <c r="AF155">
        <v>984</v>
      </c>
      <c r="AG155">
        <v>-9</v>
      </c>
      <c r="AH155">
        <v>1</v>
      </c>
      <c r="AI155">
        <v>8</v>
      </c>
      <c r="AJ155">
        <v>191</v>
      </c>
      <c r="AK155">
        <v>189</v>
      </c>
      <c r="AL155">
        <v>3.6</v>
      </c>
      <c r="AM155">
        <v>195</v>
      </c>
      <c r="AN155" t="s">
        <v>155</v>
      </c>
      <c r="AO155">
        <v>2</v>
      </c>
      <c r="AP155" s="42">
        <v>0.62597222222222226</v>
      </c>
      <c r="AQ155">
        <v>47.158903000000002</v>
      </c>
      <c r="AR155">
        <v>-88.487255000000005</v>
      </c>
      <c r="AS155">
        <v>313.39999999999998</v>
      </c>
      <c r="AT155">
        <v>23.7</v>
      </c>
      <c r="AU155">
        <v>12</v>
      </c>
      <c r="AV155">
        <v>11</v>
      </c>
      <c r="AW155" t="s">
        <v>414</v>
      </c>
      <c r="AX155">
        <v>1.1000000000000001</v>
      </c>
      <c r="AY155">
        <v>1</v>
      </c>
      <c r="AZ155">
        <v>1.6</v>
      </c>
      <c r="BA155">
        <v>14.048999999999999</v>
      </c>
      <c r="BB155">
        <v>18.7</v>
      </c>
      <c r="BC155">
        <v>1.33</v>
      </c>
      <c r="BD155">
        <v>10.67</v>
      </c>
      <c r="BE155">
        <v>2889.3829999999998</v>
      </c>
      <c r="BF155">
        <v>4.7510000000000003</v>
      </c>
      <c r="BG155">
        <v>7.68</v>
      </c>
      <c r="BH155">
        <v>0</v>
      </c>
      <c r="BI155">
        <v>7.68</v>
      </c>
      <c r="BJ155">
        <v>5.8479999999999999</v>
      </c>
      <c r="BK155">
        <v>0</v>
      </c>
      <c r="BL155">
        <v>5.8479999999999999</v>
      </c>
      <c r="BM155">
        <v>46.612499999999997</v>
      </c>
      <c r="BQ155">
        <v>1341.6410000000001</v>
      </c>
      <c r="BR155">
        <v>0.203907</v>
      </c>
      <c r="BS155">
        <v>-0.19400000000000001</v>
      </c>
      <c r="BT155">
        <v>1.0999999999999999E-2</v>
      </c>
      <c r="BU155">
        <v>4.90855</v>
      </c>
      <c r="BV155">
        <v>-3.8994</v>
      </c>
    </row>
    <row r="156" spans="1:74" customFormat="1" x14ac:dyDescent="0.25">
      <c r="A156" s="40">
        <v>41704</v>
      </c>
      <c r="B156" s="41">
        <v>1.0671296296296295E-3</v>
      </c>
      <c r="C156">
        <v>10.452999999999999</v>
      </c>
      <c r="D156">
        <v>2.46E-2</v>
      </c>
      <c r="E156">
        <v>246.197531</v>
      </c>
      <c r="F156">
        <v>261.5</v>
      </c>
      <c r="G156">
        <v>-31.9</v>
      </c>
      <c r="H156">
        <v>4438.3999999999996</v>
      </c>
      <c r="J156">
        <v>6.67</v>
      </c>
      <c r="K156">
        <v>0.90549999999999997</v>
      </c>
      <c r="L156">
        <v>9.4644999999999992</v>
      </c>
      <c r="M156">
        <v>2.23E-2</v>
      </c>
      <c r="N156">
        <v>236.7483</v>
      </c>
      <c r="O156">
        <v>0</v>
      </c>
      <c r="P156">
        <v>236.7</v>
      </c>
      <c r="Q156">
        <v>180.27699999999999</v>
      </c>
      <c r="R156">
        <v>0</v>
      </c>
      <c r="S156">
        <v>180.3</v>
      </c>
      <c r="T156">
        <v>4438.3804</v>
      </c>
      <c r="W156">
        <v>0</v>
      </c>
      <c r="X156">
        <v>6.0381999999999998</v>
      </c>
      <c r="Y156">
        <v>12</v>
      </c>
      <c r="Z156">
        <v>882</v>
      </c>
      <c r="AA156">
        <v>897</v>
      </c>
      <c r="AB156">
        <v>896</v>
      </c>
      <c r="AC156">
        <v>61</v>
      </c>
      <c r="AD156">
        <v>8.35</v>
      </c>
      <c r="AE156">
        <v>0.19</v>
      </c>
      <c r="AF156">
        <v>984</v>
      </c>
      <c r="AG156">
        <v>-9</v>
      </c>
      <c r="AH156">
        <v>1</v>
      </c>
      <c r="AI156">
        <v>8</v>
      </c>
      <c r="AJ156">
        <v>191</v>
      </c>
      <c r="AK156">
        <v>189</v>
      </c>
      <c r="AL156">
        <v>3.6</v>
      </c>
      <c r="AM156">
        <v>195</v>
      </c>
      <c r="AN156" t="s">
        <v>155</v>
      </c>
      <c r="AO156">
        <v>2</v>
      </c>
      <c r="AP156" s="42">
        <v>0.6259837962962963</v>
      </c>
      <c r="AQ156">
        <v>47.158903000000002</v>
      </c>
      <c r="AR156">
        <v>-88.487115000000003</v>
      </c>
      <c r="AS156">
        <v>313.5</v>
      </c>
      <c r="AT156">
        <v>23.6</v>
      </c>
      <c r="AU156">
        <v>12</v>
      </c>
      <c r="AV156">
        <v>11</v>
      </c>
      <c r="AW156" t="s">
        <v>414</v>
      </c>
      <c r="AX156">
        <v>1.1625000000000001</v>
      </c>
      <c r="AY156">
        <v>1.0625</v>
      </c>
      <c r="AZ156">
        <v>1.6875</v>
      </c>
      <c r="BA156">
        <v>14.048999999999999</v>
      </c>
      <c r="BB156">
        <v>19.07</v>
      </c>
      <c r="BC156">
        <v>1.36</v>
      </c>
      <c r="BD156">
        <v>10.442</v>
      </c>
      <c r="BE156">
        <v>2895.538</v>
      </c>
      <c r="BF156">
        <v>4.3410000000000002</v>
      </c>
      <c r="BG156">
        <v>7.585</v>
      </c>
      <c r="BH156">
        <v>0</v>
      </c>
      <c r="BI156">
        <v>7.585</v>
      </c>
      <c r="BJ156">
        <v>5.7759999999999998</v>
      </c>
      <c r="BK156">
        <v>0</v>
      </c>
      <c r="BL156">
        <v>5.7759999999999998</v>
      </c>
      <c r="BM156">
        <v>44.866</v>
      </c>
      <c r="BQ156">
        <v>1343.18</v>
      </c>
      <c r="BR156">
        <v>0.22244800000000001</v>
      </c>
      <c r="BS156">
        <v>-0.193273</v>
      </c>
      <c r="BT156">
        <v>1.0999999999999999E-2</v>
      </c>
      <c r="BU156">
        <v>5.3548799999999996</v>
      </c>
      <c r="BV156">
        <v>-3.8847873000000002</v>
      </c>
    </row>
    <row r="157" spans="1:74" customFormat="1" x14ac:dyDescent="0.25">
      <c r="A157" s="40">
        <v>41704</v>
      </c>
      <c r="B157" s="41">
        <v>1.0787037037037037E-3</v>
      </c>
      <c r="C157">
        <v>9.4169999999999998</v>
      </c>
      <c r="D157">
        <v>1.3899999999999999E-2</v>
      </c>
      <c r="E157">
        <v>139.20164600000001</v>
      </c>
      <c r="F157">
        <v>253.3</v>
      </c>
      <c r="G157">
        <v>-31.8</v>
      </c>
      <c r="H157">
        <v>4130.7</v>
      </c>
      <c r="J157">
        <v>6.6</v>
      </c>
      <c r="K157">
        <v>0.91449999999999998</v>
      </c>
      <c r="L157">
        <v>8.6117000000000008</v>
      </c>
      <c r="M157">
        <v>1.2699999999999999E-2</v>
      </c>
      <c r="N157">
        <v>231.60830000000001</v>
      </c>
      <c r="O157">
        <v>0</v>
      </c>
      <c r="P157">
        <v>231.6</v>
      </c>
      <c r="Q157">
        <v>176.3631</v>
      </c>
      <c r="R157">
        <v>0</v>
      </c>
      <c r="S157">
        <v>176.4</v>
      </c>
      <c r="T157">
        <v>4130.6813000000002</v>
      </c>
      <c r="W157">
        <v>0</v>
      </c>
      <c r="X157">
        <v>6.0354000000000001</v>
      </c>
      <c r="Y157">
        <v>12</v>
      </c>
      <c r="Z157">
        <v>882</v>
      </c>
      <c r="AA157">
        <v>898</v>
      </c>
      <c r="AB157">
        <v>896</v>
      </c>
      <c r="AC157">
        <v>61</v>
      </c>
      <c r="AD157">
        <v>8.35</v>
      </c>
      <c r="AE157">
        <v>0.19</v>
      </c>
      <c r="AF157">
        <v>984</v>
      </c>
      <c r="AG157">
        <v>-9</v>
      </c>
      <c r="AH157">
        <v>1.7270000000000001</v>
      </c>
      <c r="AI157">
        <v>8</v>
      </c>
      <c r="AJ157">
        <v>191</v>
      </c>
      <c r="AK157">
        <v>189</v>
      </c>
      <c r="AL157">
        <v>3.7</v>
      </c>
      <c r="AM157">
        <v>195</v>
      </c>
      <c r="AN157" t="s">
        <v>155</v>
      </c>
      <c r="AO157">
        <v>2</v>
      </c>
      <c r="AP157" s="42">
        <v>0.62599537037037034</v>
      </c>
      <c r="AQ157">
        <v>47.158904999999997</v>
      </c>
      <c r="AR157">
        <v>-88.486975999999999</v>
      </c>
      <c r="AS157">
        <v>313.3</v>
      </c>
      <c r="AT157">
        <v>23.6</v>
      </c>
      <c r="AU157">
        <v>12</v>
      </c>
      <c r="AV157">
        <v>11</v>
      </c>
      <c r="AW157" t="s">
        <v>414</v>
      </c>
      <c r="AX157">
        <v>1.6</v>
      </c>
      <c r="AY157">
        <v>1.5</v>
      </c>
      <c r="AZ157">
        <v>2.2999999999999998</v>
      </c>
      <c r="BA157">
        <v>14.048999999999999</v>
      </c>
      <c r="BB157">
        <v>21.06</v>
      </c>
      <c r="BC157">
        <v>1.5</v>
      </c>
      <c r="BD157">
        <v>9.3550000000000004</v>
      </c>
      <c r="BE157">
        <v>2896.1579999999999</v>
      </c>
      <c r="BF157">
        <v>2.7250000000000001</v>
      </c>
      <c r="BG157">
        <v>8.157</v>
      </c>
      <c r="BH157">
        <v>0</v>
      </c>
      <c r="BI157">
        <v>8.157</v>
      </c>
      <c r="BJ157">
        <v>6.2110000000000003</v>
      </c>
      <c r="BK157">
        <v>0</v>
      </c>
      <c r="BL157">
        <v>6.2110000000000003</v>
      </c>
      <c r="BM157">
        <v>45.900599999999997</v>
      </c>
      <c r="BQ157">
        <v>1475.837</v>
      </c>
      <c r="BR157">
        <v>0.21155199999999999</v>
      </c>
      <c r="BS157">
        <v>-0.192273</v>
      </c>
      <c r="BT157">
        <v>1.0272999999999999E-2</v>
      </c>
      <c r="BU157">
        <v>5.0925859999999998</v>
      </c>
      <c r="BV157">
        <v>-3.8646872999999999</v>
      </c>
    </row>
    <row r="158" spans="1:74" customFormat="1" x14ac:dyDescent="0.25">
      <c r="A158" s="40">
        <v>41704</v>
      </c>
      <c r="B158" s="41">
        <v>1.0902777777777779E-3</v>
      </c>
      <c r="C158">
        <v>8.7159999999999993</v>
      </c>
      <c r="D158">
        <v>1.9699999999999999E-2</v>
      </c>
      <c r="E158">
        <v>196.82372100000001</v>
      </c>
      <c r="F158">
        <v>245.8</v>
      </c>
      <c r="G158">
        <v>-21.2</v>
      </c>
      <c r="H158">
        <v>4131.1000000000004</v>
      </c>
      <c r="J158">
        <v>6.5</v>
      </c>
      <c r="K158">
        <v>0.9204</v>
      </c>
      <c r="L158">
        <v>8.0218000000000007</v>
      </c>
      <c r="M158">
        <v>1.8100000000000002E-2</v>
      </c>
      <c r="N158">
        <v>226.21680000000001</v>
      </c>
      <c r="O158">
        <v>0</v>
      </c>
      <c r="P158">
        <v>226.2</v>
      </c>
      <c r="Q158">
        <v>172.2576</v>
      </c>
      <c r="R158">
        <v>0</v>
      </c>
      <c r="S158">
        <v>172.3</v>
      </c>
      <c r="T158">
        <v>4131.1368000000002</v>
      </c>
      <c r="W158">
        <v>0</v>
      </c>
      <c r="X158">
        <v>5.9823000000000004</v>
      </c>
      <c r="Y158">
        <v>12.1</v>
      </c>
      <c r="Z158">
        <v>881</v>
      </c>
      <c r="AA158">
        <v>898</v>
      </c>
      <c r="AB158">
        <v>894</v>
      </c>
      <c r="AC158">
        <v>61</v>
      </c>
      <c r="AD158">
        <v>8.35</v>
      </c>
      <c r="AE158">
        <v>0.19</v>
      </c>
      <c r="AF158">
        <v>984</v>
      </c>
      <c r="AG158">
        <v>-9</v>
      </c>
      <c r="AH158">
        <v>2</v>
      </c>
      <c r="AI158">
        <v>8</v>
      </c>
      <c r="AJ158">
        <v>191</v>
      </c>
      <c r="AK158">
        <v>189</v>
      </c>
      <c r="AL158">
        <v>3.9</v>
      </c>
      <c r="AM158">
        <v>195</v>
      </c>
      <c r="AN158" t="s">
        <v>155</v>
      </c>
      <c r="AO158">
        <v>2</v>
      </c>
      <c r="AP158" s="42">
        <v>0.62600694444444438</v>
      </c>
      <c r="AQ158">
        <v>47.158903000000002</v>
      </c>
      <c r="AR158">
        <v>-88.486836999999994</v>
      </c>
      <c r="AS158">
        <v>313.2</v>
      </c>
      <c r="AT158">
        <v>23.6</v>
      </c>
      <c r="AU158">
        <v>12</v>
      </c>
      <c r="AV158">
        <v>10</v>
      </c>
      <c r="AW158" t="s">
        <v>421</v>
      </c>
      <c r="AX158">
        <v>1.5</v>
      </c>
      <c r="AY158">
        <v>1.4624999999999999</v>
      </c>
      <c r="AZ158">
        <v>2.2000000000000002</v>
      </c>
      <c r="BA158">
        <v>14.048999999999999</v>
      </c>
      <c r="BB158">
        <v>22.59</v>
      </c>
      <c r="BC158">
        <v>1.61</v>
      </c>
      <c r="BD158">
        <v>8.6530000000000005</v>
      </c>
      <c r="BE158">
        <v>2885.1889999999999</v>
      </c>
      <c r="BF158">
        <v>4.1470000000000002</v>
      </c>
      <c r="BG158">
        <v>8.52</v>
      </c>
      <c r="BH158">
        <v>0</v>
      </c>
      <c r="BI158">
        <v>8.52</v>
      </c>
      <c r="BJ158">
        <v>6.4880000000000004</v>
      </c>
      <c r="BK158">
        <v>0</v>
      </c>
      <c r="BL158">
        <v>6.4880000000000004</v>
      </c>
      <c r="BM158">
        <v>49.094700000000003</v>
      </c>
      <c r="BQ158">
        <v>1564.4860000000001</v>
      </c>
      <c r="BR158">
        <v>0.18537100000000001</v>
      </c>
      <c r="BS158">
        <v>-0.191273</v>
      </c>
      <c r="BT158">
        <v>0.01</v>
      </c>
      <c r="BU158">
        <v>4.4623439999999999</v>
      </c>
      <c r="BV158">
        <v>-3.8445873000000002</v>
      </c>
    </row>
    <row r="159" spans="1:74" customFormat="1" x14ac:dyDescent="0.25">
      <c r="A159" s="40">
        <v>41704</v>
      </c>
      <c r="B159" s="41">
        <v>1.1018518518518519E-3</v>
      </c>
      <c r="C159">
        <v>8.9160000000000004</v>
      </c>
      <c r="D159">
        <v>1.84E-2</v>
      </c>
      <c r="E159">
        <v>184.45793599999999</v>
      </c>
      <c r="F159">
        <v>244.4</v>
      </c>
      <c r="G159">
        <v>-21.2</v>
      </c>
      <c r="H159">
        <v>4212</v>
      </c>
      <c r="J159">
        <v>6.4</v>
      </c>
      <c r="K159">
        <v>0.91869999999999996</v>
      </c>
      <c r="L159">
        <v>8.1905999999999999</v>
      </c>
      <c r="M159">
        <v>1.6899999999999998E-2</v>
      </c>
      <c r="N159">
        <v>224.55090000000001</v>
      </c>
      <c r="O159">
        <v>0</v>
      </c>
      <c r="P159">
        <v>224.6</v>
      </c>
      <c r="Q159">
        <v>170.989</v>
      </c>
      <c r="R159">
        <v>0</v>
      </c>
      <c r="S159">
        <v>171</v>
      </c>
      <c r="T159">
        <v>4212.0290999999997</v>
      </c>
      <c r="W159">
        <v>0</v>
      </c>
      <c r="X159">
        <v>5.8795000000000002</v>
      </c>
      <c r="Y159">
        <v>12.1</v>
      </c>
      <c r="Z159">
        <v>880</v>
      </c>
      <c r="AA159">
        <v>898</v>
      </c>
      <c r="AB159">
        <v>894</v>
      </c>
      <c r="AC159">
        <v>61</v>
      </c>
      <c r="AD159">
        <v>8.35</v>
      </c>
      <c r="AE159">
        <v>0.19</v>
      </c>
      <c r="AF159">
        <v>984</v>
      </c>
      <c r="AG159">
        <v>-9</v>
      </c>
      <c r="AH159">
        <v>2</v>
      </c>
      <c r="AI159">
        <v>8</v>
      </c>
      <c r="AJ159">
        <v>191</v>
      </c>
      <c r="AK159">
        <v>189</v>
      </c>
      <c r="AL159">
        <v>4.0999999999999996</v>
      </c>
      <c r="AM159">
        <v>195</v>
      </c>
      <c r="AN159" t="s">
        <v>155</v>
      </c>
      <c r="AO159">
        <v>2</v>
      </c>
      <c r="AP159" s="42">
        <v>0.62601851851851853</v>
      </c>
      <c r="AQ159">
        <v>47.158901999999998</v>
      </c>
      <c r="AR159">
        <v>-88.486698000000004</v>
      </c>
      <c r="AS159">
        <v>312.89999999999998</v>
      </c>
      <c r="AT159">
        <v>23.4</v>
      </c>
      <c r="AU159">
        <v>12</v>
      </c>
      <c r="AV159">
        <v>11</v>
      </c>
      <c r="AW159" t="s">
        <v>414</v>
      </c>
      <c r="AX159">
        <v>0.8125</v>
      </c>
      <c r="AY159">
        <v>1.2124999999999999</v>
      </c>
      <c r="AZ159">
        <v>1.5125</v>
      </c>
      <c r="BA159">
        <v>14.048999999999999</v>
      </c>
      <c r="BB159">
        <v>22.11</v>
      </c>
      <c r="BC159">
        <v>1.57</v>
      </c>
      <c r="BD159">
        <v>8.8529999999999998</v>
      </c>
      <c r="BE159">
        <v>2885.6309999999999</v>
      </c>
      <c r="BF159">
        <v>3.8</v>
      </c>
      <c r="BG159">
        <v>8.2850000000000001</v>
      </c>
      <c r="BH159">
        <v>0</v>
      </c>
      <c r="BI159">
        <v>8.2850000000000001</v>
      </c>
      <c r="BJ159">
        <v>6.3090000000000002</v>
      </c>
      <c r="BK159">
        <v>0</v>
      </c>
      <c r="BL159">
        <v>6.3090000000000002</v>
      </c>
      <c r="BM159">
        <v>49.031799999999997</v>
      </c>
      <c r="BQ159">
        <v>1506.134</v>
      </c>
      <c r="BR159">
        <v>0.172184</v>
      </c>
      <c r="BS159">
        <v>-0.190273</v>
      </c>
      <c r="BT159">
        <v>0.01</v>
      </c>
      <c r="BU159">
        <v>4.1448989999999997</v>
      </c>
      <c r="BV159">
        <v>-3.8244872999999999</v>
      </c>
    </row>
    <row r="160" spans="1:74" customFormat="1" x14ac:dyDescent="0.25">
      <c r="A160" s="40">
        <v>41704</v>
      </c>
      <c r="B160" s="41">
        <v>1.1134259259259259E-3</v>
      </c>
      <c r="C160">
        <v>9.6120000000000001</v>
      </c>
      <c r="D160">
        <v>1.6899999999999998E-2</v>
      </c>
      <c r="E160">
        <v>168.50040100000001</v>
      </c>
      <c r="F160">
        <v>238.3</v>
      </c>
      <c r="G160">
        <v>-21.1</v>
      </c>
      <c r="H160">
        <v>3860</v>
      </c>
      <c r="J160">
        <v>6.4</v>
      </c>
      <c r="K160">
        <v>0.91320000000000001</v>
      </c>
      <c r="L160">
        <v>8.7769999999999992</v>
      </c>
      <c r="M160">
        <v>1.54E-2</v>
      </c>
      <c r="N160">
        <v>217.60830000000001</v>
      </c>
      <c r="O160">
        <v>0</v>
      </c>
      <c r="P160">
        <v>217.6</v>
      </c>
      <c r="Q160">
        <v>165.70249999999999</v>
      </c>
      <c r="R160">
        <v>0</v>
      </c>
      <c r="S160">
        <v>165.7</v>
      </c>
      <c r="T160">
        <v>3860.0034000000001</v>
      </c>
      <c r="W160">
        <v>0</v>
      </c>
      <c r="X160">
        <v>5.8442999999999996</v>
      </c>
      <c r="Y160">
        <v>12</v>
      </c>
      <c r="Z160">
        <v>877</v>
      </c>
      <c r="AA160">
        <v>897</v>
      </c>
      <c r="AB160">
        <v>892</v>
      </c>
      <c r="AC160">
        <v>61</v>
      </c>
      <c r="AD160">
        <v>8.35</v>
      </c>
      <c r="AE160">
        <v>0.19</v>
      </c>
      <c r="AF160">
        <v>984</v>
      </c>
      <c r="AG160">
        <v>-9</v>
      </c>
      <c r="AH160">
        <v>1.2729999999999999</v>
      </c>
      <c r="AI160">
        <v>8</v>
      </c>
      <c r="AJ160">
        <v>190.3</v>
      </c>
      <c r="AK160">
        <v>189</v>
      </c>
      <c r="AL160">
        <v>4.0999999999999996</v>
      </c>
      <c r="AM160">
        <v>195</v>
      </c>
      <c r="AN160" t="s">
        <v>155</v>
      </c>
      <c r="AO160">
        <v>2</v>
      </c>
      <c r="AP160" s="42">
        <v>0.62603009259259257</v>
      </c>
      <c r="AQ160">
        <v>47.158895999999999</v>
      </c>
      <c r="AR160">
        <v>-88.486575000000002</v>
      </c>
      <c r="AS160">
        <v>312.60000000000002</v>
      </c>
      <c r="AT160">
        <v>22.2</v>
      </c>
      <c r="AU160">
        <v>12</v>
      </c>
      <c r="AV160">
        <v>11</v>
      </c>
      <c r="AW160" t="s">
        <v>414</v>
      </c>
      <c r="AX160">
        <v>0.91249999999999998</v>
      </c>
      <c r="AY160">
        <v>1.3125</v>
      </c>
      <c r="AZ160">
        <v>1.6125</v>
      </c>
      <c r="BA160">
        <v>14.048999999999999</v>
      </c>
      <c r="BB160">
        <v>20.73</v>
      </c>
      <c r="BC160">
        <v>1.48</v>
      </c>
      <c r="BD160">
        <v>9.5090000000000003</v>
      </c>
      <c r="BE160">
        <v>2906.2420000000002</v>
      </c>
      <c r="BF160">
        <v>3.2429999999999999</v>
      </c>
      <c r="BG160">
        <v>7.5460000000000003</v>
      </c>
      <c r="BH160">
        <v>0</v>
      </c>
      <c r="BI160">
        <v>7.5460000000000003</v>
      </c>
      <c r="BJ160">
        <v>5.7460000000000004</v>
      </c>
      <c r="BK160">
        <v>0</v>
      </c>
      <c r="BL160">
        <v>5.7460000000000004</v>
      </c>
      <c r="BM160">
        <v>42.231400000000001</v>
      </c>
      <c r="BQ160">
        <v>1407.0650000000001</v>
      </c>
      <c r="BR160">
        <v>0.13946600000000001</v>
      </c>
      <c r="BS160">
        <v>-0.189273</v>
      </c>
      <c r="BT160">
        <v>1.0727E-2</v>
      </c>
      <c r="BU160">
        <v>3.3572950000000001</v>
      </c>
      <c r="BV160">
        <v>-3.8043873000000001</v>
      </c>
    </row>
    <row r="161" spans="1:74" customFormat="1" x14ac:dyDescent="0.25">
      <c r="A161" s="40">
        <v>41704</v>
      </c>
      <c r="B161" s="41">
        <v>1.1250000000000001E-3</v>
      </c>
      <c r="C161">
        <v>10.167</v>
      </c>
      <c r="D161">
        <v>1.7000000000000001E-2</v>
      </c>
      <c r="E161">
        <v>170.17361099999999</v>
      </c>
      <c r="F161">
        <v>207.4</v>
      </c>
      <c r="G161">
        <v>-21.1</v>
      </c>
      <c r="H161">
        <v>3064.6</v>
      </c>
      <c r="J161">
        <v>6.54</v>
      </c>
      <c r="K161">
        <v>0.9093</v>
      </c>
      <c r="L161">
        <v>9.2441999999999993</v>
      </c>
      <c r="M161">
        <v>1.55E-2</v>
      </c>
      <c r="N161">
        <v>188.5444</v>
      </c>
      <c r="O161">
        <v>0</v>
      </c>
      <c r="P161">
        <v>188.5</v>
      </c>
      <c r="Q161">
        <v>143.5711</v>
      </c>
      <c r="R161">
        <v>0</v>
      </c>
      <c r="S161">
        <v>143.6</v>
      </c>
      <c r="T161">
        <v>3064.6255000000001</v>
      </c>
      <c r="W161">
        <v>0</v>
      </c>
      <c r="X161">
        <v>5.9489000000000001</v>
      </c>
      <c r="Y161">
        <v>12.1</v>
      </c>
      <c r="Z161">
        <v>878</v>
      </c>
      <c r="AA161">
        <v>898</v>
      </c>
      <c r="AB161">
        <v>891</v>
      </c>
      <c r="AC161">
        <v>61</v>
      </c>
      <c r="AD161">
        <v>8.35</v>
      </c>
      <c r="AE161">
        <v>0.19</v>
      </c>
      <c r="AF161">
        <v>984</v>
      </c>
      <c r="AG161">
        <v>-9</v>
      </c>
      <c r="AH161">
        <v>1</v>
      </c>
      <c r="AI161">
        <v>8</v>
      </c>
      <c r="AJ161">
        <v>190.7</v>
      </c>
      <c r="AK161">
        <v>189</v>
      </c>
      <c r="AL161">
        <v>3.9</v>
      </c>
      <c r="AM161">
        <v>195</v>
      </c>
      <c r="AN161" t="s">
        <v>155</v>
      </c>
      <c r="AO161">
        <v>2</v>
      </c>
      <c r="AP161" s="42">
        <v>0.62604166666666672</v>
      </c>
      <c r="AQ161">
        <v>47.158881999999998</v>
      </c>
      <c r="AR161">
        <v>-88.486458999999996</v>
      </c>
      <c r="AS161">
        <v>312.39999999999998</v>
      </c>
      <c r="AT161">
        <v>21.1</v>
      </c>
      <c r="AU161">
        <v>12</v>
      </c>
      <c r="AV161">
        <v>11</v>
      </c>
      <c r="AW161" t="s">
        <v>414</v>
      </c>
      <c r="AX161">
        <v>1</v>
      </c>
      <c r="AY161">
        <v>1.4125000000000001</v>
      </c>
      <c r="AZ161">
        <v>1.7124999999999999</v>
      </c>
      <c r="BA161">
        <v>14.048999999999999</v>
      </c>
      <c r="BB161">
        <v>19.86</v>
      </c>
      <c r="BC161">
        <v>1.41</v>
      </c>
      <c r="BD161">
        <v>9.9789999999999992</v>
      </c>
      <c r="BE161">
        <v>2936.3510000000001</v>
      </c>
      <c r="BF161">
        <v>3.1280000000000001</v>
      </c>
      <c r="BG161">
        <v>6.2720000000000002</v>
      </c>
      <c r="BH161">
        <v>0</v>
      </c>
      <c r="BI161">
        <v>6.2720000000000002</v>
      </c>
      <c r="BJ161">
        <v>4.7759999999999998</v>
      </c>
      <c r="BK161">
        <v>0</v>
      </c>
      <c r="BL161">
        <v>4.7759999999999998</v>
      </c>
      <c r="BM161">
        <v>32.1646</v>
      </c>
      <c r="BQ161">
        <v>1373.96</v>
      </c>
      <c r="BR161">
        <v>0.13381599999999999</v>
      </c>
      <c r="BS161">
        <v>-0.18754599999999999</v>
      </c>
      <c r="BT161">
        <v>1.0272999999999999E-2</v>
      </c>
      <c r="BU161">
        <v>3.2212860000000001</v>
      </c>
      <c r="BV161">
        <v>-3.7696746000000001</v>
      </c>
    </row>
    <row r="162" spans="1:74" customFormat="1" x14ac:dyDescent="0.25">
      <c r="A162" s="40">
        <v>41704</v>
      </c>
      <c r="B162" s="41">
        <v>1.1365740740740741E-3</v>
      </c>
      <c r="C162">
        <v>10.378</v>
      </c>
      <c r="D162">
        <v>1.4E-2</v>
      </c>
      <c r="E162">
        <v>140</v>
      </c>
      <c r="F162">
        <v>187.8</v>
      </c>
      <c r="G162">
        <v>-21.2</v>
      </c>
      <c r="H162">
        <v>2796.5</v>
      </c>
      <c r="J162">
        <v>7.03</v>
      </c>
      <c r="K162">
        <v>0.90780000000000005</v>
      </c>
      <c r="L162">
        <v>9.4210999999999991</v>
      </c>
      <c r="M162">
        <v>1.2699999999999999E-2</v>
      </c>
      <c r="N162">
        <v>170.4991</v>
      </c>
      <c r="O162">
        <v>0</v>
      </c>
      <c r="P162">
        <v>170.5</v>
      </c>
      <c r="Q162">
        <v>129.83019999999999</v>
      </c>
      <c r="R162">
        <v>0</v>
      </c>
      <c r="S162">
        <v>129.80000000000001</v>
      </c>
      <c r="T162">
        <v>2796.5075000000002</v>
      </c>
      <c r="W162">
        <v>0</v>
      </c>
      <c r="X162">
        <v>6.3814000000000002</v>
      </c>
      <c r="Y162">
        <v>12</v>
      </c>
      <c r="Z162">
        <v>879</v>
      </c>
      <c r="AA162">
        <v>898</v>
      </c>
      <c r="AB162">
        <v>890</v>
      </c>
      <c r="AC162">
        <v>61</v>
      </c>
      <c r="AD162">
        <v>8.35</v>
      </c>
      <c r="AE162">
        <v>0.19</v>
      </c>
      <c r="AF162">
        <v>984</v>
      </c>
      <c r="AG162">
        <v>-9</v>
      </c>
      <c r="AH162">
        <v>1.7270000000000001</v>
      </c>
      <c r="AI162">
        <v>8</v>
      </c>
      <c r="AJ162">
        <v>191</v>
      </c>
      <c r="AK162">
        <v>189</v>
      </c>
      <c r="AL162">
        <v>3.8</v>
      </c>
      <c r="AM162">
        <v>194.6</v>
      </c>
      <c r="AN162" t="s">
        <v>155</v>
      </c>
      <c r="AO162">
        <v>2</v>
      </c>
      <c r="AP162" s="42">
        <v>0.62605324074074076</v>
      </c>
      <c r="AQ162">
        <v>47.158862999999997</v>
      </c>
      <c r="AR162">
        <v>-88.486357999999996</v>
      </c>
      <c r="AS162">
        <v>312.3</v>
      </c>
      <c r="AT162">
        <v>19.100000000000001</v>
      </c>
      <c r="AU162">
        <v>12</v>
      </c>
      <c r="AV162">
        <v>11</v>
      </c>
      <c r="AW162" t="s">
        <v>414</v>
      </c>
      <c r="AX162">
        <v>1</v>
      </c>
      <c r="AY162">
        <v>1.5125</v>
      </c>
      <c r="AZ162">
        <v>1.8125</v>
      </c>
      <c r="BA162">
        <v>14.048999999999999</v>
      </c>
      <c r="BB162">
        <v>19.54</v>
      </c>
      <c r="BC162">
        <v>1.39</v>
      </c>
      <c r="BD162">
        <v>10.157999999999999</v>
      </c>
      <c r="BE162">
        <v>2946.9659999999999</v>
      </c>
      <c r="BF162">
        <v>2.5299999999999998</v>
      </c>
      <c r="BG162">
        <v>5.585</v>
      </c>
      <c r="BH162">
        <v>0</v>
      </c>
      <c r="BI162">
        <v>5.585</v>
      </c>
      <c r="BJ162">
        <v>4.2530000000000001</v>
      </c>
      <c r="BK162">
        <v>0</v>
      </c>
      <c r="BL162">
        <v>4.2530000000000001</v>
      </c>
      <c r="BM162">
        <v>28.9038</v>
      </c>
      <c r="BQ162">
        <v>1451.415</v>
      </c>
      <c r="BR162">
        <v>0.14399700000000001</v>
      </c>
      <c r="BS162">
        <v>-0.187</v>
      </c>
      <c r="BT162">
        <v>0.01</v>
      </c>
      <c r="BU162">
        <v>3.4663680000000001</v>
      </c>
      <c r="BV162">
        <v>-3.7587000000000002</v>
      </c>
    </row>
    <row r="163" spans="1:74" customFormat="1" x14ac:dyDescent="0.25">
      <c r="A163" s="40">
        <v>41704</v>
      </c>
      <c r="B163" s="41">
        <v>1.1481481481481481E-3</v>
      </c>
      <c r="C163">
        <v>10.436</v>
      </c>
      <c r="D163">
        <v>1.4E-2</v>
      </c>
      <c r="E163">
        <v>140</v>
      </c>
      <c r="F163">
        <v>183.6</v>
      </c>
      <c r="G163">
        <v>-23.2</v>
      </c>
      <c r="H163">
        <v>2728.1</v>
      </c>
      <c r="J163">
        <v>7.45</v>
      </c>
      <c r="K163">
        <v>0.90739999999999998</v>
      </c>
      <c r="L163">
        <v>9.4693000000000005</v>
      </c>
      <c r="M163">
        <v>1.2699999999999999E-2</v>
      </c>
      <c r="N163">
        <v>166.5582</v>
      </c>
      <c r="O163">
        <v>0</v>
      </c>
      <c r="P163">
        <v>166.6</v>
      </c>
      <c r="Q163">
        <v>126.8293</v>
      </c>
      <c r="R163">
        <v>0</v>
      </c>
      <c r="S163">
        <v>126.8</v>
      </c>
      <c r="T163">
        <v>2728.1</v>
      </c>
      <c r="W163">
        <v>0</v>
      </c>
      <c r="X163">
        <v>6.7568000000000001</v>
      </c>
      <c r="Y163">
        <v>12.1</v>
      </c>
      <c r="Z163">
        <v>880</v>
      </c>
      <c r="AA163">
        <v>898</v>
      </c>
      <c r="AB163">
        <v>891</v>
      </c>
      <c r="AC163">
        <v>61</v>
      </c>
      <c r="AD163">
        <v>8.35</v>
      </c>
      <c r="AE163">
        <v>0.19</v>
      </c>
      <c r="AF163">
        <v>984</v>
      </c>
      <c r="AG163">
        <v>-9</v>
      </c>
      <c r="AH163">
        <v>2</v>
      </c>
      <c r="AI163">
        <v>8</v>
      </c>
      <c r="AJ163">
        <v>191</v>
      </c>
      <c r="AK163">
        <v>189</v>
      </c>
      <c r="AL163">
        <v>3.8</v>
      </c>
      <c r="AM163">
        <v>194.3</v>
      </c>
      <c r="AN163" t="s">
        <v>155</v>
      </c>
      <c r="AO163">
        <v>2</v>
      </c>
      <c r="AP163" s="42">
        <v>0.6260648148148148</v>
      </c>
      <c r="AQ163">
        <v>47.158844000000002</v>
      </c>
      <c r="AR163">
        <v>-88.486265000000003</v>
      </c>
      <c r="AS163">
        <v>312.39999999999998</v>
      </c>
      <c r="AT163">
        <v>17.8</v>
      </c>
      <c r="AU163">
        <v>12</v>
      </c>
      <c r="AV163">
        <v>11</v>
      </c>
      <c r="AW163" t="s">
        <v>414</v>
      </c>
      <c r="AX163">
        <v>1.05</v>
      </c>
      <c r="AY163">
        <v>1.6125</v>
      </c>
      <c r="AZ163">
        <v>1.9375</v>
      </c>
      <c r="BA163">
        <v>14.048999999999999</v>
      </c>
      <c r="BB163">
        <v>19.46</v>
      </c>
      <c r="BC163">
        <v>1.38</v>
      </c>
      <c r="BD163">
        <v>10.208</v>
      </c>
      <c r="BE163">
        <v>2949.4360000000001</v>
      </c>
      <c r="BF163">
        <v>2.5179999999999998</v>
      </c>
      <c r="BG163">
        <v>5.4329999999999998</v>
      </c>
      <c r="BH163">
        <v>0</v>
      </c>
      <c r="BI163">
        <v>5.4329999999999998</v>
      </c>
      <c r="BJ163">
        <v>4.1369999999999996</v>
      </c>
      <c r="BK163">
        <v>0</v>
      </c>
      <c r="BL163">
        <v>4.1369999999999996</v>
      </c>
      <c r="BM163">
        <v>28.076499999999999</v>
      </c>
      <c r="BQ163">
        <v>1530.2329999999999</v>
      </c>
      <c r="BR163">
        <v>0.16880999999999999</v>
      </c>
      <c r="BS163">
        <v>-0.187</v>
      </c>
      <c r="BT163">
        <v>0.01</v>
      </c>
      <c r="BU163">
        <v>4.0636789999999996</v>
      </c>
      <c r="BV163">
        <v>-3.7587000000000002</v>
      </c>
    </row>
    <row r="164" spans="1:74" customFormat="1" x14ac:dyDescent="0.25">
      <c r="A164" s="40">
        <v>41704</v>
      </c>
      <c r="B164" s="41">
        <v>1.1597222222222221E-3</v>
      </c>
      <c r="C164">
        <v>10.002000000000001</v>
      </c>
      <c r="D164">
        <v>1.4E-2</v>
      </c>
      <c r="E164">
        <v>140</v>
      </c>
      <c r="F164">
        <v>200.6</v>
      </c>
      <c r="G164">
        <v>-24.6</v>
      </c>
      <c r="H164">
        <v>2763.2</v>
      </c>
      <c r="J164">
        <v>7.63</v>
      </c>
      <c r="K164">
        <v>0.91090000000000004</v>
      </c>
      <c r="L164">
        <v>9.1113999999999997</v>
      </c>
      <c r="M164">
        <v>1.2800000000000001E-2</v>
      </c>
      <c r="N164">
        <v>182.72620000000001</v>
      </c>
      <c r="O164">
        <v>0</v>
      </c>
      <c r="P164">
        <v>182.7</v>
      </c>
      <c r="Q164">
        <v>139.14080000000001</v>
      </c>
      <c r="R164">
        <v>0</v>
      </c>
      <c r="S164">
        <v>139.1</v>
      </c>
      <c r="T164">
        <v>2763.1565000000001</v>
      </c>
      <c r="W164">
        <v>0</v>
      </c>
      <c r="X164">
        <v>6.9497</v>
      </c>
      <c r="Y164">
        <v>12</v>
      </c>
      <c r="Z164">
        <v>882</v>
      </c>
      <c r="AA164">
        <v>898</v>
      </c>
      <c r="AB164">
        <v>892</v>
      </c>
      <c r="AC164">
        <v>61</v>
      </c>
      <c r="AD164">
        <v>8.35</v>
      </c>
      <c r="AE164">
        <v>0.19</v>
      </c>
      <c r="AF164">
        <v>984</v>
      </c>
      <c r="AG164">
        <v>-9</v>
      </c>
      <c r="AH164">
        <v>2</v>
      </c>
      <c r="AI164">
        <v>8</v>
      </c>
      <c r="AJ164">
        <v>191</v>
      </c>
      <c r="AK164">
        <v>189</v>
      </c>
      <c r="AL164">
        <v>3.9</v>
      </c>
      <c r="AM164">
        <v>194</v>
      </c>
      <c r="AN164" t="s">
        <v>155</v>
      </c>
      <c r="AO164">
        <v>2</v>
      </c>
      <c r="AP164" s="42">
        <v>0.62607638888888884</v>
      </c>
      <c r="AQ164">
        <v>47.158819000000001</v>
      </c>
      <c r="AR164">
        <v>-88.486165999999997</v>
      </c>
      <c r="AS164">
        <v>312.39999999999998</v>
      </c>
      <c r="AT164">
        <v>17.600000000000001</v>
      </c>
      <c r="AU164">
        <v>12</v>
      </c>
      <c r="AV164">
        <v>11</v>
      </c>
      <c r="AW164" t="s">
        <v>414</v>
      </c>
      <c r="AX164">
        <v>1.3875</v>
      </c>
      <c r="AY164">
        <v>1.7</v>
      </c>
      <c r="AZ164">
        <v>2.2124999999999999</v>
      </c>
      <c r="BA164">
        <v>14.048999999999999</v>
      </c>
      <c r="BB164">
        <v>20.23</v>
      </c>
      <c r="BC164">
        <v>1.44</v>
      </c>
      <c r="BD164">
        <v>9.7759999999999998</v>
      </c>
      <c r="BE164">
        <v>2945.39</v>
      </c>
      <c r="BF164">
        <v>2.6240000000000001</v>
      </c>
      <c r="BG164">
        <v>6.1859999999999999</v>
      </c>
      <c r="BH164">
        <v>0</v>
      </c>
      <c r="BI164">
        <v>6.1859999999999999</v>
      </c>
      <c r="BJ164">
        <v>4.71</v>
      </c>
      <c r="BK164">
        <v>0</v>
      </c>
      <c r="BL164">
        <v>4.71</v>
      </c>
      <c r="BM164">
        <v>29.513999999999999</v>
      </c>
      <c r="BQ164">
        <v>1633.5219999999999</v>
      </c>
      <c r="BR164">
        <v>0.170457</v>
      </c>
      <c r="BS164">
        <v>-0.18627299999999999</v>
      </c>
      <c r="BT164">
        <v>0.01</v>
      </c>
      <c r="BU164">
        <v>4.103326</v>
      </c>
      <c r="BV164">
        <v>-3.7440872999999999</v>
      </c>
    </row>
    <row r="165" spans="1:74" customFormat="1" x14ac:dyDescent="0.25">
      <c r="A165" s="40">
        <v>41704</v>
      </c>
      <c r="B165" s="41">
        <v>1.1712962962962964E-3</v>
      </c>
      <c r="C165">
        <v>9.44</v>
      </c>
      <c r="D165">
        <v>1.2800000000000001E-2</v>
      </c>
      <c r="E165">
        <v>128.28767099999999</v>
      </c>
      <c r="F165">
        <v>201.1</v>
      </c>
      <c r="G165">
        <v>-24.6</v>
      </c>
      <c r="H165">
        <v>2748.1</v>
      </c>
      <c r="J165">
        <v>7.62</v>
      </c>
      <c r="K165">
        <v>0.91559999999999997</v>
      </c>
      <c r="L165">
        <v>8.6430000000000007</v>
      </c>
      <c r="M165">
        <v>1.17E-2</v>
      </c>
      <c r="N165">
        <v>184.11340000000001</v>
      </c>
      <c r="O165">
        <v>0</v>
      </c>
      <c r="P165">
        <v>184.1</v>
      </c>
      <c r="Q165">
        <v>140.19710000000001</v>
      </c>
      <c r="R165">
        <v>0</v>
      </c>
      <c r="S165">
        <v>140.19999999999999</v>
      </c>
      <c r="T165">
        <v>2748.1</v>
      </c>
      <c r="W165">
        <v>0</v>
      </c>
      <c r="X165">
        <v>6.9767999999999999</v>
      </c>
      <c r="Y165">
        <v>12</v>
      </c>
      <c r="Z165">
        <v>880</v>
      </c>
      <c r="AA165">
        <v>898</v>
      </c>
      <c r="AB165">
        <v>891</v>
      </c>
      <c r="AC165">
        <v>61</v>
      </c>
      <c r="AD165">
        <v>8.35</v>
      </c>
      <c r="AE165">
        <v>0.19</v>
      </c>
      <c r="AF165">
        <v>984</v>
      </c>
      <c r="AG165">
        <v>-9</v>
      </c>
      <c r="AH165">
        <v>2</v>
      </c>
      <c r="AI165">
        <v>8</v>
      </c>
      <c r="AJ165">
        <v>191</v>
      </c>
      <c r="AK165">
        <v>189</v>
      </c>
      <c r="AL165">
        <v>3.8</v>
      </c>
      <c r="AM165">
        <v>194</v>
      </c>
      <c r="AN165" t="s">
        <v>155</v>
      </c>
      <c r="AO165">
        <v>2</v>
      </c>
      <c r="AP165" s="42">
        <v>0.62608796296296299</v>
      </c>
      <c r="AQ165">
        <v>47.158793000000003</v>
      </c>
      <c r="AR165">
        <v>-88.486069999999998</v>
      </c>
      <c r="AS165">
        <v>312.39999999999998</v>
      </c>
      <c r="AT165">
        <v>17.5</v>
      </c>
      <c r="AU165">
        <v>12</v>
      </c>
      <c r="AV165">
        <v>11</v>
      </c>
      <c r="AW165" t="s">
        <v>414</v>
      </c>
      <c r="AX165">
        <v>1.287512</v>
      </c>
      <c r="AY165">
        <v>1.7</v>
      </c>
      <c r="AZ165">
        <v>2.287512</v>
      </c>
      <c r="BA165">
        <v>14.048999999999999</v>
      </c>
      <c r="BB165">
        <v>21.35</v>
      </c>
      <c r="BC165">
        <v>1.52</v>
      </c>
      <c r="BD165">
        <v>9.218</v>
      </c>
      <c r="BE165">
        <v>2941.9789999999998</v>
      </c>
      <c r="BF165">
        <v>2.5449999999999999</v>
      </c>
      <c r="BG165">
        <v>6.5629999999999997</v>
      </c>
      <c r="BH165">
        <v>0</v>
      </c>
      <c r="BI165">
        <v>6.5629999999999997</v>
      </c>
      <c r="BJ165">
        <v>4.9969999999999999</v>
      </c>
      <c r="BK165">
        <v>0</v>
      </c>
      <c r="BL165">
        <v>4.9969999999999999</v>
      </c>
      <c r="BM165">
        <v>30.908000000000001</v>
      </c>
      <c r="BQ165">
        <v>1726.7529999999999</v>
      </c>
      <c r="BR165">
        <v>0.166546</v>
      </c>
      <c r="BS165">
        <v>-0.186</v>
      </c>
      <c r="BT165">
        <v>0.01</v>
      </c>
      <c r="BU165">
        <v>4.0091789999999996</v>
      </c>
      <c r="BV165">
        <v>-3.7385999999999999</v>
      </c>
    </row>
    <row r="166" spans="1:74" customFormat="1" x14ac:dyDescent="0.25">
      <c r="A166" s="40">
        <v>41704</v>
      </c>
      <c r="B166" s="41">
        <v>1.1828703703703704E-3</v>
      </c>
      <c r="C166">
        <v>9.6050000000000004</v>
      </c>
      <c r="D166">
        <v>1.2800000000000001E-2</v>
      </c>
      <c r="E166">
        <v>128.36304699999999</v>
      </c>
      <c r="F166">
        <v>182.5</v>
      </c>
      <c r="G166">
        <v>-24.4</v>
      </c>
      <c r="H166">
        <v>2403.6999999999998</v>
      </c>
      <c r="J166">
        <v>7.34</v>
      </c>
      <c r="K166">
        <v>0.91469999999999996</v>
      </c>
      <c r="L166">
        <v>8.7849000000000004</v>
      </c>
      <c r="M166">
        <v>1.17E-2</v>
      </c>
      <c r="N166">
        <v>166.94489999999999</v>
      </c>
      <c r="O166">
        <v>0</v>
      </c>
      <c r="P166">
        <v>166.9</v>
      </c>
      <c r="Q166">
        <v>127.1238</v>
      </c>
      <c r="R166">
        <v>0</v>
      </c>
      <c r="S166">
        <v>127.1</v>
      </c>
      <c r="T166">
        <v>2403.6716000000001</v>
      </c>
      <c r="W166">
        <v>0</v>
      </c>
      <c r="X166">
        <v>6.7152000000000003</v>
      </c>
      <c r="Y166">
        <v>12.1</v>
      </c>
      <c r="Z166">
        <v>873</v>
      </c>
      <c r="AA166">
        <v>897</v>
      </c>
      <c r="AB166">
        <v>889</v>
      </c>
      <c r="AC166">
        <v>61</v>
      </c>
      <c r="AD166">
        <v>8.35</v>
      </c>
      <c r="AE166">
        <v>0.19</v>
      </c>
      <c r="AF166">
        <v>984</v>
      </c>
      <c r="AG166">
        <v>-9</v>
      </c>
      <c r="AH166">
        <v>2</v>
      </c>
      <c r="AI166">
        <v>8</v>
      </c>
      <c r="AJ166">
        <v>191</v>
      </c>
      <c r="AK166">
        <v>189</v>
      </c>
      <c r="AL166">
        <v>4.0999999999999996</v>
      </c>
      <c r="AM166">
        <v>194</v>
      </c>
      <c r="AN166" t="s">
        <v>155</v>
      </c>
      <c r="AO166">
        <v>2</v>
      </c>
      <c r="AP166" s="42">
        <v>0.62609953703703702</v>
      </c>
      <c r="AQ166">
        <v>47.158763</v>
      </c>
      <c r="AR166">
        <v>-88.485973000000001</v>
      </c>
      <c r="AS166">
        <v>312.2</v>
      </c>
      <c r="AT166">
        <v>17.600000000000001</v>
      </c>
      <c r="AU166">
        <v>12</v>
      </c>
      <c r="AV166">
        <v>11</v>
      </c>
      <c r="AW166" t="s">
        <v>414</v>
      </c>
      <c r="AX166">
        <v>1.1875880000000001</v>
      </c>
      <c r="AY166">
        <v>1.712412</v>
      </c>
      <c r="AZ166">
        <v>2.2000000000000002</v>
      </c>
      <c r="BA166">
        <v>14.048999999999999</v>
      </c>
      <c r="BB166">
        <v>21.09</v>
      </c>
      <c r="BC166">
        <v>1.5</v>
      </c>
      <c r="BD166">
        <v>9.3309999999999995</v>
      </c>
      <c r="BE166">
        <v>2954.5680000000002</v>
      </c>
      <c r="BF166">
        <v>2.5129999999999999</v>
      </c>
      <c r="BG166">
        <v>5.88</v>
      </c>
      <c r="BH166">
        <v>0</v>
      </c>
      <c r="BI166">
        <v>5.88</v>
      </c>
      <c r="BJ166">
        <v>4.4770000000000003</v>
      </c>
      <c r="BK166">
        <v>0</v>
      </c>
      <c r="BL166">
        <v>4.4770000000000003</v>
      </c>
      <c r="BM166">
        <v>26.711200000000002</v>
      </c>
      <c r="BQ166">
        <v>1642.152</v>
      </c>
      <c r="BR166">
        <v>0.14419000000000001</v>
      </c>
      <c r="BS166">
        <v>-0.18454599999999999</v>
      </c>
      <c r="BT166">
        <v>9.273E-3</v>
      </c>
      <c r="BU166">
        <v>3.4710139999999998</v>
      </c>
      <c r="BV166">
        <v>-3.7093745999999999</v>
      </c>
    </row>
    <row r="167" spans="1:74" customFormat="1" x14ac:dyDescent="0.25">
      <c r="A167" s="40">
        <v>41704</v>
      </c>
      <c r="B167" s="41">
        <v>1.1944444444444446E-3</v>
      </c>
      <c r="C167">
        <v>10.183</v>
      </c>
      <c r="D167">
        <v>1.4500000000000001E-2</v>
      </c>
      <c r="E167">
        <v>144.70392000000001</v>
      </c>
      <c r="F167">
        <v>159.19999999999999</v>
      </c>
      <c r="G167">
        <v>-24.5</v>
      </c>
      <c r="H167">
        <v>1911</v>
      </c>
      <c r="J167">
        <v>7.03</v>
      </c>
      <c r="K167">
        <v>0.91020000000000001</v>
      </c>
      <c r="L167">
        <v>9.2684999999999995</v>
      </c>
      <c r="M167">
        <v>1.32E-2</v>
      </c>
      <c r="N167">
        <v>144.8656</v>
      </c>
      <c r="O167">
        <v>0</v>
      </c>
      <c r="P167">
        <v>144.9</v>
      </c>
      <c r="Q167">
        <v>110.31100000000001</v>
      </c>
      <c r="R167">
        <v>0</v>
      </c>
      <c r="S167">
        <v>110.3</v>
      </c>
      <c r="T167">
        <v>1911.0442</v>
      </c>
      <c r="W167">
        <v>0</v>
      </c>
      <c r="X167">
        <v>6.3978999999999999</v>
      </c>
      <c r="Y167">
        <v>12.1</v>
      </c>
      <c r="Z167">
        <v>874</v>
      </c>
      <c r="AA167">
        <v>897</v>
      </c>
      <c r="AB167">
        <v>889</v>
      </c>
      <c r="AC167">
        <v>61</v>
      </c>
      <c r="AD167">
        <v>8.35</v>
      </c>
      <c r="AE167">
        <v>0.19</v>
      </c>
      <c r="AF167">
        <v>984</v>
      </c>
      <c r="AG167">
        <v>-9</v>
      </c>
      <c r="AH167">
        <v>2</v>
      </c>
      <c r="AI167">
        <v>8</v>
      </c>
      <c r="AJ167">
        <v>191</v>
      </c>
      <c r="AK167">
        <v>189</v>
      </c>
      <c r="AL167">
        <v>3.7</v>
      </c>
      <c r="AM167">
        <v>194</v>
      </c>
      <c r="AN167" t="s">
        <v>155</v>
      </c>
      <c r="AO167">
        <v>2</v>
      </c>
      <c r="AP167" s="42">
        <v>0.62611111111111117</v>
      </c>
      <c r="AQ167">
        <v>47.158735</v>
      </c>
      <c r="AR167">
        <v>-88.485881000000006</v>
      </c>
      <c r="AS167">
        <v>312.2</v>
      </c>
      <c r="AT167">
        <v>17.3</v>
      </c>
      <c r="AU167">
        <v>12</v>
      </c>
      <c r="AV167">
        <v>11</v>
      </c>
      <c r="AW167" t="s">
        <v>414</v>
      </c>
      <c r="AX167">
        <v>1.1000000000000001</v>
      </c>
      <c r="AY167">
        <v>1.8125</v>
      </c>
      <c r="AZ167">
        <v>2.2124999999999999</v>
      </c>
      <c r="BA167">
        <v>14.048999999999999</v>
      </c>
      <c r="BB167">
        <v>20.07</v>
      </c>
      <c r="BC167">
        <v>1.43</v>
      </c>
      <c r="BD167">
        <v>9.8659999999999997</v>
      </c>
      <c r="BE167">
        <v>2973.2080000000001</v>
      </c>
      <c r="BF167">
        <v>2.6890000000000001</v>
      </c>
      <c r="BG167">
        <v>4.867</v>
      </c>
      <c r="BH167">
        <v>0</v>
      </c>
      <c r="BI167">
        <v>4.867</v>
      </c>
      <c r="BJ167">
        <v>3.706</v>
      </c>
      <c r="BK167">
        <v>0</v>
      </c>
      <c r="BL167">
        <v>3.706</v>
      </c>
      <c r="BM167">
        <v>20.2559</v>
      </c>
      <c r="BQ167">
        <v>1492.2940000000001</v>
      </c>
      <c r="BR167">
        <v>0.112736</v>
      </c>
      <c r="BS167">
        <v>-0.184</v>
      </c>
      <c r="BT167">
        <v>1.0454E-2</v>
      </c>
      <c r="BU167">
        <v>2.7138369999999998</v>
      </c>
      <c r="BV167">
        <v>-3.6983999999999999</v>
      </c>
    </row>
    <row r="168" spans="1:74" customFormat="1" x14ac:dyDescent="0.25">
      <c r="A168" s="40">
        <v>41704</v>
      </c>
      <c r="B168" s="41">
        <v>1.2060185185185186E-3</v>
      </c>
      <c r="C168">
        <v>10.346</v>
      </c>
      <c r="D168">
        <v>1.6E-2</v>
      </c>
      <c r="E168">
        <v>160</v>
      </c>
      <c r="F168">
        <v>163.6</v>
      </c>
      <c r="G168">
        <v>-23.7</v>
      </c>
      <c r="H168">
        <v>2281.1</v>
      </c>
      <c r="J168">
        <v>6.9</v>
      </c>
      <c r="K168">
        <v>0.90849999999999997</v>
      </c>
      <c r="L168">
        <v>9.3996999999999993</v>
      </c>
      <c r="M168">
        <v>1.4500000000000001E-2</v>
      </c>
      <c r="N168">
        <v>148.62299999999999</v>
      </c>
      <c r="O168">
        <v>0</v>
      </c>
      <c r="P168">
        <v>148.6</v>
      </c>
      <c r="Q168">
        <v>113.1722</v>
      </c>
      <c r="R168">
        <v>0</v>
      </c>
      <c r="S168">
        <v>113.2</v>
      </c>
      <c r="T168">
        <v>2281.1428999999998</v>
      </c>
      <c r="W168">
        <v>0</v>
      </c>
      <c r="X168">
        <v>6.2686000000000002</v>
      </c>
      <c r="Y168">
        <v>12.2</v>
      </c>
      <c r="Z168">
        <v>877</v>
      </c>
      <c r="AA168">
        <v>898</v>
      </c>
      <c r="AB168">
        <v>890</v>
      </c>
      <c r="AC168">
        <v>61</v>
      </c>
      <c r="AD168">
        <v>8.35</v>
      </c>
      <c r="AE168">
        <v>0.19</v>
      </c>
      <c r="AF168">
        <v>984</v>
      </c>
      <c r="AG168">
        <v>-9</v>
      </c>
      <c r="AH168">
        <v>2</v>
      </c>
      <c r="AI168">
        <v>8</v>
      </c>
      <c r="AJ168">
        <v>191</v>
      </c>
      <c r="AK168">
        <v>189</v>
      </c>
      <c r="AL168">
        <v>3.7</v>
      </c>
      <c r="AM168">
        <v>194</v>
      </c>
      <c r="AN168" t="s">
        <v>155</v>
      </c>
      <c r="AO168">
        <v>2</v>
      </c>
      <c r="AP168" s="42">
        <v>0.62612268518518521</v>
      </c>
      <c r="AQ168">
        <v>47.158710999999997</v>
      </c>
      <c r="AR168">
        <v>-88.485810000000001</v>
      </c>
      <c r="AS168">
        <v>312.10000000000002</v>
      </c>
      <c r="AT168">
        <v>15.4</v>
      </c>
      <c r="AU168">
        <v>12</v>
      </c>
      <c r="AV168">
        <v>11</v>
      </c>
      <c r="AW168" t="s">
        <v>414</v>
      </c>
      <c r="AX168">
        <v>1.0874999999999999</v>
      </c>
      <c r="AY168">
        <v>1.8875</v>
      </c>
      <c r="AZ168">
        <v>2.2749999999999999</v>
      </c>
      <c r="BA168">
        <v>14.048999999999999</v>
      </c>
      <c r="BB168">
        <v>19.7</v>
      </c>
      <c r="BC168">
        <v>1.4</v>
      </c>
      <c r="BD168">
        <v>10.071999999999999</v>
      </c>
      <c r="BE168">
        <v>2962.0459999999998</v>
      </c>
      <c r="BF168">
        <v>2.915</v>
      </c>
      <c r="BG168">
        <v>4.9050000000000002</v>
      </c>
      <c r="BH168">
        <v>0</v>
      </c>
      <c r="BI168">
        <v>4.9050000000000002</v>
      </c>
      <c r="BJ168">
        <v>3.7349999999999999</v>
      </c>
      <c r="BK168">
        <v>0</v>
      </c>
      <c r="BL168">
        <v>3.7349999999999999</v>
      </c>
      <c r="BM168">
        <v>23.7516</v>
      </c>
      <c r="BQ168">
        <v>1436.3040000000001</v>
      </c>
      <c r="BR168">
        <v>0.12726399999999999</v>
      </c>
      <c r="BS168">
        <v>-0.184</v>
      </c>
      <c r="BT168">
        <v>1.0272999999999999E-2</v>
      </c>
      <c r="BU168">
        <v>3.0635629999999998</v>
      </c>
      <c r="BV168">
        <v>-3.6983999999999999</v>
      </c>
    </row>
    <row r="169" spans="1:74" customFormat="1" x14ac:dyDescent="0.25">
      <c r="A169" s="40">
        <v>41704</v>
      </c>
      <c r="B169" s="41">
        <v>1.2175925925925926E-3</v>
      </c>
      <c r="C169">
        <v>10.422000000000001</v>
      </c>
      <c r="D169">
        <v>1.6E-2</v>
      </c>
      <c r="E169">
        <v>160</v>
      </c>
      <c r="F169">
        <v>197.7</v>
      </c>
      <c r="G169">
        <v>-18.5</v>
      </c>
      <c r="H169">
        <v>2800.9</v>
      </c>
      <c r="J169">
        <v>6.9</v>
      </c>
      <c r="K169">
        <v>0.90759999999999996</v>
      </c>
      <c r="L169">
        <v>9.4581999999999997</v>
      </c>
      <c r="M169">
        <v>1.4500000000000001E-2</v>
      </c>
      <c r="N169">
        <v>179.46039999999999</v>
      </c>
      <c r="O169">
        <v>0</v>
      </c>
      <c r="P169">
        <v>179.5</v>
      </c>
      <c r="Q169">
        <v>136.654</v>
      </c>
      <c r="R169">
        <v>0</v>
      </c>
      <c r="S169">
        <v>136.69999999999999</v>
      </c>
      <c r="T169">
        <v>2800.9474</v>
      </c>
      <c r="W169">
        <v>0</v>
      </c>
      <c r="X169">
        <v>6.2621000000000002</v>
      </c>
      <c r="Y169">
        <v>12.2</v>
      </c>
      <c r="Z169">
        <v>879</v>
      </c>
      <c r="AA169">
        <v>899</v>
      </c>
      <c r="AB169">
        <v>890</v>
      </c>
      <c r="AC169">
        <v>61</v>
      </c>
      <c r="AD169">
        <v>8.35</v>
      </c>
      <c r="AE169">
        <v>0.19</v>
      </c>
      <c r="AF169">
        <v>984</v>
      </c>
      <c r="AG169">
        <v>-9</v>
      </c>
      <c r="AH169">
        <v>2.7269999999999999</v>
      </c>
      <c r="AI169">
        <v>8</v>
      </c>
      <c r="AJ169">
        <v>191.7</v>
      </c>
      <c r="AK169">
        <v>189</v>
      </c>
      <c r="AL169">
        <v>4.2</v>
      </c>
      <c r="AM169">
        <v>194</v>
      </c>
      <c r="AN169" t="s">
        <v>155</v>
      </c>
      <c r="AO169">
        <v>2</v>
      </c>
      <c r="AP169" s="42">
        <v>0.62613425925925925</v>
      </c>
      <c r="AQ169">
        <v>47.158692000000002</v>
      </c>
      <c r="AR169">
        <v>-88.485747000000003</v>
      </c>
      <c r="AS169">
        <v>312.10000000000002</v>
      </c>
      <c r="AT169">
        <v>13.3</v>
      </c>
      <c r="AU169">
        <v>12</v>
      </c>
      <c r="AV169">
        <v>11</v>
      </c>
      <c r="AW169" t="s">
        <v>414</v>
      </c>
      <c r="AX169">
        <v>1</v>
      </c>
      <c r="AY169">
        <v>1.8</v>
      </c>
      <c r="AZ169">
        <v>2.1</v>
      </c>
      <c r="BA169">
        <v>14.048999999999999</v>
      </c>
      <c r="BB169">
        <v>19.46</v>
      </c>
      <c r="BC169">
        <v>1.39</v>
      </c>
      <c r="BD169">
        <v>10.186999999999999</v>
      </c>
      <c r="BE169">
        <v>2946.5830000000001</v>
      </c>
      <c r="BF169">
        <v>2.879</v>
      </c>
      <c r="BG169">
        <v>5.8550000000000004</v>
      </c>
      <c r="BH169">
        <v>0</v>
      </c>
      <c r="BI169">
        <v>5.8550000000000004</v>
      </c>
      <c r="BJ169">
        <v>4.4580000000000002</v>
      </c>
      <c r="BK169">
        <v>0</v>
      </c>
      <c r="BL169">
        <v>4.4580000000000002</v>
      </c>
      <c r="BM169">
        <v>28.8323</v>
      </c>
      <c r="BQ169">
        <v>1418.5029999999999</v>
      </c>
      <c r="BR169">
        <v>0.14763200000000001</v>
      </c>
      <c r="BS169">
        <v>-0.18327299999999999</v>
      </c>
      <c r="BT169">
        <v>0.01</v>
      </c>
      <c r="BU169">
        <v>3.553871</v>
      </c>
      <c r="BV169">
        <v>-3.6837873000000001</v>
      </c>
    </row>
    <row r="170" spans="1:74" customFormat="1" x14ac:dyDescent="0.25">
      <c r="A170" s="40">
        <v>41704</v>
      </c>
      <c r="B170" s="41">
        <v>1.2291666666666668E-3</v>
      </c>
      <c r="C170">
        <v>10.45</v>
      </c>
      <c r="D170">
        <v>1.5299999999999999E-2</v>
      </c>
      <c r="E170">
        <v>152.580906</v>
      </c>
      <c r="F170">
        <v>237.1</v>
      </c>
      <c r="G170">
        <v>-17.3</v>
      </c>
      <c r="H170">
        <v>2984.1</v>
      </c>
      <c r="J170">
        <v>7.1</v>
      </c>
      <c r="K170">
        <v>0.90720000000000001</v>
      </c>
      <c r="L170">
        <v>9.4797999999999991</v>
      </c>
      <c r="M170">
        <v>1.38E-2</v>
      </c>
      <c r="N170">
        <v>215.0564</v>
      </c>
      <c r="O170">
        <v>0</v>
      </c>
      <c r="P170">
        <v>215.1</v>
      </c>
      <c r="Q170">
        <v>163.7593</v>
      </c>
      <c r="R170">
        <v>0</v>
      </c>
      <c r="S170">
        <v>163.80000000000001</v>
      </c>
      <c r="T170">
        <v>2984.1154000000001</v>
      </c>
      <c r="W170">
        <v>0</v>
      </c>
      <c r="X170">
        <v>6.4408000000000003</v>
      </c>
      <c r="Y170">
        <v>12.2</v>
      </c>
      <c r="Z170">
        <v>880</v>
      </c>
      <c r="AA170">
        <v>898</v>
      </c>
      <c r="AB170">
        <v>891</v>
      </c>
      <c r="AC170">
        <v>61</v>
      </c>
      <c r="AD170">
        <v>8.35</v>
      </c>
      <c r="AE170">
        <v>0.19</v>
      </c>
      <c r="AF170">
        <v>984</v>
      </c>
      <c r="AG170">
        <v>-9</v>
      </c>
      <c r="AH170">
        <v>3</v>
      </c>
      <c r="AI170">
        <v>8</v>
      </c>
      <c r="AJ170">
        <v>191.3</v>
      </c>
      <c r="AK170">
        <v>189</v>
      </c>
      <c r="AL170">
        <v>4.3</v>
      </c>
      <c r="AM170">
        <v>194</v>
      </c>
      <c r="AN170" t="s">
        <v>155</v>
      </c>
      <c r="AO170">
        <v>2</v>
      </c>
      <c r="AP170" s="42">
        <v>0.62614583333333329</v>
      </c>
      <c r="AQ170">
        <v>47.158669000000003</v>
      </c>
      <c r="AR170">
        <v>-88.485667000000007</v>
      </c>
      <c r="AS170">
        <v>312.10000000000002</v>
      </c>
      <c r="AT170">
        <v>14</v>
      </c>
      <c r="AU170">
        <v>12</v>
      </c>
      <c r="AV170">
        <v>11</v>
      </c>
      <c r="AW170" t="s">
        <v>414</v>
      </c>
      <c r="AX170">
        <v>1.0125</v>
      </c>
      <c r="AY170">
        <v>1.7875000000000001</v>
      </c>
      <c r="AZ170">
        <v>2.0874999999999999</v>
      </c>
      <c r="BA170">
        <v>14.048999999999999</v>
      </c>
      <c r="BB170">
        <v>19.38</v>
      </c>
      <c r="BC170">
        <v>1.38</v>
      </c>
      <c r="BD170">
        <v>10.234999999999999</v>
      </c>
      <c r="BE170">
        <v>2941.43</v>
      </c>
      <c r="BF170">
        <v>2.734</v>
      </c>
      <c r="BG170">
        <v>6.9880000000000004</v>
      </c>
      <c r="BH170">
        <v>0</v>
      </c>
      <c r="BI170">
        <v>6.9880000000000004</v>
      </c>
      <c r="BJ170">
        <v>5.3209999999999997</v>
      </c>
      <c r="BK170">
        <v>0</v>
      </c>
      <c r="BL170">
        <v>5.3209999999999997</v>
      </c>
      <c r="BM170">
        <v>30.594200000000001</v>
      </c>
      <c r="BQ170">
        <v>1453.1120000000001</v>
      </c>
      <c r="BR170">
        <v>0.190493</v>
      </c>
      <c r="BS170">
        <v>-0.18227399999999999</v>
      </c>
      <c r="BT170">
        <v>0.01</v>
      </c>
      <c r="BU170">
        <v>4.5856310000000002</v>
      </c>
      <c r="BV170">
        <v>-3.6637073999999998</v>
      </c>
    </row>
    <row r="171" spans="1:74" customFormat="1" x14ac:dyDescent="0.25">
      <c r="A171" s="40">
        <v>41704</v>
      </c>
      <c r="B171" s="41">
        <v>1.2407407407407408E-3</v>
      </c>
      <c r="C171">
        <v>10.525</v>
      </c>
      <c r="D171">
        <v>1.4999999999999999E-2</v>
      </c>
      <c r="E171">
        <v>150</v>
      </c>
      <c r="F171">
        <v>243.5</v>
      </c>
      <c r="G171">
        <v>-22.2</v>
      </c>
      <c r="H171">
        <v>2843.9</v>
      </c>
      <c r="J171">
        <v>7.1</v>
      </c>
      <c r="K171">
        <v>0.90659999999999996</v>
      </c>
      <c r="L171">
        <v>9.5418000000000003</v>
      </c>
      <c r="M171">
        <v>1.3599999999999999E-2</v>
      </c>
      <c r="N171">
        <v>220.73419999999999</v>
      </c>
      <c r="O171">
        <v>0</v>
      </c>
      <c r="P171">
        <v>220.7</v>
      </c>
      <c r="Q171">
        <v>168.08279999999999</v>
      </c>
      <c r="R171">
        <v>0</v>
      </c>
      <c r="S171">
        <v>168.1</v>
      </c>
      <c r="T171">
        <v>2843.8604</v>
      </c>
      <c r="W171">
        <v>0</v>
      </c>
      <c r="X171">
        <v>6.4366000000000003</v>
      </c>
      <c r="Y171">
        <v>12.1</v>
      </c>
      <c r="Z171">
        <v>881</v>
      </c>
      <c r="AA171">
        <v>897</v>
      </c>
      <c r="AB171">
        <v>891</v>
      </c>
      <c r="AC171">
        <v>61</v>
      </c>
      <c r="AD171">
        <v>8.35</v>
      </c>
      <c r="AE171">
        <v>0.19</v>
      </c>
      <c r="AF171">
        <v>984</v>
      </c>
      <c r="AG171">
        <v>-9</v>
      </c>
      <c r="AH171">
        <v>3</v>
      </c>
      <c r="AI171">
        <v>8</v>
      </c>
      <c r="AJ171">
        <v>191</v>
      </c>
      <c r="AK171">
        <v>189</v>
      </c>
      <c r="AL171">
        <v>3.9</v>
      </c>
      <c r="AM171">
        <v>194</v>
      </c>
      <c r="AN171" t="s">
        <v>155</v>
      </c>
      <c r="AO171">
        <v>2</v>
      </c>
      <c r="AP171" s="42">
        <v>0.62615740740740744</v>
      </c>
      <c r="AQ171">
        <v>47.158644000000002</v>
      </c>
      <c r="AR171">
        <v>-88.485579999999999</v>
      </c>
      <c r="AS171">
        <v>311.89999999999998</v>
      </c>
      <c r="AT171">
        <v>14.9</v>
      </c>
      <c r="AU171">
        <v>12</v>
      </c>
      <c r="AV171">
        <v>10</v>
      </c>
      <c r="AW171" t="s">
        <v>415</v>
      </c>
      <c r="AX171">
        <v>1.0874999999999999</v>
      </c>
      <c r="AY171">
        <v>1.7</v>
      </c>
      <c r="AZ171">
        <v>2</v>
      </c>
      <c r="BA171">
        <v>14.048999999999999</v>
      </c>
      <c r="BB171">
        <v>19.28</v>
      </c>
      <c r="BC171">
        <v>1.37</v>
      </c>
      <c r="BD171">
        <v>10.307</v>
      </c>
      <c r="BE171">
        <v>2946.248</v>
      </c>
      <c r="BF171">
        <v>2.6720000000000002</v>
      </c>
      <c r="BG171">
        <v>7.1369999999999996</v>
      </c>
      <c r="BH171">
        <v>0</v>
      </c>
      <c r="BI171">
        <v>7.1369999999999996</v>
      </c>
      <c r="BJ171">
        <v>5.4349999999999996</v>
      </c>
      <c r="BK171">
        <v>0</v>
      </c>
      <c r="BL171">
        <v>5.4349999999999996</v>
      </c>
      <c r="BM171">
        <v>29.014099999999999</v>
      </c>
      <c r="BQ171">
        <v>1445.079</v>
      </c>
      <c r="BR171">
        <v>0.194826</v>
      </c>
      <c r="BS171">
        <v>-0.18127299999999999</v>
      </c>
      <c r="BT171">
        <v>1.0727E-2</v>
      </c>
      <c r="BU171">
        <v>4.6899449999999998</v>
      </c>
      <c r="BV171">
        <v>-3.6435873000000001</v>
      </c>
    </row>
    <row r="172" spans="1:74" customFormat="1" x14ac:dyDescent="0.25">
      <c r="A172" s="40">
        <v>41704</v>
      </c>
      <c r="B172" s="41">
        <v>1.2523148148148148E-3</v>
      </c>
      <c r="C172">
        <v>10.731999999999999</v>
      </c>
      <c r="D172">
        <v>1.46E-2</v>
      </c>
      <c r="E172">
        <v>145.778491</v>
      </c>
      <c r="F172">
        <v>224.1</v>
      </c>
      <c r="G172">
        <v>-22.3</v>
      </c>
      <c r="H172">
        <v>2700.6</v>
      </c>
      <c r="J172">
        <v>7.08</v>
      </c>
      <c r="K172">
        <v>0.90490000000000004</v>
      </c>
      <c r="L172">
        <v>9.7113999999999994</v>
      </c>
      <c r="M172">
        <v>1.32E-2</v>
      </c>
      <c r="N172">
        <v>202.7433</v>
      </c>
      <c r="O172">
        <v>0</v>
      </c>
      <c r="P172">
        <v>202.7</v>
      </c>
      <c r="Q172">
        <v>154.38319999999999</v>
      </c>
      <c r="R172">
        <v>0</v>
      </c>
      <c r="S172">
        <v>154.4</v>
      </c>
      <c r="T172">
        <v>2700.5853999999999</v>
      </c>
      <c r="W172">
        <v>0</v>
      </c>
      <c r="X172">
        <v>6.4054000000000002</v>
      </c>
      <c r="Y172">
        <v>12.1</v>
      </c>
      <c r="Z172">
        <v>880</v>
      </c>
      <c r="AA172">
        <v>897</v>
      </c>
      <c r="AB172">
        <v>890</v>
      </c>
      <c r="AC172">
        <v>61</v>
      </c>
      <c r="AD172">
        <v>8.35</v>
      </c>
      <c r="AE172">
        <v>0.19</v>
      </c>
      <c r="AF172">
        <v>984</v>
      </c>
      <c r="AG172">
        <v>-9</v>
      </c>
      <c r="AH172">
        <v>3</v>
      </c>
      <c r="AI172">
        <v>8</v>
      </c>
      <c r="AJ172">
        <v>190.3</v>
      </c>
      <c r="AK172">
        <v>189</v>
      </c>
      <c r="AL172">
        <v>3.4</v>
      </c>
      <c r="AM172">
        <v>194</v>
      </c>
      <c r="AN172" t="s">
        <v>155</v>
      </c>
      <c r="AO172">
        <v>2</v>
      </c>
      <c r="AP172" s="42">
        <v>0.62616898148148148</v>
      </c>
      <c r="AQ172">
        <v>47.158617</v>
      </c>
      <c r="AR172">
        <v>-88.485484999999997</v>
      </c>
      <c r="AS172">
        <v>311.89999999999998</v>
      </c>
      <c r="AT172">
        <v>16.100000000000001</v>
      </c>
      <c r="AU172">
        <v>12</v>
      </c>
      <c r="AV172">
        <v>10</v>
      </c>
      <c r="AW172" t="s">
        <v>415</v>
      </c>
      <c r="AX172">
        <v>1</v>
      </c>
      <c r="AY172">
        <v>1.7</v>
      </c>
      <c r="AZ172">
        <v>2.0125000000000002</v>
      </c>
      <c r="BA172">
        <v>14.048999999999999</v>
      </c>
      <c r="BB172">
        <v>18.96</v>
      </c>
      <c r="BC172">
        <v>1.35</v>
      </c>
      <c r="BD172">
        <v>10.515000000000001</v>
      </c>
      <c r="BE172">
        <v>2951.9659999999999</v>
      </c>
      <c r="BF172">
        <v>2.552</v>
      </c>
      <c r="BG172">
        <v>6.4539999999999997</v>
      </c>
      <c r="BH172">
        <v>0</v>
      </c>
      <c r="BI172">
        <v>6.4539999999999997</v>
      </c>
      <c r="BJ172">
        <v>4.9139999999999997</v>
      </c>
      <c r="BK172">
        <v>0</v>
      </c>
      <c r="BL172">
        <v>4.9139999999999997</v>
      </c>
      <c r="BM172">
        <v>27.123899999999999</v>
      </c>
      <c r="BQ172">
        <v>1415.713</v>
      </c>
      <c r="BR172">
        <v>0.18373</v>
      </c>
      <c r="BS172">
        <v>-0.18099999999999999</v>
      </c>
      <c r="BT172">
        <v>1.0999999999999999E-2</v>
      </c>
      <c r="BU172">
        <v>4.422841</v>
      </c>
      <c r="BV172">
        <v>-3.6381000000000001</v>
      </c>
    </row>
    <row r="173" spans="1:74" customFormat="1" x14ac:dyDescent="0.25">
      <c r="A173" s="40">
        <v>41704</v>
      </c>
      <c r="B173" s="41">
        <v>1.2638888888888888E-3</v>
      </c>
      <c r="C173">
        <v>10.523999999999999</v>
      </c>
      <c r="D173">
        <v>1.38E-2</v>
      </c>
      <c r="E173">
        <v>137.660819</v>
      </c>
      <c r="F173">
        <v>188.1</v>
      </c>
      <c r="G173">
        <v>-32</v>
      </c>
      <c r="H173">
        <v>2205.9</v>
      </c>
      <c r="J173">
        <v>6.9</v>
      </c>
      <c r="K173">
        <v>0.90690000000000004</v>
      </c>
      <c r="L173">
        <v>9.5444999999999993</v>
      </c>
      <c r="M173">
        <v>1.2500000000000001E-2</v>
      </c>
      <c r="N173">
        <v>170.57929999999999</v>
      </c>
      <c r="O173">
        <v>0</v>
      </c>
      <c r="P173">
        <v>170.6</v>
      </c>
      <c r="Q173">
        <v>129.8913</v>
      </c>
      <c r="R173">
        <v>0</v>
      </c>
      <c r="S173">
        <v>129.9</v>
      </c>
      <c r="T173">
        <v>2205.8633</v>
      </c>
      <c r="W173">
        <v>0</v>
      </c>
      <c r="X173">
        <v>6.2577999999999996</v>
      </c>
      <c r="Y173">
        <v>12.1</v>
      </c>
      <c r="Z173">
        <v>881</v>
      </c>
      <c r="AA173">
        <v>897</v>
      </c>
      <c r="AB173">
        <v>891</v>
      </c>
      <c r="AC173">
        <v>61</v>
      </c>
      <c r="AD173">
        <v>8.35</v>
      </c>
      <c r="AE173">
        <v>0.19</v>
      </c>
      <c r="AF173">
        <v>984</v>
      </c>
      <c r="AG173">
        <v>-9</v>
      </c>
      <c r="AH173">
        <v>2.2730000000000001</v>
      </c>
      <c r="AI173">
        <v>8</v>
      </c>
      <c r="AJ173">
        <v>190.7</v>
      </c>
      <c r="AK173">
        <v>189</v>
      </c>
      <c r="AL173">
        <v>3.1</v>
      </c>
      <c r="AM173">
        <v>194</v>
      </c>
      <c r="AN173" t="s">
        <v>155</v>
      </c>
      <c r="AO173">
        <v>2</v>
      </c>
      <c r="AP173" s="42">
        <v>0.62618055555555563</v>
      </c>
      <c r="AQ173">
        <v>47.158591999999999</v>
      </c>
      <c r="AR173">
        <v>-88.485383999999996</v>
      </c>
      <c r="AS173">
        <v>311.8</v>
      </c>
      <c r="AT173">
        <v>17</v>
      </c>
      <c r="AU173">
        <v>12</v>
      </c>
      <c r="AV173">
        <v>10</v>
      </c>
      <c r="AW173" t="s">
        <v>415</v>
      </c>
      <c r="AX173">
        <v>1</v>
      </c>
      <c r="AY173">
        <v>1.6875</v>
      </c>
      <c r="AZ173">
        <v>2.0750000000000002</v>
      </c>
      <c r="BA173">
        <v>14.048999999999999</v>
      </c>
      <c r="BB173">
        <v>19.41</v>
      </c>
      <c r="BC173">
        <v>1.38</v>
      </c>
      <c r="BD173">
        <v>10.262</v>
      </c>
      <c r="BE173">
        <v>2965.91</v>
      </c>
      <c r="BF173">
        <v>2.4689999999999999</v>
      </c>
      <c r="BG173">
        <v>5.5510000000000002</v>
      </c>
      <c r="BH173">
        <v>0</v>
      </c>
      <c r="BI173">
        <v>5.5510000000000002</v>
      </c>
      <c r="BJ173">
        <v>4.2270000000000003</v>
      </c>
      <c r="BK173">
        <v>0</v>
      </c>
      <c r="BL173">
        <v>4.2270000000000003</v>
      </c>
      <c r="BM173">
        <v>22.648900000000001</v>
      </c>
      <c r="BQ173">
        <v>1413.923</v>
      </c>
      <c r="BR173">
        <v>0.17591100000000001</v>
      </c>
      <c r="BS173">
        <v>-0.18099999999999999</v>
      </c>
      <c r="BT173">
        <v>1.0272999999999999E-2</v>
      </c>
      <c r="BU173">
        <v>4.2346180000000002</v>
      </c>
      <c r="BV173">
        <v>-3.6381000000000001</v>
      </c>
    </row>
    <row r="174" spans="1:74" customFormat="1" x14ac:dyDescent="0.25">
      <c r="A174" s="40">
        <v>41704</v>
      </c>
      <c r="B174" s="41">
        <v>1.2754629629629628E-3</v>
      </c>
      <c r="C174">
        <v>9.8230000000000004</v>
      </c>
      <c r="D174">
        <v>1.32E-2</v>
      </c>
      <c r="E174">
        <v>132.07154700000001</v>
      </c>
      <c r="F174">
        <v>159.30000000000001</v>
      </c>
      <c r="G174">
        <v>-31.4</v>
      </c>
      <c r="H174">
        <v>2407</v>
      </c>
      <c r="J174">
        <v>6.78</v>
      </c>
      <c r="K174">
        <v>0.91259999999999997</v>
      </c>
      <c r="L174">
        <v>8.9641000000000002</v>
      </c>
      <c r="M174">
        <v>1.21E-2</v>
      </c>
      <c r="N174">
        <v>145.4059</v>
      </c>
      <c r="O174">
        <v>0</v>
      </c>
      <c r="P174">
        <v>145.4</v>
      </c>
      <c r="Q174">
        <v>110.7225</v>
      </c>
      <c r="R174">
        <v>0</v>
      </c>
      <c r="S174">
        <v>110.7</v>
      </c>
      <c r="T174">
        <v>2407.0338999999999</v>
      </c>
      <c r="W174">
        <v>0</v>
      </c>
      <c r="X174">
        <v>6.1853999999999996</v>
      </c>
      <c r="Y174">
        <v>12.1</v>
      </c>
      <c r="Z174">
        <v>881</v>
      </c>
      <c r="AA174">
        <v>897</v>
      </c>
      <c r="AB174">
        <v>891</v>
      </c>
      <c r="AC174">
        <v>61</v>
      </c>
      <c r="AD174">
        <v>8.35</v>
      </c>
      <c r="AE174">
        <v>0.19</v>
      </c>
      <c r="AF174">
        <v>984</v>
      </c>
      <c r="AG174">
        <v>-9</v>
      </c>
      <c r="AH174">
        <v>2.7269999999999999</v>
      </c>
      <c r="AI174">
        <v>8</v>
      </c>
      <c r="AJ174">
        <v>190.3</v>
      </c>
      <c r="AK174">
        <v>189</v>
      </c>
      <c r="AL174">
        <v>3.3</v>
      </c>
      <c r="AM174">
        <v>194</v>
      </c>
      <c r="AN174" t="s">
        <v>155</v>
      </c>
      <c r="AO174">
        <v>2</v>
      </c>
      <c r="AP174" s="42">
        <v>0.62619212962962967</v>
      </c>
      <c r="AQ174">
        <v>47.158569999999997</v>
      </c>
      <c r="AR174">
        <v>-88.485281000000001</v>
      </c>
      <c r="AS174">
        <v>311.60000000000002</v>
      </c>
      <c r="AT174">
        <v>17.600000000000001</v>
      </c>
      <c r="AU174">
        <v>12</v>
      </c>
      <c r="AV174">
        <v>10</v>
      </c>
      <c r="AW174" t="s">
        <v>415</v>
      </c>
      <c r="AX174">
        <v>1</v>
      </c>
      <c r="AY174">
        <v>1.6</v>
      </c>
      <c r="AZ174">
        <v>1.9</v>
      </c>
      <c r="BA174">
        <v>14.048999999999999</v>
      </c>
      <c r="BB174">
        <v>20.65</v>
      </c>
      <c r="BC174">
        <v>1.47</v>
      </c>
      <c r="BD174">
        <v>9.5779999999999994</v>
      </c>
      <c r="BE174">
        <v>2955.752</v>
      </c>
      <c r="BF174">
        <v>2.5289999999999999</v>
      </c>
      <c r="BG174">
        <v>5.0209999999999999</v>
      </c>
      <c r="BH174">
        <v>0</v>
      </c>
      <c r="BI174">
        <v>5.0209999999999999</v>
      </c>
      <c r="BJ174">
        <v>3.823</v>
      </c>
      <c r="BK174">
        <v>0</v>
      </c>
      <c r="BL174">
        <v>3.823</v>
      </c>
      <c r="BM174">
        <v>26.224499999999999</v>
      </c>
      <c r="BQ174">
        <v>1482.944</v>
      </c>
      <c r="BR174">
        <v>0.19144800000000001</v>
      </c>
      <c r="BS174">
        <v>-0.181727</v>
      </c>
      <c r="BT174">
        <v>1.0727E-2</v>
      </c>
      <c r="BU174">
        <v>4.6086320000000001</v>
      </c>
      <c r="BV174">
        <v>-3.6527126999999999</v>
      </c>
    </row>
    <row r="175" spans="1:74" customFormat="1" x14ac:dyDescent="0.25">
      <c r="A175" s="40">
        <v>41704</v>
      </c>
      <c r="B175" s="41">
        <v>1.2870370370370373E-3</v>
      </c>
      <c r="C175">
        <v>9.7319999999999993</v>
      </c>
      <c r="D175">
        <v>1.5699999999999999E-2</v>
      </c>
      <c r="E175">
        <v>157.02995000000001</v>
      </c>
      <c r="F175">
        <v>160.6</v>
      </c>
      <c r="G175">
        <v>-26.9</v>
      </c>
      <c r="H175">
        <v>2135.1</v>
      </c>
      <c r="J175">
        <v>6.63</v>
      </c>
      <c r="K175">
        <v>0.91369999999999996</v>
      </c>
      <c r="L175">
        <v>8.8919999999999995</v>
      </c>
      <c r="M175">
        <v>1.43E-2</v>
      </c>
      <c r="N175">
        <v>146.70240000000001</v>
      </c>
      <c r="O175">
        <v>0</v>
      </c>
      <c r="P175">
        <v>146.69999999999999</v>
      </c>
      <c r="Q175">
        <v>111.7097</v>
      </c>
      <c r="R175">
        <v>0</v>
      </c>
      <c r="S175">
        <v>111.7</v>
      </c>
      <c r="T175">
        <v>2135.0679</v>
      </c>
      <c r="W175">
        <v>0</v>
      </c>
      <c r="X175">
        <v>6.0568999999999997</v>
      </c>
      <c r="Y175">
        <v>12</v>
      </c>
      <c r="Z175">
        <v>880</v>
      </c>
      <c r="AA175">
        <v>897</v>
      </c>
      <c r="AB175">
        <v>890</v>
      </c>
      <c r="AC175">
        <v>61</v>
      </c>
      <c r="AD175">
        <v>8.35</v>
      </c>
      <c r="AE175">
        <v>0.19</v>
      </c>
      <c r="AF175">
        <v>984</v>
      </c>
      <c r="AG175">
        <v>-9</v>
      </c>
      <c r="AH175">
        <v>2.2730000000000001</v>
      </c>
      <c r="AI175">
        <v>8</v>
      </c>
      <c r="AJ175">
        <v>190</v>
      </c>
      <c r="AK175">
        <v>188.3</v>
      </c>
      <c r="AL175">
        <v>3.5</v>
      </c>
      <c r="AM175">
        <v>194</v>
      </c>
      <c r="AN175" t="s">
        <v>155</v>
      </c>
      <c r="AO175">
        <v>2</v>
      </c>
      <c r="AP175" s="42">
        <v>0.62620370370370371</v>
      </c>
      <c r="AQ175">
        <v>47.158551000000003</v>
      </c>
      <c r="AR175">
        <v>-88.485168999999999</v>
      </c>
      <c r="AS175">
        <v>311.60000000000002</v>
      </c>
      <c r="AT175">
        <v>18.5</v>
      </c>
      <c r="AU175">
        <v>12</v>
      </c>
      <c r="AV175">
        <v>10</v>
      </c>
      <c r="AW175" t="s">
        <v>415</v>
      </c>
      <c r="AX175">
        <v>1</v>
      </c>
      <c r="AY175">
        <v>1.6</v>
      </c>
      <c r="AZ175">
        <v>1.9</v>
      </c>
      <c r="BA175">
        <v>14.048999999999999</v>
      </c>
      <c r="BB175">
        <v>20.89</v>
      </c>
      <c r="BC175">
        <v>1.49</v>
      </c>
      <c r="BD175">
        <v>9.4499999999999993</v>
      </c>
      <c r="BE175">
        <v>2963.3009999999999</v>
      </c>
      <c r="BF175">
        <v>3.0430000000000001</v>
      </c>
      <c r="BG175">
        <v>5.12</v>
      </c>
      <c r="BH175">
        <v>0</v>
      </c>
      <c r="BI175">
        <v>5.12</v>
      </c>
      <c r="BJ175">
        <v>3.899</v>
      </c>
      <c r="BK175">
        <v>0</v>
      </c>
      <c r="BL175">
        <v>3.899</v>
      </c>
      <c r="BM175">
        <v>23.509899999999998</v>
      </c>
      <c r="BQ175">
        <v>1467.6659999999999</v>
      </c>
      <c r="BR175">
        <v>0.18636800000000001</v>
      </c>
      <c r="BS175">
        <v>-0.18054600000000001</v>
      </c>
      <c r="BT175">
        <v>1.0272999999999999E-2</v>
      </c>
      <c r="BU175">
        <v>4.4863439999999999</v>
      </c>
      <c r="BV175">
        <v>-3.6289745999999998</v>
      </c>
    </row>
    <row r="176" spans="1:74" customFormat="1" x14ac:dyDescent="0.25">
      <c r="A176" s="40">
        <v>41704</v>
      </c>
      <c r="B176" s="41">
        <v>1.2986111111111113E-3</v>
      </c>
      <c r="C176">
        <v>9.8279999999999994</v>
      </c>
      <c r="D176">
        <v>1.4500000000000001E-2</v>
      </c>
      <c r="E176">
        <v>144.79723899999999</v>
      </c>
      <c r="F176">
        <v>179.2</v>
      </c>
      <c r="G176">
        <v>-26.8</v>
      </c>
      <c r="H176">
        <v>1511.3</v>
      </c>
      <c r="J176">
        <v>6.57</v>
      </c>
      <c r="K176">
        <v>0.91349999999999998</v>
      </c>
      <c r="L176">
        <v>8.9779</v>
      </c>
      <c r="M176">
        <v>1.32E-2</v>
      </c>
      <c r="N176">
        <v>163.65219999999999</v>
      </c>
      <c r="O176">
        <v>0</v>
      </c>
      <c r="P176">
        <v>163.69999999999999</v>
      </c>
      <c r="Q176">
        <v>124.6165</v>
      </c>
      <c r="R176">
        <v>0</v>
      </c>
      <c r="S176">
        <v>124.6</v>
      </c>
      <c r="T176">
        <v>1511.2808</v>
      </c>
      <c r="W176">
        <v>0</v>
      </c>
      <c r="X176">
        <v>5.9996999999999998</v>
      </c>
      <c r="Y176">
        <v>12.1</v>
      </c>
      <c r="Z176">
        <v>876</v>
      </c>
      <c r="AA176">
        <v>898</v>
      </c>
      <c r="AB176">
        <v>888</v>
      </c>
      <c r="AC176">
        <v>61</v>
      </c>
      <c r="AD176">
        <v>8.35</v>
      </c>
      <c r="AE176">
        <v>0.19</v>
      </c>
      <c r="AF176">
        <v>984</v>
      </c>
      <c r="AG176">
        <v>-9</v>
      </c>
      <c r="AH176">
        <v>2</v>
      </c>
      <c r="AI176">
        <v>8</v>
      </c>
      <c r="AJ176">
        <v>190.7</v>
      </c>
      <c r="AK176">
        <v>188</v>
      </c>
      <c r="AL176">
        <v>3.5</v>
      </c>
      <c r="AM176">
        <v>194</v>
      </c>
      <c r="AN176" t="s">
        <v>155</v>
      </c>
      <c r="AO176">
        <v>2</v>
      </c>
      <c r="AP176" s="42">
        <v>0.62621527777777775</v>
      </c>
      <c r="AQ176">
        <v>47.158537000000003</v>
      </c>
      <c r="AR176">
        <v>-88.485056999999998</v>
      </c>
      <c r="AS176">
        <v>311.5</v>
      </c>
      <c r="AT176">
        <v>18.8</v>
      </c>
      <c r="AU176">
        <v>12</v>
      </c>
      <c r="AV176">
        <v>10</v>
      </c>
      <c r="AW176" t="s">
        <v>415</v>
      </c>
      <c r="AX176">
        <v>1</v>
      </c>
      <c r="AY176">
        <v>1.6</v>
      </c>
      <c r="AZ176">
        <v>1.9</v>
      </c>
      <c r="BA176">
        <v>14.048999999999999</v>
      </c>
      <c r="BB176">
        <v>20.84</v>
      </c>
      <c r="BC176">
        <v>1.48</v>
      </c>
      <c r="BD176">
        <v>9.4740000000000002</v>
      </c>
      <c r="BE176">
        <v>2984.5650000000001</v>
      </c>
      <c r="BF176">
        <v>2.7989999999999999</v>
      </c>
      <c r="BG176">
        <v>5.6970000000000001</v>
      </c>
      <c r="BH176">
        <v>0</v>
      </c>
      <c r="BI176">
        <v>5.6970000000000001</v>
      </c>
      <c r="BJ176">
        <v>4.3380000000000001</v>
      </c>
      <c r="BK176">
        <v>0</v>
      </c>
      <c r="BL176">
        <v>4.3380000000000001</v>
      </c>
      <c r="BM176">
        <v>16.600200000000001</v>
      </c>
      <c r="BQ176">
        <v>1450.223</v>
      </c>
      <c r="BR176">
        <v>0.17763799999999999</v>
      </c>
      <c r="BS176">
        <v>-0.18</v>
      </c>
      <c r="BT176">
        <v>0.01</v>
      </c>
      <c r="BU176">
        <v>4.2761909999999999</v>
      </c>
      <c r="BV176">
        <v>-3.6179999999999999</v>
      </c>
    </row>
    <row r="177" spans="1:74" customFormat="1" x14ac:dyDescent="0.25">
      <c r="A177" s="40">
        <v>41704</v>
      </c>
      <c r="B177" s="41">
        <v>1.3101851851851853E-3</v>
      </c>
      <c r="C177">
        <v>9.73</v>
      </c>
      <c r="D177">
        <v>1.1599999999999999E-2</v>
      </c>
      <c r="E177">
        <v>115.79212099999999</v>
      </c>
      <c r="F177">
        <v>179.8</v>
      </c>
      <c r="G177">
        <v>-26.6</v>
      </c>
      <c r="H177">
        <v>969.4</v>
      </c>
      <c r="J177">
        <v>6.43</v>
      </c>
      <c r="K177">
        <v>0.91490000000000005</v>
      </c>
      <c r="L177">
        <v>8.9018999999999995</v>
      </c>
      <c r="M177">
        <v>1.06E-2</v>
      </c>
      <c r="N177">
        <v>164.512</v>
      </c>
      <c r="O177">
        <v>0</v>
      </c>
      <c r="P177">
        <v>164.5</v>
      </c>
      <c r="Q177">
        <v>125.27119999999999</v>
      </c>
      <c r="R177">
        <v>0</v>
      </c>
      <c r="S177">
        <v>125.3</v>
      </c>
      <c r="T177">
        <v>969.43259999999998</v>
      </c>
      <c r="W177">
        <v>0</v>
      </c>
      <c r="X177">
        <v>5.8817000000000004</v>
      </c>
      <c r="Y177">
        <v>12</v>
      </c>
      <c r="Z177">
        <v>870</v>
      </c>
      <c r="AA177">
        <v>897</v>
      </c>
      <c r="AB177">
        <v>886</v>
      </c>
      <c r="AC177">
        <v>61</v>
      </c>
      <c r="AD177">
        <v>8.35</v>
      </c>
      <c r="AE177">
        <v>0.19</v>
      </c>
      <c r="AF177">
        <v>984</v>
      </c>
      <c r="AG177">
        <v>-9</v>
      </c>
      <c r="AH177">
        <v>2</v>
      </c>
      <c r="AI177">
        <v>8</v>
      </c>
      <c r="AJ177">
        <v>191</v>
      </c>
      <c r="AK177">
        <v>188.7</v>
      </c>
      <c r="AL177">
        <v>3.7</v>
      </c>
      <c r="AM177">
        <v>194</v>
      </c>
      <c r="AN177" t="s">
        <v>155</v>
      </c>
      <c r="AO177">
        <v>2</v>
      </c>
      <c r="AP177" s="42">
        <v>0.62622685185185178</v>
      </c>
      <c r="AQ177">
        <v>47.158531000000004</v>
      </c>
      <c r="AR177">
        <v>-88.484956999999994</v>
      </c>
      <c r="AS177">
        <v>311.5</v>
      </c>
      <c r="AT177">
        <v>17.899999999999999</v>
      </c>
      <c r="AU177">
        <v>12</v>
      </c>
      <c r="AV177">
        <v>11</v>
      </c>
      <c r="AW177" t="s">
        <v>414</v>
      </c>
      <c r="AX177">
        <v>0.98750000000000004</v>
      </c>
      <c r="AY177">
        <v>1.6</v>
      </c>
      <c r="AZ177">
        <v>1.8875</v>
      </c>
      <c r="BA177">
        <v>14.048999999999999</v>
      </c>
      <c r="BB177">
        <v>21.17</v>
      </c>
      <c r="BC177">
        <v>1.51</v>
      </c>
      <c r="BD177">
        <v>9.3040000000000003</v>
      </c>
      <c r="BE177">
        <v>3003.12</v>
      </c>
      <c r="BF177">
        <v>2.2749999999999999</v>
      </c>
      <c r="BG177">
        <v>5.8120000000000003</v>
      </c>
      <c r="BH177">
        <v>0</v>
      </c>
      <c r="BI177">
        <v>5.8120000000000003</v>
      </c>
      <c r="BJ177">
        <v>4.4260000000000002</v>
      </c>
      <c r="BK177">
        <v>0</v>
      </c>
      <c r="BL177">
        <v>4.4260000000000002</v>
      </c>
      <c r="BM177">
        <v>10.806100000000001</v>
      </c>
      <c r="BQ177">
        <v>1442.759</v>
      </c>
      <c r="BR177">
        <v>0.136742</v>
      </c>
      <c r="BS177">
        <v>-0.180727</v>
      </c>
      <c r="BT177">
        <v>1.0727E-2</v>
      </c>
      <c r="BU177">
        <v>3.291722</v>
      </c>
      <c r="BV177">
        <v>-3.6326127000000001</v>
      </c>
    </row>
    <row r="178" spans="1:74" customFormat="1" x14ac:dyDescent="0.25">
      <c r="A178" s="40">
        <v>41704</v>
      </c>
      <c r="B178" s="41">
        <v>1.3217592592592593E-3</v>
      </c>
      <c r="C178">
        <v>9.5449999999999999</v>
      </c>
      <c r="D178">
        <v>1.1299999999999999E-2</v>
      </c>
      <c r="E178">
        <v>112.746988</v>
      </c>
      <c r="F178">
        <v>176.2</v>
      </c>
      <c r="G178">
        <v>-26.5</v>
      </c>
      <c r="H178">
        <v>609.9</v>
      </c>
      <c r="J178">
        <v>6.43</v>
      </c>
      <c r="K178">
        <v>0.91669999999999996</v>
      </c>
      <c r="L178">
        <v>8.7502999999999993</v>
      </c>
      <c r="M178">
        <v>1.03E-2</v>
      </c>
      <c r="N178">
        <v>161.52709999999999</v>
      </c>
      <c r="O178">
        <v>0</v>
      </c>
      <c r="P178">
        <v>161.5</v>
      </c>
      <c r="Q178">
        <v>122.9982</v>
      </c>
      <c r="R178">
        <v>0</v>
      </c>
      <c r="S178">
        <v>123</v>
      </c>
      <c r="T178">
        <v>609.90549999999996</v>
      </c>
      <c r="W178">
        <v>0</v>
      </c>
      <c r="X178">
        <v>5.8933999999999997</v>
      </c>
      <c r="Y178">
        <v>12.1</v>
      </c>
      <c r="Z178">
        <v>867</v>
      </c>
      <c r="AA178">
        <v>895</v>
      </c>
      <c r="AB178">
        <v>885</v>
      </c>
      <c r="AC178">
        <v>61</v>
      </c>
      <c r="AD178">
        <v>8.35</v>
      </c>
      <c r="AE178">
        <v>0.19</v>
      </c>
      <c r="AF178">
        <v>984</v>
      </c>
      <c r="AG178">
        <v>-9</v>
      </c>
      <c r="AH178">
        <v>2</v>
      </c>
      <c r="AI178">
        <v>8</v>
      </c>
      <c r="AJ178">
        <v>191</v>
      </c>
      <c r="AK178">
        <v>189</v>
      </c>
      <c r="AL178">
        <v>3.5</v>
      </c>
      <c r="AM178">
        <v>194</v>
      </c>
      <c r="AN178" t="s">
        <v>155</v>
      </c>
      <c r="AO178">
        <v>2</v>
      </c>
      <c r="AP178" s="42">
        <v>0.62623842592592593</v>
      </c>
      <c r="AQ178">
        <v>47.158526999999999</v>
      </c>
      <c r="AR178">
        <v>-88.484858000000003</v>
      </c>
      <c r="AS178">
        <v>311.39999999999998</v>
      </c>
      <c r="AT178">
        <v>17.2</v>
      </c>
      <c r="AU178">
        <v>12</v>
      </c>
      <c r="AV178">
        <v>11</v>
      </c>
      <c r="AW178" t="s">
        <v>414</v>
      </c>
      <c r="AX178">
        <v>0.91249999999999998</v>
      </c>
      <c r="AY178">
        <v>1.6</v>
      </c>
      <c r="AZ178">
        <v>1.8125</v>
      </c>
      <c r="BA178">
        <v>14.048999999999999</v>
      </c>
      <c r="BB178">
        <v>21.65</v>
      </c>
      <c r="BC178">
        <v>1.54</v>
      </c>
      <c r="BD178">
        <v>9.0869999999999997</v>
      </c>
      <c r="BE178">
        <v>3015.11</v>
      </c>
      <c r="BF178">
        <v>2.2669999999999999</v>
      </c>
      <c r="BG178">
        <v>5.8289999999999997</v>
      </c>
      <c r="BH178">
        <v>0</v>
      </c>
      <c r="BI178">
        <v>5.8289999999999997</v>
      </c>
      <c r="BJ178">
        <v>4.4379999999999997</v>
      </c>
      <c r="BK178">
        <v>0</v>
      </c>
      <c r="BL178">
        <v>4.4379999999999997</v>
      </c>
      <c r="BM178">
        <v>6.9439000000000002</v>
      </c>
      <c r="BQ178">
        <v>1476.5360000000001</v>
      </c>
      <c r="BR178">
        <v>9.9462999999999996E-2</v>
      </c>
      <c r="BS178">
        <v>-0.18027299999999999</v>
      </c>
      <c r="BT178">
        <v>1.0999999999999999E-2</v>
      </c>
      <c r="BU178">
        <v>2.394323</v>
      </c>
      <c r="BV178">
        <v>-3.6234872999999999</v>
      </c>
    </row>
    <row r="179" spans="1:74" customFormat="1" x14ac:dyDescent="0.25">
      <c r="A179" s="40">
        <v>41704</v>
      </c>
      <c r="B179" s="41">
        <v>1.3333333333333333E-3</v>
      </c>
      <c r="C179">
        <v>10.769</v>
      </c>
      <c r="D179">
        <v>1.15E-2</v>
      </c>
      <c r="E179">
        <v>115.460751</v>
      </c>
      <c r="F179">
        <v>183.9</v>
      </c>
      <c r="G179">
        <v>-26.4</v>
      </c>
      <c r="H179">
        <v>367.7</v>
      </c>
      <c r="J179">
        <v>6.68</v>
      </c>
      <c r="K179">
        <v>0.90680000000000005</v>
      </c>
      <c r="L179">
        <v>9.7658000000000005</v>
      </c>
      <c r="M179">
        <v>1.0500000000000001E-2</v>
      </c>
      <c r="N179">
        <v>166.79429999999999</v>
      </c>
      <c r="O179">
        <v>0</v>
      </c>
      <c r="P179">
        <v>166.8</v>
      </c>
      <c r="Q179">
        <v>127.0091</v>
      </c>
      <c r="R179">
        <v>0</v>
      </c>
      <c r="S179">
        <v>127</v>
      </c>
      <c r="T179">
        <v>367.66289999999998</v>
      </c>
      <c r="W179">
        <v>0</v>
      </c>
      <c r="X179">
        <v>6.0568999999999997</v>
      </c>
      <c r="Y179">
        <v>12</v>
      </c>
      <c r="Z179">
        <v>867</v>
      </c>
      <c r="AA179">
        <v>894</v>
      </c>
      <c r="AB179">
        <v>885</v>
      </c>
      <c r="AC179">
        <v>61</v>
      </c>
      <c r="AD179">
        <v>8.35</v>
      </c>
      <c r="AE179">
        <v>0.19</v>
      </c>
      <c r="AF179">
        <v>984</v>
      </c>
      <c r="AG179">
        <v>-9</v>
      </c>
      <c r="AH179">
        <v>2</v>
      </c>
      <c r="AI179">
        <v>8</v>
      </c>
      <c r="AJ179">
        <v>191</v>
      </c>
      <c r="AK179">
        <v>189.7</v>
      </c>
      <c r="AL179">
        <v>3.5</v>
      </c>
      <c r="AM179">
        <v>194</v>
      </c>
      <c r="AN179" t="s">
        <v>155</v>
      </c>
      <c r="AO179">
        <v>2</v>
      </c>
      <c r="AP179" s="42">
        <v>0.62624999999999997</v>
      </c>
      <c r="AQ179">
        <v>47.158524999999997</v>
      </c>
      <c r="AR179">
        <v>-88.484780000000001</v>
      </c>
      <c r="AS179">
        <v>311.3</v>
      </c>
      <c r="AT179">
        <v>15.1</v>
      </c>
      <c r="AU179">
        <v>12</v>
      </c>
      <c r="AV179">
        <v>11</v>
      </c>
      <c r="AW179" t="s">
        <v>414</v>
      </c>
      <c r="AX179">
        <v>1</v>
      </c>
      <c r="AY179">
        <v>1.6</v>
      </c>
      <c r="AZ179">
        <v>1.9</v>
      </c>
      <c r="BA179">
        <v>14.048999999999999</v>
      </c>
      <c r="BB179">
        <v>19.36</v>
      </c>
      <c r="BC179">
        <v>1.38</v>
      </c>
      <c r="BD179">
        <v>10.276999999999999</v>
      </c>
      <c r="BE179">
        <v>3023.6660000000002</v>
      </c>
      <c r="BF179">
        <v>2.0630000000000002</v>
      </c>
      <c r="BG179">
        <v>5.4080000000000004</v>
      </c>
      <c r="BH179">
        <v>0</v>
      </c>
      <c r="BI179">
        <v>5.4080000000000004</v>
      </c>
      <c r="BJ179">
        <v>4.1180000000000003</v>
      </c>
      <c r="BK179">
        <v>0</v>
      </c>
      <c r="BL179">
        <v>4.1180000000000003</v>
      </c>
      <c r="BM179">
        <v>3.7612999999999999</v>
      </c>
      <c r="BQ179">
        <v>1363.5550000000001</v>
      </c>
      <c r="BR179">
        <v>6.9190000000000002E-2</v>
      </c>
      <c r="BS179">
        <v>-0.18</v>
      </c>
      <c r="BT179">
        <v>1.0999999999999999E-2</v>
      </c>
      <c r="BU179">
        <v>1.6655770000000001</v>
      </c>
      <c r="BV179">
        <v>-3.6179999999999999</v>
      </c>
    </row>
    <row r="180" spans="1:74" customFormat="1" x14ac:dyDescent="0.25">
      <c r="A180" s="40">
        <v>41704</v>
      </c>
      <c r="B180" s="41">
        <v>1.3449074074074075E-3</v>
      </c>
      <c r="C180">
        <v>11.584</v>
      </c>
      <c r="D180">
        <v>7.1000000000000004E-3</v>
      </c>
      <c r="E180">
        <v>70.91131</v>
      </c>
      <c r="F180">
        <v>186.7</v>
      </c>
      <c r="G180">
        <v>-26.4</v>
      </c>
      <c r="H180">
        <v>229.2</v>
      </c>
      <c r="J180">
        <v>6.8</v>
      </c>
      <c r="K180">
        <v>0.90039999999999998</v>
      </c>
      <c r="L180">
        <v>10.4298</v>
      </c>
      <c r="M180">
        <v>6.4000000000000003E-3</v>
      </c>
      <c r="N180">
        <v>168.06970000000001</v>
      </c>
      <c r="O180">
        <v>0</v>
      </c>
      <c r="P180">
        <v>168.1</v>
      </c>
      <c r="Q180">
        <v>127.9803</v>
      </c>
      <c r="R180">
        <v>0</v>
      </c>
      <c r="S180">
        <v>128</v>
      </c>
      <c r="T180">
        <v>229.2295</v>
      </c>
      <c r="W180">
        <v>0</v>
      </c>
      <c r="X180">
        <v>6.1226000000000003</v>
      </c>
      <c r="Y180">
        <v>12.1</v>
      </c>
      <c r="Z180">
        <v>867</v>
      </c>
      <c r="AA180">
        <v>894</v>
      </c>
      <c r="AB180">
        <v>885</v>
      </c>
      <c r="AC180">
        <v>61</v>
      </c>
      <c r="AD180">
        <v>8.35</v>
      </c>
      <c r="AE180">
        <v>0.19</v>
      </c>
      <c r="AF180">
        <v>984</v>
      </c>
      <c r="AG180">
        <v>-9</v>
      </c>
      <c r="AH180">
        <v>2.7269999999999999</v>
      </c>
      <c r="AI180">
        <v>8</v>
      </c>
      <c r="AJ180">
        <v>191</v>
      </c>
      <c r="AK180">
        <v>189.3</v>
      </c>
      <c r="AL180">
        <v>3.5</v>
      </c>
      <c r="AM180">
        <v>194</v>
      </c>
      <c r="AN180" t="s">
        <v>155</v>
      </c>
      <c r="AO180">
        <v>2</v>
      </c>
      <c r="AP180" s="42">
        <v>0.62626157407407412</v>
      </c>
      <c r="AQ180">
        <v>47.158529000000001</v>
      </c>
      <c r="AR180">
        <v>-88.484719999999996</v>
      </c>
      <c r="AS180">
        <v>311.2</v>
      </c>
      <c r="AT180">
        <v>12.7</v>
      </c>
      <c r="AU180">
        <v>12</v>
      </c>
      <c r="AV180">
        <v>11</v>
      </c>
      <c r="AW180" t="s">
        <v>414</v>
      </c>
      <c r="AX180">
        <v>1</v>
      </c>
      <c r="AY180">
        <v>1.6</v>
      </c>
      <c r="AZ180">
        <v>1.9</v>
      </c>
      <c r="BA180">
        <v>14.048999999999999</v>
      </c>
      <c r="BB180">
        <v>18.100000000000001</v>
      </c>
      <c r="BC180">
        <v>1.29</v>
      </c>
      <c r="BD180">
        <v>11.064</v>
      </c>
      <c r="BE180">
        <v>3029.0129999999999</v>
      </c>
      <c r="BF180">
        <v>1.18</v>
      </c>
      <c r="BG180">
        <v>5.1120000000000001</v>
      </c>
      <c r="BH180">
        <v>0</v>
      </c>
      <c r="BI180">
        <v>5.1120000000000001</v>
      </c>
      <c r="BJ180">
        <v>3.8919999999999999</v>
      </c>
      <c r="BK180">
        <v>0</v>
      </c>
      <c r="BL180">
        <v>3.8919999999999999</v>
      </c>
      <c r="BM180">
        <v>2.1997</v>
      </c>
      <c r="BQ180">
        <v>1292.8800000000001</v>
      </c>
      <c r="BR180">
        <v>6.7543000000000006E-2</v>
      </c>
      <c r="BS180">
        <v>-0.17927299999999999</v>
      </c>
      <c r="BT180">
        <v>1.0272999999999999E-2</v>
      </c>
      <c r="BU180">
        <v>1.625929</v>
      </c>
      <c r="BV180">
        <v>-3.6033873000000001</v>
      </c>
    </row>
    <row r="181" spans="1:74" customFormat="1" x14ac:dyDescent="0.25">
      <c r="A181" s="40">
        <v>41704</v>
      </c>
      <c r="B181" s="41">
        <v>1.3564814814814813E-3</v>
      </c>
      <c r="C181">
        <v>12.055</v>
      </c>
      <c r="D181">
        <v>7.9000000000000008E-3</v>
      </c>
      <c r="E181">
        <v>79.048006999999998</v>
      </c>
      <c r="F181">
        <v>158.80000000000001</v>
      </c>
      <c r="G181">
        <v>-25.7</v>
      </c>
      <c r="H181">
        <v>153</v>
      </c>
      <c r="J181">
        <v>6.9</v>
      </c>
      <c r="K181">
        <v>0.89659999999999995</v>
      </c>
      <c r="L181">
        <v>10.8086</v>
      </c>
      <c r="M181">
        <v>7.1000000000000004E-3</v>
      </c>
      <c r="N181">
        <v>142.3441</v>
      </c>
      <c r="O181">
        <v>0</v>
      </c>
      <c r="P181">
        <v>142.30000000000001</v>
      </c>
      <c r="Q181">
        <v>108.3909</v>
      </c>
      <c r="R181">
        <v>0</v>
      </c>
      <c r="S181">
        <v>108.4</v>
      </c>
      <c r="T181">
        <v>152.9744</v>
      </c>
      <c r="W181">
        <v>0</v>
      </c>
      <c r="X181">
        <v>6.1867000000000001</v>
      </c>
      <c r="Y181">
        <v>12.1</v>
      </c>
      <c r="Z181">
        <v>869</v>
      </c>
      <c r="AA181">
        <v>895</v>
      </c>
      <c r="AB181">
        <v>885</v>
      </c>
      <c r="AC181">
        <v>61</v>
      </c>
      <c r="AD181">
        <v>8.35</v>
      </c>
      <c r="AE181">
        <v>0.19</v>
      </c>
      <c r="AF181">
        <v>984</v>
      </c>
      <c r="AG181">
        <v>-9</v>
      </c>
      <c r="AH181">
        <v>3</v>
      </c>
      <c r="AI181">
        <v>8</v>
      </c>
      <c r="AJ181">
        <v>191</v>
      </c>
      <c r="AK181">
        <v>189</v>
      </c>
      <c r="AL181">
        <v>3.4</v>
      </c>
      <c r="AM181">
        <v>194</v>
      </c>
      <c r="AN181" t="s">
        <v>155</v>
      </c>
      <c r="AO181">
        <v>2</v>
      </c>
      <c r="AP181" s="42">
        <v>0.62627314814814816</v>
      </c>
      <c r="AQ181">
        <v>47.158534000000003</v>
      </c>
      <c r="AR181">
        <v>-88.484669999999994</v>
      </c>
      <c r="AS181">
        <v>311.2</v>
      </c>
      <c r="AT181">
        <v>10.7</v>
      </c>
      <c r="AU181">
        <v>12</v>
      </c>
      <c r="AV181">
        <v>11</v>
      </c>
      <c r="AW181" t="s">
        <v>414</v>
      </c>
      <c r="AX181">
        <v>1</v>
      </c>
      <c r="AY181">
        <v>1.6</v>
      </c>
      <c r="AZ181">
        <v>1.9</v>
      </c>
      <c r="BA181">
        <v>14.048999999999999</v>
      </c>
      <c r="BB181">
        <v>17.440000000000001</v>
      </c>
      <c r="BC181">
        <v>1.24</v>
      </c>
      <c r="BD181">
        <v>11.53</v>
      </c>
      <c r="BE181">
        <v>3030.848</v>
      </c>
      <c r="BF181">
        <v>1.2649999999999999</v>
      </c>
      <c r="BG181">
        <v>4.18</v>
      </c>
      <c r="BH181">
        <v>0</v>
      </c>
      <c r="BI181">
        <v>4.18</v>
      </c>
      <c r="BJ181">
        <v>3.1829999999999998</v>
      </c>
      <c r="BK181">
        <v>0</v>
      </c>
      <c r="BL181">
        <v>3.1829999999999998</v>
      </c>
      <c r="BM181">
        <v>1.4173</v>
      </c>
      <c r="BQ181">
        <v>1261.3989999999999</v>
      </c>
      <c r="BR181">
        <v>7.1454000000000004E-2</v>
      </c>
      <c r="BS181">
        <v>-0.179727</v>
      </c>
      <c r="BT181">
        <v>1.0727E-2</v>
      </c>
      <c r="BU181">
        <v>1.7200759999999999</v>
      </c>
      <c r="BV181">
        <v>-3.6125126999999999</v>
      </c>
    </row>
    <row r="182" spans="1:74" customFormat="1" x14ac:dyDescent="0.25">
      <c r="A182" s="40">
        <v>41704</v>
      </c>
      <c r="B182" s="41">
        <v>1.3680555555555557E-3</v>
      </c>
      <c r="C182">
        <v>12.282</v>
      </c>
      <c r="D182">
        <v>6.4999999999999997E-3</v>
      </c>
      <c r="E182">
        <v>65.307820000000007</v>
      </c>
      <c r="F182">
        <v>116.9</v>
      </c>
      <c r="G182">
        <v>-25.4</v>
      </c>
      <c r="H182">
        <v>140.1</v>
      </c>
      <c r="J182">
        <v>7.03</v>
      </c>
      <c r="K182">
        <v>0.89500000000000002</v>
      </c>
      <c r="L182">
        <v>10.992100000000001</v>
      </c>
      <c r="M182">
        <v>5.7999999999999996E-3</v>
      </c>
      <c r="N182">
        <v>104.608</v>
      </c>
      <c r="O182">
        <v>0</v>
      </c>
      <c r="P182">
        <v>104.6</v>
      </c>
      <c r="Q182">
        <v>79.656000000000006</v>
      </c>
      <c r="R182">
        <v>0</v>
      </c>
      <c r="S182">
        <v>79.7</v>
      </c>
      <c r="T182">
        <v>140.14840000000001</v>
      </c>
      <c r="W182">
        <v>0</v>
      </c>
      <c r="X182">
        <v>6.2910000000000004</v>
      </c>
      <c r="Y182">
        <v>12</v>
      </c>
      <c r="Z182">
        <v>870</v>
      </c>
      <c r="AA182">
        <v>894</v>
      </c>
      <c r="AB182">
        <v>886</v>
      </c>
      <c r="AC182">
        <v>61</v>
      </c>
      <c r="AD182">
        <v>8.35</v>
      </c>
      <c r="AE182">
        <v>0.19</v>
      </c>
      <c r="AF182">
        <v>984</v>
      </c>
      <c r="AG182">
        <v>-9</v>
      </c>
      <c r="AH182">
        <v>3</v>
      </c>
      <c r="AI182">
        <v>8</v>
      </c>
      <c r="AJ182">
        <v>191</v>
      </c>
      <c r="AK182">
        <v>189</v>
      </c>
      <c r="AL182">
        <v>3.8</v>
      </c>
      <c r="AM182">
        <v>194</v>
      </c>
      <c r="AN182" t="s">
        <v>155</v>
      </c>
      <c r="AO182">
        <v>2</v>
      </c>
      <c r="AP182" s="42">
        <v>0.6262847222222222</v>
      </c>
      <c r="AQ182">
        <v>47.158538999999998</v>
      </c>
      <c r="AR182">
        <v>-88.484629999999996</v>
      </c>
      <c r="AS182">
        <v>311.2</v>
      </c>
      <c r="AT182">
        <v>8.6999999999999993</v>
      </c>
      <c r="AU182">
        <v>12</v>
      </c>
      <c r="AV182">
        <v>11</v>
      </c>
      <c r="AW182" t="s">
        <v>414</v>
      </c>
      <c r="AX182">
        <v>1</v>
      </c>
      <c r="AY182">
        <v>1.587588</v>
      </c>
      <c r="AZ182">
        <v>1.9</v>
      </c>
      <c r="BA182">
        <v>14.048999999999999</v>
      </c>
      <c r="BB182">
        <v>17.14</v>
      </c>
      <c r="BC182">
        <v>1.22</v>
      </c>
      <c r="BD182">
        <v>11.734999999999999</v>
      </c>
      <c r="BE182">
        <v>3031.4639999999999</v>
      </c>
      <c r="BF182">
        <v>1.026</v>
      </c>
      <c r="BG182">
        <v>3.0209999999999999</v>
      </c>
      <c r="BH182">
        <v>0</v>
      </c>
      <c r="BI182">
        <v>3.0209999999999999</v>
      </c>
      <c r="BJ182">
        <v>2.3010000000000002</v>
      </c>
      <c r="BK182">
        <v>0</v>
      </c>
      <c r="BL182">
        <v>2.3010000000000002</v>
      </c>
      <c r="BM182">
        <v>1.2770999999999999</v>
      </c>
      <c r="BQ182">
        <v>1261.518</v>
      </c>
      <c r="BR182">
        <v>7.4908000000000002E-2</v>
      </c>
      <c r="BS182">
        <v>-0.18</v>
      </c>
      <c r="BT182">
        <v>1.0999999999999999E-2</v>
      </c>
      <c r="BU182">
        <v>1.803223</v>
      </c>
      <c r="BV182">
        <v>-3.6179999999999999</v>
      </c>
    </row>
    <row r="183" spans="1:74" customFormat="1" x14ac:dyDescent="0.25">
      <c r="A183" s="40">
        <v>41704</v>
      </c>
      <c r="B183" s="41">
        <v>1.3796296296296297E-3</v>
      </c>
      <c r="C183">
        <v>12.38</v>
      </c>
      <c r="D183">
        <v>5.4000000000000003E-3</v>
      </c>
      <c r="E183">
        <v>54.159520000000001</v>
      </c>
      <c r="F183">
        <v>96.7</v>
      </c>
      <c r="G183">
        <v>-25.3</v>
      </c>
      <c r="H183">
        <v>180.5</v>
      </c>
      <c r="J183">
        <v>7.1</v>
      </c>
      <c r="K183">
        <v>0.89429999999999998</v>
      </c>
      <c r="L183">
        <v>11.071199999999999</v>
      </c>
      <c r="M183">
        <v>4.7999999999999996E-3</v>
      </c>
      <c r="N183">
        <v>86.468500000000006</v>
      </c>
      <c r="O183">
        <v>0</v>
      </c>
      <c r="P183">
        <v>86.5</v>
      </c>
      <c r="Q183">
        <v>65.843299999999999</v>
      </c>
      <c r="R183">
        <v>0</v>
      </c>
      <c r="S183">
        <v>65.8</v>
      </c>
      <c r="T183">
        <v>180.5</v>
      </c>
      <c r="W183">
        <v>0</v>
      </c>
      <c r="X183">
        <v>6.3494000000000002</v>
      </c>
      <c r="Y183">
        <v>12.1</v>
      </c>
      <c r="Z183">
        <v>869</v>
      </c>
      <c r="AA183">
        <v>895</v>
      </c>
      <c r="AB183">
        <v>886</v>
      </c>
      <c r="AC183">
        <v>61</v>
      </c>
      <c r="AD183">
        <v>8.35</v>
      </c>
      <c r="AE183">
        <v>0.19</v>
      </c>
      <c r="AF183">
        <v>984</v>
      </c>
      <c r="AG183">
        <v>-9</v>
      </c>
      <c r="AH183">
        <v>3</v>
      </c>
      <c r="AI183">
        <v>8</v>
      </c>
      <c r="AJ183">
        <v>191</v>
      </c>
      <c r="AK183">
        <v>189</v>
      </c>
      <c r="AL183">
        <v>4.0999999999999996</v>
      </c>
      <c r="AM183">
        <v>194</v>
      </c>
      <c r="AN183" t="s">
        <v>155</v>
      </c>
      <c r="AO183">
        <v>2</v>
      </c>
      <c r="AP183" s="42">
        <v>0.62629629629629624</v>
      </c>
      <c r="AQ183">
        <v>47.158543999999999</v>
      </c>
      <c r="AR183">
        <v>-88.484600999999998</v>
      </c>
      <c r="AS183">
        <v>311.10000000000002</v>
      </c>
      <c r="AT183">
        <v>6.8</v>
      </c>
      <c r="AU183">
        <v>12</v>
      </c>
      <c r="AV183">
        <v>11</v>
      </c>
      <c r="AW183" t="s">
        <v>414</v>
      </c>
      <c r="AX183">
        <v>1</v>
      </c>
      <c r="AY183">
        <v>1.5</v>
      </c>
      <c r="AZ183">
        <v>1.9</v>
      </c>
      <c r="BA183">
        <v>14.048999999999999</v>
      </c>
      <c r="BB183">
        <v>17.010000000000002</v>
      </c>
      <c r="BC183">
        <v>1.21</v>
      </c>
      <c r="BD183">
        <v>11.821999999999999</v>
      </c>
      <c r="BE183">
        <v>3030.5920000000001</v>
      </c>
      <c r="BF183">
        <v>0.84399999999999997</v>
      </c>
      <c r="BG183">
        <v>2.4790000000000001</v>
      </c>
      <c r="BH183">
        <v>0</v>
      </c>
      <c r="BI183">
        <v>2.4790000000000001</v>
      </c>
      <c r="BJ183">
        <v>1.887</v>
      </c>
      <c r="BK183">
        <v>0</v>
      </c>
      <c r="BL183">
        <v>1.887</v>
      </c>
      <c r="BM183">
        <v>1.6326000000000001</v>
      </c>
      <c r="BQ183">
        <v>1263.758</v>
      </c>
      <c r="BR183">
        <v>7.7453999999999995E-2</v>
      </c>
      <c r="BS183">
        <v>-0.18</v>
      </c>
      <c r="BT183">
        <v>1.0272999999999999E-2</v>
      </c>
      <c r="BU183">
        <v>1.864511</v>
      </c>
      <c r="BV183">
        <v>-3.6179999999999999</v>
      </c>
    </row>
    <row r="184" spans="1:74" customFormat="1" x14ac:dyDescent="0.25">
      <c r="A184" s="40">
        <v>41704</v>
      </c>
      <c r="B184" s="41">
        <v>1.3912037037037037E-3</v>
      </c>
      <c r="C184">
        <v>12.36</v>
      </c>
      <c r="D184">
        <v>5.0000000000000001E-3</v>
      </c>
      <c r="E184">
        <v>50</v>
      </c>
      <c r="F184">
        <v>93.8</v>
      </c>
      <c r="G184">
        <v>-25.2</v>
      </c>
      <c r="H184">
        <v>131.69999999999999</v>
      </c>
      <c r="J184">
        <v>6.73</v>
      </c>
      <c r="K184">
        <v>0.89439999999999997</v>
      </c>
      <c r="L184">
        <v>11.055300000000001</v>
      </c>
      <c r="M184">
        <v>4.4999999999999997E-3</v>
      </c>
      <c r="N184">
        <v>83.895499999999998</v>
      </c>
      <c r="O184">
        <v>0</v>
      </c>
      <c r="P184">
        <v>83.9</v>
      </c>
      <c r="Q184">
        <v>63.884</v>
      </c>
      <c r="R184">
        <v>0</v>
      </c>
      <c r="S184">
        <v>63.9</v>
      </c>
      <c r="T184">
        <v>131.67410000000001</v>
      </c>
      <c r="W184">
        <v>0</v>
      </c>
      <c r="X184">
        <v>6.0214999999999996</v>
      </c>
      <c r="Y184">
        <v>12.1</v>
      </c>
      <c r="Z184">
        <v>868</v>
      </c>
      <c r="AA184">
        <v>895</v>
      </c>
      <c r="AB184">
        <v>885</v>
      </c>
      <c r="AC184">
        <v>61</v>
      </c>
      <c r="AD184">
        <v>8.35</v>
      </c>
      <c r="AE184">
        <v>0.19</v>
      </c>
      <c r="AF184">
        <v>984</v>
      </c>
      <c r="AG184">
        <v>-9</v>
      </c>
      <c r="AH184">
        <v>3</v>
      </c>
      <c r="AI184">
        <v>8</v>
      </c>
      <c r="AJ184">
        <v>191</v>
      </c>
      <c r="AK184">
        <v>189</v>
      </c>
      <c r="AL184">
        <v>3.9</v>
      </c>
      <c r="AM184">
        <v>194</v>
      </c>
      <c r="AN184" t="s">
        <v>155</v>
      </c>
      <c r="AO184">
        <v>2</v>
      </c>
      <c r="AP184" s="42">
        <v>0.62630787037037039</v>
      </c>
      <c r="AQ184">
        <v>47.158549999999998</v>
      </c>
      <c r="AR184">
        <v>-88.484568999999993</v>
      </c>
      <c r="AS184">
        <v>311</v>
      </c>
      <c r="AT184">
        <v>6.2</v>
      </c>
      <c r="AU184">
        <v>12</v>
      </c>
      <c r="AV184">
        <v>11</v>
      </c>
      <c r="AW184" t="s">
        <v>414</v>
      </c>
      <c r="AX184">
        <v>0.98750000000000004</v>
      </c>
      <c r="AY184">
        <v>1.5</v>
      </c>
      <c r="AZ184">
        <v>1.8875</v>
      </c>
      <c r="BA184">
        <v>14.048999999999999</v>
      </c>
      <c r="BB184">
        <v>17.04</v>
      </c>
      <c r="BC184">
        <v>1.21</v>
      </c>
      <c r="BD184">
        <v>11.805999999999999</v>
      </c>
      <c r="BE184">
        <v>3032.0419999999999</v>
      </c>
      <c r="BF184">
        <v>0.78100000000000003</v>
      </c>
      <c r="BG184">
        <v>2.41</v>
      </c>
      <c r="BH184">
        <v>0</v>
      </c>
      <c r="BI184">
        <v>2.41</v>
      </c>
      <c r="BJ184">
        <v>1.835</v>
      </c>
      <c r="BK184">
        <v>0</v>
      </c>
      <c r="BL184">
        <v>1.835</v>
      </c>
      <c r="BM184">
        <v>1.1932</v>
      </c>
      <c r="BQ184">
        <v>1200.8050000000001</v>
      </c>
      <c r="BR184">
        <v>8.0181000000000002E-2</v>
      </c>
      <c r="BS184">
        <v>-0.177819</v>
      </c>
      <c r="BT184">
        <v>1.0727E-2</v>
      </c>
      <c r="BU184">
        <v>1.9301569999999999</v>
      </c>
      <c r="BV184">
        <v>-3.5741619</v>
      </c>
    </row>
    <row r="185" spans="1:74" customFormat="1" x14ac:dyDescent="0.25">
      <c r="A185" s="40">
        <v>41704</v>
      </c>
      <c r="B185" s="41">
        <v>1.4027777777777777E-3</v>
      </c>
      <c r="C185">
        <v>12.145</v>
      </c>
      <c r="D185">
        <v>5.4999999999999997E-3</v>
      </c>
      <c r="E185">
        <v>55.051546000000002</v>
      </c>
      <c r="F185">
        <v>121.1</v>
      </c>
      <c r="G185">
        <v>-25.1</v>
      </c>
      <c r="H185">
        <v>101</v>
      </c>
      <c r="J185">
        <v>6.09</v>
      </c>
      <c r="K185">
        <v>0.8962</v>
      </c>
      <c r="L185">
        <v>10.8848</v>
      </c>
      <c r="M185">
        <v>4.8999999999999998E-3</v>
      </c>
      <c r="N185">
        <v>108.54689999999999</v>
      </c>
      <c r="O185">
        <v>0</v>
      </c>
      <c r="P185">
        <v>108.5</v>
      </c>
      <c r="Q185">
        <v>82.6554</v>
      </c>
      <c r="R185">
        <v>0</v>
      </c>
      <c r="S185">
        <v>82.7</v>
      </c>
      <c r="T185">
        <v>100.96129999999999</v>
      </c>
      <c r="W185">
        <v>0</v>
      </c>
      <c r="X185">
        <v>5.4539</v>
      </c>
      <c r="Y185">
        <v>12.1</v>
      </c>
      <c r="Z185">
        <v>868</v>
      </c>
      <c r="AA185">
        <v>894</v>
      </c>
      <c r="AB185">
        <v>886</v>
      </c>
      <c r="AC185">
        <v>61</v>
      </c>
      <c r="AD185">
        <v>8.35</v>
      </c>
      <c r="AE185">
        <v>0.19</v>
      </c>
      <c r="AF185">
        <v>984</v>
      </c>
      <c r="AG185">
        <v>-9</v>
      </c>
      <c r="AH185">
        <v>3</v>
      </c>
      <c r="AI185">
        <v>8</v>
      </c>
      <c r="AJ185">
        <v>191</v>
      </c>
      <c r="AK185">
        <v>189</v>
      </c>
      <c r="AL185">
        <v>4.2</v>
      </c>
      <c r="AM185">
        <v>194</v>
      </c>
      <c r="AN185" t="s">
        <v>155</v>
      </c>
      <c r="AO185">
        <v>2</v>
      </c>
      <c r="AP185" s="42">
        <v>0.62631944444444443</v>
      </c>
      <c r="AQ185">
        <v>47.158554000000002</v>
      </c>
      <c r="AR185">
        <v>-88.484543000000002</v>
      </c>
      <c r="AS185">
        <v>311</v>
      </c>
      <c r="AT185">
        <v>5.4</v>
      </c>
      <c r="AU185">
        <v>12</v>
      </c>
      <c r="AV185">
        <v>11</v>
      </c>
      <c r="AW185" t="s">
        <v>414</v>
      </c>
      <c r="AX185">
        <v>0.9</v>
      </c>
      <c r="AY185">
        <v>1.5</v>
      </c>
      <c r="AZ185">
        <v>1.8</v>
      </c>
      <c r="BA185">
        <v>14.048999999999999</v>
      </c>
      <c r="BB185">
        <v>17.329999999999998</v>
      </c>
      <c r="BC185">
        <v>1.23</v>
      </c>
      <c r="BD185">
        <v>11.579000000000001</v>
      </c>
      <c r="BE185">
        <v>3032.8670000000002</v>
      </c>
      <c r="BF185">
        <v>0.875</v>
      </c>
      <c r="BG185">
        <v>3.1669999999999998</v>
      </c>
      <c r="BH185">
        <v>0</v>
      </c>
      <c r="BI185">
        <v>3.1669999999999998</v>
      </c>
      <c r="BJ185">
        <v>2.4119999999999999</v>
      </c>
      <c r="BK185">
        <v>0</v>
      </c>
      <c r="BL185">
        <v>2.4119999999999999</v>
      </c>
      <c r="BM185">
        <v>0.92949999999999999</v>
      </c>
      <c r="BQ185">
        <v>1104.9359999999999</v>
      </c>
      <c r="BR185">
        <v>7.8091999999999995E-2</v>
      </c>
      <c r="BS185">
        <v>-0.17699999999999999</v>
      </c>
      <c r="BT185">
        <v>9.5460000000000007E-3</v>
      </c>
      <c r="BU185">
        <v>1.8798699999999999</v>
      </c>
      <c r="BV185">
        <v>-3.5577000000000001</v>
      </c>
    </row>
    <row r="186" spans="1:74" customFormat="1" x14ac:dyDescent="0.25">
      <c r="A186" s="40">
        <v>41704</v>
      </c>
      <c r="B186" s="41">
        <v>1.4143518518518518E-3</v>
      </c>
      <c r="C186">
        <v>11.920999999999999</v>
      </c>
      <c r="D186">
        <v>7.1000000000000004E-3</v>
      </c>
      <c r="E186">
        <v>71.047542000000007</v>
      </c>
      <c r="F186">
        <v>168.6</v>
      </c>
      <c r="G186">
        <v>-23.3</v>
      </c>
      <c r="H186">
        <v>141.19999999999999</v>
      </c>
      <c r="J186">
        <v>5.54</v>
      </c>
      <c r="K186">
        <v>0.89810000000000001</v>
      </c>
      <c r="L186">
        <v>10.706</v>
      </c>
      <c r="M186">
        <v>6.4000000000000003E-3</v>
      </c>
      <c r="N186">
        <v>151.36940000000001</v>
      </c>
      <c r="O186">
        <v>0</v>
      </c>
      <c r="P186">
        <v>151.4</v>
      </c>
      <c r="Q186">
        <v>115.26349999999999</v>
      </c>
      <c r="R186">
        <v>0</v>
      </c>
      <c r="S186">
        <v>115.3</v>
      </c>
      <c r="T186">
        <v>141.2131</v>
      </c>
      <c r="W186">
        <v>0</v>
      </c>
      <c r="X186">
        <v>4.9768999999999997</v>
      </c>
      <c r="Y186">
        <v>12.1</v>
      </c>
      <c r="Z186">
        <v>871</v>
      </c>
      <c r="AA186">
        <v>895</v>
      </c>
      <c r="AB186">
        <v>887</v>
      </c>
      <c r="AC186">
        <v>61</v>
      </c>
      <c r="AD186">
        <v>8.35</v>
      </c>
      <c r="AE186">
        <v>0.19</v>
      </c>
      <c r="AF186">
        <v>984</v>
      </c>
      <c r="AG186">
        <v>-9</v>
      </c>
      <c r="AH186">
        <v>3</v>
      </c>
      <c r="AI186">
        <v>8</v>
      </c>
      <c r="AJ186">
        <v>191</v>
      </c>
      <c r="AK186">
        <v>189</v>
      </c>
      <c r="AL186">
        <v>4.4000000000000004</v>
      </c>
      <c r="AM186">
        <v>194</v>
      </c>
      <c r="AN186" t="s">
        <v>155</v>
      </c>
      <c r="AO186">
        <v>2</v>
      </c>
      <c r="AP186" s="42">
        <v>0.62633101851851858</v>
      </c>
      <c r="AQ186">
        <v>47.158560999999999</v>
      </c>
      <c r="AR186">
        <v>-88.484509000000003</v>
      </c>
      <c r="AS186">
        <v>310.89999999999998</v>
      </c>
      <c r="AT186">
        <v>5.7</v>
      </c>
      <c r="AU186">
        <v>12</v>
      </c>
      <c r="AV186">
        <v>11</v>
      </c>
      <c r="AW186" t="s">
        <v>414</v>
      </c>
      <c r="AX186">
        <v>0.9</v>
      </c>
      <c r="AY186">
        <v>1.5</v>
      </c>
      <c r="AZ186">
        <v>1.8</v>
      </c>
      <c r="BA186">
        <v>14.048999999999999</v>
      </c>
      <c r="BB186">
        <v>17.63</v>
      </c>
      <c r="BC186">
        <v>1.25</v>
      </c>
      <c r="BD186">
        <v>11.352</v>
      </c>
      <c r="BE186">
        <v>3031.43</v>
      </c>
      <c r="BF186">
        <v>1.1499999999999999</v>
      </c>
      <c r="BG186">
        <v>4.4880000000000004</v>
      </c>
      <c r="BH186">
        <v>0</v>
      </c>
      <c r="BI186">
        <v>4.4880000000000004</v>
      </c>
      <c r="BJ186">
        <v>3.4180000000000001</v>
      </c>
      <c r="BK186">
        <v>0</v>
      </c>
      <c r="BL186">
        <v>3.4180000000000001</v>
      </c>
      <c r="BM186">
        <v>1.3211999999999999</v>
      </c>
      <c r="BQ186">
        <v>1024.6489999999999</v>
      </c>
      <c r="BR186">
        <v>7.4820999999999999E-2</v>
      </c>
      <c r="BS186">
        <v>-0.17627399999999999</v>
      </c>
      <c r="BT186">
        <v>9.7260000000000003E-3</v>
      </c>
      <c r="BU186">
        <v>1.8011330000000001</v>
      </c>
      <c r="BV186">
        <v>-3.5431073999999998</v>
      </c>
    </row>
    <row r="187" spans="1:74" customFormat="1" x14ac:dyDescent="0.25">
      <c r="A187" s="40">
        <v>41704</v>
      </c>
      <c r="B187" s="41">
        <v>1.425925925925926E-3</v>
      </c>
      <c r="C187">
        <v>11.557</v>
      </c>
      <c r="D187">
        <v>7.9000000000000008E-3</v>
      </c>
      <c r="E187">
        <v>79.105559999999997</v>
      </c>
      <c r="F187">
        <v>181.5</v>
      </c>
      <c r="G187">
        <v>-23</v>
      </c>
      <c r="H187">
        <v>282.89999999999998</v>
      </c>
      <c r="J187">
        <v>5.0599999999999996</v>
      </c>
      <c r="K187">
        <v>0.90090000000000003</v>
      </c>
      <c r="L187">
        <v>10.4109</v>
      </c>
      <c r="M187">
        <v>7.1000000000000004E-3</v>
      </c>
      <c r="N187">
        <v>163.5179</v>
      </c>
      <c r="O187">
        <v>0</v>
      </c>
      <c r="P187">
        <v>163.5</v>
      </c>
      <c r="Q187">
        <v>124.5142</v>
      </c>
      <c r="R187">
        <v>0</v>
      </c>
      <c r="S187">
        <v>124.5</v>
      </c>
      <c r="T187">
        <v>282.91090000000003</v>
      </c>
      <c r="W187">
        <v>0</v>
      </c>
      <c r="X187">
        <v>4.5545999999999998</v>
      </c>
      <c r="Y187">
        <v>12.1</v>
      </c>
      <c r="Z187">
        <v>876</v>
      </c>
      <c r="AA187">
        <v>895</v>
      </c>
      <c r="AB187">
        <v>888</v>
      </c>
      <c r="AC187">
        <v>61</v>
      </c>
      <c r="AD187">
        <v>8.35</v>
      </c>
      <c r="AE187">
        <v>0.19</v>
      </c>
      <c r="AF187">
        <v>984</v>
      </c>
      <c r="AG187">
        <v>-9</v>
      </c>
      <c r="AH187">
        <v>3</v>
      </c>
      <c r="AI187">
        <v>8</v>
      </c>
      <c r="AJ187">
        <v>190.3</v>
      </c>
      <c r="AK187">
        <v>189.7</v>
      </c>
      <c r="AL187">
        <v>4.5</v>
      </c>
      <c r="AM187">
        <v>194</v>
      </c>
      <c r="AN187" t="s">
        <v>155</v>
      </c>
      <c r="AO187">
        <v>2</v>
      </c>
      <c r="AP187" s="42">
        <v>0.62634259259259262</v>
      </c>
      <c r="AQ187">
        <v>47.158566</v>
      </c>
      <c r="AR187">
        <v>-88.484487000000001</v>
      </c>
      <c r="AS187">
        <v>310.89999999999998</v>
      </c>
      <c r="AT187">
        <v>4.7</v>
      </c>
      <c r="AU187">
        <v>12</v>
      </c>
      <c r="AV187">
        <v>11</v>
      </c>
      <c r="AW187" t="s">
        <v>414</v>
      </c>
      <c r="AX187">
        <v>0.9</v>
      </c>
      <c r="AY187">
        <v>1.5</v>
      </c>
      <c r="AZ187">
        <v>1.8</v>
      </c>
      <c r="BA187">
        <v>14.048999999999999</v>
      </c>
      <c r="BB187">
        <v>18.13</v>
      </c>
      <c r="BC187">
        <v>1.29</v>
      </c>
      <c r="BD187">
        <v>11.004</v>
      </c>
      <c r="BE187">
        <v>3027.241</v>
      </c>
      <c r="BF187">
        <v>1.319</v>
      </c>
      <c r="BG187">
        <v>4.9790000000000001</v>
      </c>
      <c r="BH187">
        <v>0</v>
      </c>
      <c r="BI187">
        <v>4.9790000000000001</v>
      </c>
      <c r="BJ187">
        <v>3.7919999999999998</v>
      </c>
      <c r="BK187">
        <v>0</v>
      </c>
      <c r="BL187">
        <v>3.7919999999999998</v>
      </c>
      <c r="BM187">
        <v>2.7181000000000002</v>
      </c>
      <c r="BQ187">
        <v>962.95399999999995</v>
      </c>
      <c r="BR187">
        <v>9.2895000000000005E-2</v>
      </c>
      <c r="BS187">
        <v>-0.176727</v>
      </c>
      <c r="BT187">
        <v>1.0727E-2</v>
      </c>
      <c r="BU187">
        <v>2.2362120000000001</v>
      </c>
      <c r="BV187">
        <v>-3.5522127000000001</v>
      </c>
    </row>
    <row r="188" spans="1:74" customFormat="1" x14ac:dyDescent="0.25">
      <c r="A188" s="40">
        <v>41704</v>
      </c>
      <c r="B188" s="41">
        <v>1.4374999999999998E-3</v>
      </c>
      <c r="C188">
        <v>11.266999999999999</v>
      </c>
      <c r="D188">
        <v>9.4999999999999998E-3</v>
      </c>
      <c r="E188">
        <v>94.730737000000005</v>
      </c>
      <c r="F188">
        <v>184.9</v>
      </c>
      <c r="G188">
        <v>-21.4</v>
      </c>
      <c r="H188">
        <v>704.9</v>
      </c>
      <c r="J188">
        <v>4.7699999999999996</v>
      </c>
      <c r="K188">
        <v>0.90280000000000005</v>
      </c>
      <c r="L188">
        <v>10.172000000000001</v>
      </c>
      <c r="M188">
        <v>8.6E-3</v>
      </c>
      <c r="N188">
        <v>166.9633</v>
      </c>
      <c r="O188">
        <v>0</v>
      </c>
      <c r="P188">
        <v>167</v>
      </c>
      <c r="Q188">
        <v>127.1378</v>
      </c>
      <c r="R188">
        <v>0</v>
      </c>
      <c r="S188">
        <v>127.1</v>
      </c>
      <c r="T188">
        <v>704.87300000000005</v>
      </c>
      <c r="W188">
        <v>0</v>
      </c>
      <c r="X188">
        <v>4.3076999999999996</v>
      </c>
      <c r="Y188">
        <v>12.1</v>
      </c>
      <c r="Z188">
        <v>878</v>
      </c>
      <c r="AA188">
        <v>896</v>
      </c>
      <c r="AB188">
        <v>889</v>
      </c>
      <c r="AC188">
        <v>61</v>
      </c>
      <c r="AD188">
        <v>8.35</v>
      </c>
      <c r="AE188">
        <v>0.19</v>
      </c>
      <c r="AF188">
        <v>984</v>
      </c>
      <c r="AG188">
        <v>-9</v>
      </c>
      <c r="AH188">
        <v>3</v>
      </c>
      <c r="AI188">
        <v>8</v>
      </c>
      <c r="AJ188">
        <v>190.7</v>
      </c>
      <c r="AK188">
        <v>190</v>
      </c>
      <c r="AL188">
        <v>4.5999999999999996</v>
      </c>
      <c r="AM188">
        <v>194</v>
      </c>
      <c r="AN188" t="s">
        <v>155</v>
      </c>
      <c r="AO188">
        <v>2</v>
      </c>
      <c r="AP188" s="42">
        <v>0.62635416666666666</v>
      </c>
      <c r="AQ188">
        <v>47.158571999999999</v>
      </c>
      <c r="AR188">
        <v>-88.484459999999999</v>
      </c>
      <c r="AS188">
        <v>310.8</v>
      </c>
      <c r="AT188">
        <v>4.8</v>
      </c>
      <c r="AU188">
        <v>12</v>
      </c>
      <c r="AV188">
        <v>11</v>
      </c>
      <c r="AW188" t="s">
        <v>414</v>
      </c>
      <c r="AX188">
        <v>0.9</v>
      </c>
      <c r="AY188">
        <v>1.5</v>
      </c>
      <c r="AZ188">
        <v>1.8</v>
      </c>
      <c r="BA188">
        <v>14.048999999999999</v>
      </c>
      <c r="BB188">
        <v>18.489999999999998</v>
      </c>
      <c r="BC188">
        <v>1.32</v>
      </c>
      <c r="BD188">
        <v>10.760999999999999</v>
      </c>
      <c r="BE188">
        <v>3014.3389999999999</v>
      </c>
      <c r="BF188">
        <v>1.613</v>
      </c>
      <c r="BG188">
        <v>5.181</v>
      </c>
      <c r="BH188">
        <v>0</v>
      </c>
      <c r="BI188">
        <v>5.181</v>
      </c>
      <c r="BJ188">
        <v>3.9449999999999998</v>
      </c>
      <c r="BK188">
        <v>0</v>
      </c>
      <c r="BL188">
        <v>3.9449999999999998</v>
      </c>
      <c r="BM188">
        <v>6.9017999999999997</v>
      </c>
      <c r="BQ188">
        <v>928.18200000000002</v>
      </c>
      <c r="BR188">
        <v>0.125445</v>
      </c>
      <c r="BS188">
        <v>-0.17627300000000001</v>
      </c>
      <c r="BT188">
        <v>1.0999999999999999E-2</v>
      </c>
      <c r="BU188">
        <v>3.0197750000000001</v>
      </c>
      <c r="BV188">
        <v>-3.5430872999999998</v>
      </c>
    </row>
    <row r="189" spans="1:74" customFormat="1" x14ac:dyDescent="0.25">
      <c r="A189" s="40">
        <v>41704</v>
      </c>
      <c r="B189" s="41">
        <v>1.4490740740740742E-3</v>
      </c>
      <c r="C189">
        <v>11.157999999999999</v>
      </c>
      <c r="D189">
        <v>1.29E-2</v>
      </c>
      <c r="E189">
        <v>129.345955</v>
      </c>
      <c r="F189">
        <v>243.3</v>
      </c>
      <c r="G189">
        <v>-21.3</v>
      </c>
      <c r="H189">
        <v>1235.4000000000001</v>
      </c>
      <c r="J189">
        <v>4.5999999999999996</v>
      </c>
      <c r="K189">
        <v>0.9032</v>
      </c>
      <c r="L189">
        <v>10.077</v>
      </c>
      <c r="M189">
        <v>1.17E-2</v>
      </c>
      <c r="N189">
        <v>219.7741</v>
      </c>
      <c r="O189">
        <v>0</v>
      </c>
      <c r="P189">
        <v>219.8</v>
      </c>
      <c r="Q189">
        <v>167.0728</v>
      </c>
      <c r="R189">
        <v>0</v>
      </c>
      <c r="S189">
        <v>167.1</v>
      </c>
      <c r="T189">
        <v>1235.4024999999999</v>
      </c>
      <c r="W189">
        <v>0</v>
      </c>
      <c r="X189">
        <v>4.1544999999999996</v>
      </c>
      <c r="Y189">
        <v>12</v>
      </c>
      <c r="Z189">
        <v>880</v>
      </c>
      <c r="AA189">
        <v>896</v>
      </c>
      <c r="AB189">
        <v>890</v>
      </c>
      <c r="AC189">
        <v>61</v>
      </c>
      <c r="AD189">
        <v>7.89</v>
      </c>
      <c r="AE189">
        <v>0.18</v>
      </c>
      <c r="AF189">
        <v>984</v>
      </c>
      <c r="AG189">
        <v>-9.6999999999999993</v>
      </c>
      <c r="AH189">
        <v>3</v>
      </c>
      <c r="AI189">
        <v>8</v>
      </c>
      <c r="AJ189">
        <v>191</v>
      </c>
      <c r="AK189">
        <v>190</v>
      </c>
      <c r="AL189">
        <v>4.5</v>
      </c>
      <c r="AM189">
        <v>194.2</v>
      </c>
      <c r="AN189" t="s">
        <v>155</v>
      </c>
      <c r="AO189">
        <v>2</v>
      </c>
      <c r="AP189" s="42">
        <v>0.6263657407407407</v>
      </c>
      <c r="AQ189">
        <v>47.158591999999999</v>
      </c>
      <c r="AR189">
        <v>-88.484393999999995</v>
      </c>
      <c r="AS189">
        <v>310.60000000000002</v>
      </c>
      <c r="AT189">
        <v>8.5</v>
      </c>
      <c r="AU189">
        <v>12</v>
      </c>
      <c r="AV189">
        <v>11</v>
      </c>
      <c r="AW189" t="s">
        <v>414</v>
      </c>
      <c r="AX189">
        <v>0.9</v>
      </c>
      <c r="AY189">
        <v>1.5</v>
      </c>
      <c r="AZ189">
        <v>1.8</v>
      </c>
      <c r="BA189">
        <v>14.048999999999999</v>
      </c>
      <c r="BB189">
        <v>18.559999999999999</v>
      </c>
      <c r="BC189">
        <v>1.32</v>
      </c>
      <c r="BD189">
        <v>10.723000000000001</v>
      </c>
      <c r="BE189">
        <v>2997.5830000000001</v>
      </c>
      <c r="BF189">
        <v>2.2120000000000002</v>
      </c>
      <c r="BG189">
        <v>6.8460000000000001</v>
      </c>
      <c r="BH189">
        <v>0</v>
      </c>
      <c r="BI189">
        <v>6.8460000000000001</v>
      </c>
      <c r="BJ189">
        <v>5.2050000000000001</v>
      </c>
      <c r="BK189">
        <v>0</v>
      </c>
      <c r="BL189">
        <v>5.2050000000000001</v>
      </c>
      <c r="BM189">
        <v>12.1426</v>
      </c>
      <c r="BQ189">
        <v>898.58</v>
      </c>
      <c r="BR189">
        <v>0.15172099999999999</v>
      </c>
      <c r="BS189">
        <v>-0.176727</v>
      </c>
      <c r="BT189">
        <v>1.0999999999999999E-2</v>
      </c>
      <c r="BU189">
        <v>3.652304</v>
      </c>
      <c r="BV189">
        <v>-3.5522127000000001</v>
      </c>
    </row>
    <row r="190" spans="1:74" customFormat="1" x14ac:dyDescent="0.25">
      <c r="A190" s="40">
        <v>41704</v>
      </c>
      <c r="B190" s="41">
        <v>1.4606481481481482E-3</v>
      </c>
      <c r="C190">
        <v>11.15</v>
      </c>
      <c r="D190">
        <v>1.4999999999999999E-2</v>
      </c>
      <c r="E190">
        <v>150</v>
      </c>
      <c r="F190">
        <v>275</v>
      </c>
      <c r="G190">
        <v>-21.4</v>
      </c>
      <c r="H190">
        <v>1594.3</v>
      </c>
      <c r="J190">
        <v>4.5999999999999996</v>
      </c>
      <c r="K190">
        <v>0.90280000000000005</v>
      </c>
      <c r="L190">
        <v>10.065799999999999</v>
      </c>
      <c r="M190">
        <v>1.35E-2</v>
      </c>
      <c r="N190">
        <v>248.26650000000001</v>
      </c>
      <c r="O190">
        <v>0</v>
      </c>
      <c r="P190">
        <v>248.3</v>
      </c>
      <c r="Q190">
        <v>188.6189</v>
      </c>
      <c r="R190">
        <v>0</v>
      </c>
      <c r="S190">
        <v>188.6</v>
      </c>
      <c r="T190">
        <v>1594.3433</v>
      </c>
      <c r="W190">
        <v>0</v>
      </c>
      <c r="X190">
        <v>4.1527000000000003</v>
      </c>
      <c r="Y190">
        <v>12.1</v>
      </c>
      <c r="Z190">
        <v>882</v>
      </c>
      <c r="AA190">
        <v>896</v>
      </c>
      <c r="AB190">
        <v>890</v>
      </c>
      <c r="AC190">
        <v>61</v>
      </c>
      <c r="AD190">
        <v>7.72</v>
      </c>
      <c r="AE190">
        <v>0.18</v>
      </c>
      <c r="AF190">
        <v>984</v>
      </c>
      <c r="AG190">
        <v>-10</v>
      </c>
      <c r="AH190">
        <v>3</v>
      </c>
      <c r="AI190">
        <v>8</v>
      </c>
      <c r="AJ190">
        <v>191</v>
      </c>
      <c r="AK190">
        <v>190</v>
      </c>
      <c r="AL190">
        <v>4.2</v>
      </c>
      <c r="AM190">
        <v>194.5</v>
      </c>
      <c r="AN190" t="s">
        <v>155</v>
      </c>
      <c r="AO190">
        <v>2</v>
      </c>
      <c r="AP190" s="42">
        <v>0.62637731481481485</v>
      </c>
      <c r="AQ190">
        <v>47.158625999999998</v>
      </c>
      <c r="AR190">
        <v>-88.484324999999998</v>
      </c>
      <c r="AS190">
        <v>310.39999999999998</v>
      </c>
      <c r="AT190">
        <v>11.3</v>
      </c>
      <c r="AU190">
        <v>12</v>
      </c>
      <c r="AV190">
        <v>10</v>
      </c>
      <c r="AW190" t="s">
        <v>414</v>
      </c>
      <c r="AX190">
        <v>0.91249999999999998</v>
      </c>
      <c r="AY190">
        <v>1.5</v>
      </c>
      <c r="AZ190">
        <v>1.8</v>
      </c>
      <c r="BA190">
        <v>14.048999999999999</v>
      </c>
      <c r="BB190">
        <v>18.5</v>
      </c>
      <c r="BC190">
        <v>1.32</v>
      </c>
      <c r="BD190">
        <v>10.771000000000001</v>
      </c>
      <c r="BE190">
        <v>2986.4560000000001</v>
      </c>
      <c r="BF190">
        <v>2.5569999999999999</v>
      </c>
      <c r="BG190">
        <v>7.7140000000000004</v>
      </c>
      <c r="BH190">
        <v>0</v>
      </c>
      <c r="BI190">
        <v>7.7140000000000004</v>
      </c>
      <c r="BJ190">
        <v>5.86</v>
      </c>
      <c r="BK190">
        <v>0</v>
      </c>
      <c r="BL190">
        <v>5.86</v>
      </c>
      <c r="BM190">
        <v>15.629799999999999</v>
      </c>
      <c r="BQ190">
        <v>895.85500000000002</v>
      </c>
      <c r="BR190">
        <v>0.17254</v>
      </c>
      <c r="BS190">
        <v>-0.17554600000000001</v>
      </c>
      <c r="BT190">
        <v>1.0999999999999999E-2</v>
      </c>
      <c r="BU190">
        <v>4.1534690000000003</v>
      </c>
      <c r="BV190">
        <v>-3.5284746</v>
      </c>
    </row>
    <row r="191" spans="1:74" customFormat="1" x14ac:dyDescent="0.25">
      <c r="A191" s="40">
        <v>41704</v>
      </c>
      <c r="B191" s="41">
        <v>1.4722222222222222E-3</v>
      </c>
      <c r="C191">
        <v>11.15</v>
      </c>
      <c r="D191">
        <v>1.4999999999999999E-2</v>
      </c>
      <c r="E191">
        <v>150</v>
      </c>
      <c r="F191">
        <v>256.89999999999998</v>
      </c>
      <c r="G191">
        <v>-21.4</v>
      </c>
      <c r="H191">
        <v>1671.9</v>
      </c>
      <c r="J191">
        <v>4.5999999999999996</v>
      </c>
      <c r="K191">
        <v>0.90269999999999995</v>
      </c>
      <c r="L191">
        <v>10.0655</v>
      </c>
      <c r="M191">
        <v>1.35E-2</v>
      </c>
      <c r="N191">
        <v>231.88579999999999</v>
      </c>
      <c r="O191">
        <v>0</v>
      </c>
      <c r="P191">
        <v>231.9</v>
      </c>
      <c r="Q191">
        <v>176.1738</v>
      </c>
      <c r="R191">
        <v>0</v>
      </c>
      <c r="S191">
        <v>176.2</v>
      </c>
      <c r="T191">
        <v>1671.9267</v>
      </c>
      <c r="W191">
        <v>0</v>
      </c>
      <c r="X191">
        <v>4.1525999999999996</v>
      </c>
      <c r="Y191">
        <v>12.1</v>
      </c>
      <c r="Z191">
        <v>881</v>
      </c>
      <c r="AA191">
        <v>896</v>
      </c>
      <c r="AB191">
        <v>889</v>
      </c>
      <c r="AC191">
        <v>61</v>
      </c>
      <c r="AD191">
        <v>7.72</v>
      </c>
      <c r="AE191">
        <v>0.18</v>
      </c>
      <c r="AF191">
        <v>984</v>
      </c>
      <c r="AG191">
        <v>-10</v>
      </c>
      <c r="AH191">
        <v>3</v>
      </c>
      <c r="AI191">
        <v>8</v>
      </c>
      <c r="AJ191">
        <v>191</v>
      </c>
      <c r="AK191">
        <v>190</v>
      </c>
      <c r="AL191">
        <v>4.3</v>
      </c>
      <c r="AM191">
        <v>194.9</v>
      </c>
      <c r="AN191" t="s">
        <v>155</v>
      </c>
      <c r="AO191">
        <v>2</v>
      </c>
      <c r="AP191" s="42">
        <v>0.62638888888888888</v>
      </c>
      <c r="AQ191">
        <v>47.158673</v>
      </c>
      <c r="AR191">
        <v>-88.484257999999997</v>
      </c>
      <c r="AS191">
        <v>309.89999999999998</v>
      </c>
      <c r="AT191">
        <v>13.8</v>
      </c>
      <c r="AU191">
        <v>12</v>
      </c>
      <c r="AV191">
        <v>10</v>
      </c>
      <c r="AW191" t="s">
        <v>422</v>
      </c>
      <c r="AX191">
        <v>1.0125</v>
      </c>
      <c r="AY191">
        <v>1.5375000000000001</v>
      </c>
      <c r="AZ191">
        <v>1.85</v>
      </c>
      <c r="BA191">
        <v>14.048999999999999</v>
      </c>
      <c r="BB191">
        <v>18.489999999999998</v>
      </c>
      <c r="BC191">
        <v>1.32</v>
      </c>
      <c r="BD191">
        <v>10.775</v>
      </c>
      <c r="BE191">
        <v>2984.1840000000002</v>
      </c>
      <c r="BF191">
        <v>2.5550000000000002</v>
      </c>
      <c r="BG191">
        <v>7.2</v>
      </c>
      <c r="BH191">
        <v>0</v>
      </c>
      <c r="BI191">
        <v>7.2</v>
      </c>
      <c r="BJ191">
        <v>5.47</v>
      </c>
      <c r="BK191">
        <v>0</v>
      </c>
      <c r="BL191">
        <v>5.47</v>
      </c>
      <c r="BM191">
        <v>16.378399999999999</v>
      </c>
      <c r="BQ191">
        <v>895.17399999999998</v>
      </c>
      <c r="BR191">
        <v>0.19253999999999999</v>
      </c>
      <c r="BS191">
        <v>-0.17354600000000001</v>
      </c>
      <c r="BT191">
        <v>1.0272999999999999E-2</v>
      </c>
      <c r="BU191">
        <v>4.634919</v>
      </c>
      <c r="BV191">
        <v>-3.4882746</v>
      </c>
    </row>
    <row r="192" spans="1:74" customFormat="1" x14ac:dyDescent="0.25">
      <c r="A192" s="40">
        <v>41704</v>
      </c>
      <c r="B192" s="41">
        <v>1.4837962962962964E-3</v>
      </c>
      <c r="C192">
        <v>11.15</v>
      </c>
      <c r="D192">
        <v>1.4999999999999999E-2</v>
      </c>
      <c r="E192">
        <v>150</v>
      </c>
      <c r="F192">
        <v>215.5</v>
      </c>
      <c r="G192">
        <v>-22.2</v>
      </c>
      <c r="H192">
        <v>1821.1</v>
      </c>
      <c r="J192">
        <v>4.82</v>
      </c>
      <c r="K192">
        <v>0.90249999999999997</v>
      </c>
      <c r="L192">
        <v>10.0631</v>
      </c>
      <c r="M192">
        <v>1.35E-2</v>
      </c>
      <c r="N192">
        <v>194.49359999999999</v>
      </c>
      <c r="O192">
        <v>0</v>
      </c>
      <c r="P192">
        <v>194.5</v>
      </c>
      <c r="Q192">
        <v>147.7653</v>
      </c>
      <c r="R192">
        <v>0</v>
      </c>
      <c r="S192">
        <v>147.80000000000001</v>
      </c>
      <c r="T192">
        <v>1821.0867000000001</v>
      </c>
      <c r="W192">
        <v>0</v>
      </c>
      <c r="X192">
        <v>4.3520000000000003</v>
      </c>
      <c r="Y192">
        <v>12.1</v>
      </c>
      <c r="Z192">
        <v>881</v>
      </c>
      <c r="AA192">
        <v>896</v>
      </c>
      <c r="AB192">
        <v>889</v>
      </c>
      <c r="AC192">
        <v>61</v>
      </c>
      <c r="AD192">
        <v>7.72</v>
      </c>
      <c r="AE192">
        <v>0.18</v>
      </c>
      <c r="AF192">
        <v>984</v>
      </c>
      <c r="AG192">
        <v>-10</v>
      </c>
      <c r="AH192">
        <v>3</v>
      </c>
      <c r="AI192">
        <v>8</v>
      </c>
      <c r="AJ192">
        <v>191</v>
      </c>
      <c r="AK192">
        <v>190</v>
      </c>
      <c r="AL192">
        <v>4.0999999999999996</v>
      </c>
      <c r="AM192">
        <v>195</v>
      </c>
      <c r="AN192" t="s">
        <v>155</v>
      </c>
      <c r="AO192">
        <v>2</v>
      </c>
      <c r="AP192" s="42">
        <v>0.62640046296296303</v>
      </c>
      <c r="AQ192">
        <v>47.158726999999999</v>
      </c>
      <c r="AR192">
        <v>-88.484206999999998</v>
      </c>
      <c r="AS192">
        <v>309.5</v>
      </c>
      <c r="AT192">
        <v>15.7</v>
      </c>
      <c r="AU192">
        <v>12</v>
      </c>
      <c r="AV192">
        <v>10</v>
      </c>
      <c r="AW192" t="s">
        <v>422</v>
      </c>
      <c r="AX192">
        <v>1.1000000000000001</v>
      </c>
      <c r="AY192">
        <v>1.8</v>
      </c>
      <c r="AZ192">
        <v>2.2000000000000002</v>
      </c>
      <c r="BA192">
        <v>14.048999999999999</v>
      </c>
      <c r="BB192">
        <v>18.46</v>
      </c>
      <c r="BC192">
        <v>1.31</v>
      </c>
      <c r="BD192">
        <v>10.801</v>
      </c>
      <c r="BE192">
        <v>2979.82</v>
      </c>
      <c r="BF192">
        <v>2.5510000000000002</v>
      </c>
      <c r="BG192">
        <v>6.0309999999999997</v>
      </c>
      <c r="BH192">
        <v>0</v>
      </c>
      <c r="BI192">
        <v>6.0309999999999997</v>
      </c>
      <c r="BJ192">
        <v>4.5819999999999999</v>
      </c>
      <c r="BK192">
        <v>0</v>
      </c>
      <c r="BL192">
        <v>4.5819999999999999</v>
      </c>
      <c r="BM192">
        <v>17.817699999999999</v>
      </c>
      <c r="BQ192">
        <v>937.01599999999996</v>
      </c>
      <c r="BR192">
        <v>0.21762899999999999</v>
      </c>
      <c r="BS192">
        <v>-0.17372699999999999</v>
      </c>
      <c r="BT192">
        <v>1.0727E-2</v>
      </c>
      <c r="BU192">
        <v>5.238874</v>
      </c>
      <c r="BV192">
        <v>-3.4919126999999999</v>
      </c>
    </row>
    <row r="193" spans="1:74" customFormat="1" x14ac:dyDescent="0.25">
      <c r="A193" s="40">
        <v>41704</v>
      </c>
      <c r="B193" s="41">
        <v>1.4953703703703702E-3</v>
      </c>
      <c r="C193">
        <v>11.15</v>
      </c>
      <c r="D193">
        <v>1.4999999999999999E-2</v>
      </c>
      <c r="E193">
        <v>150</v>
      </c>
      <c r="F193">
        <v>204.6</v>
      </c>
      <c r="G193">
        <v>-29.6</v>
      </c>
      <c r="H193">
        <v>1894.1</v>
      </c>
      <c r="J193">
        <v>4.97</v>
      </c>
      <c r="K193">
        <v>0.90239999999999998</v>
      </c>
      <c r="L193">
        <v>10.0617</v>
      </c>
      <c r="M193">
        <v>1.35E-2</v>
      </c>
      <c r="N193">
        <v>184.6671</v>
      </c>
      <c r="O193">
        <v>0</v>
      </c>
      <c r="P193">
        <v>184.7</v>
      </c>
      <c r="Q193">
        <v>140.2996</v>
      </c>
      <c r="R193">
        <v>0</v>
      </c>
      <c r="S193">
        <v>140.30000000000001</v>
      </c>
      <c r="T193">
        <v>1894.06</v>
      </c>
      <c r="W193">
        <v>0</v>
      </c>
      <c r="X193">
        <v>4.4866999999999999</v>
      </c>
      <c r="Y193">
        <v>12.1</v>
      </c>
      <c r="Z193">
        <v>882</v>
      </c>
      <c r="AA193">
        <v>896</v>
      </c>
      <c r="AB193">
        <v>890</v>
      </c>
      <c r="AC193">
        <v>61</v>
      </c>
      <c r="AD193">
        <v>7.72</v>
      </c>
      <c r="AE193">
        <v>0.18</v>
      </c>
      <c r="AF193">
        <v>984</v>
      </c>
      <c r="AG193">
        <v>-10</v>
      </c>
      <c r="AH193">
        <v>3.7269999999999999</v>
      </c>
      <c r="AI193">
        <v>8</v>
      </c>
      <c r="AJ193">
        <v>191</v>
      </c>
      <c r="AK193">
        <v>190</v>
      </c>
      <c r="AL193">
        <v>3.9</v>
      </c>
      <c r="AM193">
        <v>195</v>
      </c>
      <c r="AN193" t="s">
        <v>155</v>
      </c>
      <c r="AO193">
        <v>2</v>
      </c>
      <c r="AP193" s="42">
        <v>0.62640046296296303</v>
      </c>
      <c r="AQ193">
        <v>47.158743999999999</v>
      </c>
      <c r="AR193">
        <v>-88.484195</v>
      </c>
      <c r="AS193">
        <v>309.39999999999998</v>
      </c>
      <c r="AT193">
        <v>15.9</v>
      </c>
      <c r="AU193">
        <v>12</v>
      </c>
      <c r="AV193">
        <v>10</v>
      </c>
      <c r="AW193" t="s">
        <v>422</v>
      </c>
      <c r="AX193">
        <v>1.125</v>
      </c>
      <c r="AY193">
        <v>1.85</v>
      </c>
      <c r="AZ193">
        <v>2.2374999999999998</v>
      </c>
      <c r="BA193">
        <v>14.048999999999999</v>
      </c>
      <c r="BB193">
        <v>18.45</v>
      </c>
      <c r="BC193">
        <v>1.31</v>
      </c>
      <c r="BD193">
        <v>10.816000000000001</v>
      </c>
      <c r="BE193">
        <v>2977.6880000000001</v>
      </c>
      <c r="BF193">
        <v>2.5499999999999998</v>
      </c>
      <c r="BG193">
        <v>5.7229999999999999</v>
      </c>
      <c r="BH193">
        <v>0</v>
      </c>
      <c r="BI193">
        <v>5.7229999999999999</v>
      </c>
      <c r="BJ193">
        <v>4.3479999999999999</v>
      </c>
      <c r="BK193">
        <v>0</v>
      </c>
      <c r="BL193">
        <v>4.3479999999999999</v>
      </c>
      <c r="BM193">
        <v>18.521000000000001</v>
      </c>
      <c r="BQ193">
        <v>965.44899999999996</v>
      </c>
      <c r="BR193">
        <v>0.21773000000000001</v>
      </c>
      <c r="BS193">
        <v>-0.17327300000000001</v>
      </c>
      <c r="BT193">
        <v>1.0999999999999999E-2</v>
      </c>
      <c r="BU193">
        <v>5.2413059999999998</v>
      </c>
      <c r="BV193">
        <v>-3.4827873</v>
      </c>
    </row>
    <row r="194" spans="1:74" customFormat="1" x14ac:dyDescent="0.25">
      <c r="A194" s="40">
        <v>41704</v>
      </c>
      <c r="B194" s="41">
        <v>1.5069444444444444E-3</v>
      </c>
      <c r="C194">
        <v>11.146000000000001</v>
      </c>
      <c r="D194">
        <v>1.4999999999999999E-2</v>
      </c>
      <c r="E194">
        <v>150</v>
      </c>
      <c r="F194">
        <v>223.2</v>
      </c>
      <c r="G194">
        <v>-23</v>
      </c>
      <c r="H194">
        <v>2008.6</v>
      </c>
      <c r="J194">
        <v>5.2</v>
      </c>
      <c r="K194">
        <v>0.90239999999999998</v>
      </c>
      <c r="L194">
        <v>10.057499999999999</v>
      </c>
      <c r="M194">
        <v>1.35E-2</v>
      </c>
      <c r="N194">
        <v>201.43209999999999</v>
      </c>
      <c r="O194">
        <v>0</v>
      </c>
      <c r="P194">
        <v>201.4</v>
      </c>
      <c r="Q194">
        <v>153.0368</v>
      </c>
      <c r="R194">
        <v>0</v>
      </c>
      <c r="S194">
        <v>153</v>
      </c>
      <c r="T194">
        <v>2008.5572999999999</v>
      </c>
      <c r="W194">
        <v>0</v>
      </c>
      <c r="X194">
        <v>4.6923000000000004</v>
      </c>
      <c r="Y194">
        <v>12</v>
      </c>
      <c r="Z194">
        <v>881</v>
      </c>
      <c r="AA194">
        <v>896</v>
      </c>
      <c r="AB194">
        <v>891</v>
      </c>
      <c r="AC194">
        <v>61</v>
      </c>
      <c r="AD194">
        <v>7.72</v>
      </c>
      <c r="AE194">
        <v>0.18</v>
      </c>
      <c r="AF194">
        <v>984</v>
      </c>
      <c r="AG194">
        <v>-10</v>
      </c>
      <c r="AH194">
        <v>4</v>
      </c>
      <c r="AI194">
        <v>8</v>
      </c>
      <c r="AJ194">
        <v>190.3</v>
      </c>
      <c r="AK194">
        <v>188.5</v>
      </c>
      <c r="AL194">
        <v>4</v>
      </c>
      <c r="AM194">
        <v>195</v>
      </c>
      <c r="AN194" t="s">
        <v>155</v>
      </c>
      <c r="AO194">
        <v>2</v>
      </c>
      <c r="AP194" s="42">
        <v>0.62642361111111111</v>
      </c>
      <c r="AQ194">
        <v>47.158875000000002</v>
      </c>
      <c r="AR194">
        <v>-88.484108000000006</v>
      </c>
      <c r="AS194">
        <v>308.60000000000002</v>
      </c>
      <c r="AT194">
        <v>17.8</v>
      </c>
      <c r="AU194">
        <v>12</v>
      </c>
      <c r="AV194">
        <v>10</v>
      </c>
      <c r="AW194" t="s">
        <v>422</v>
      </c>
      <c r="AX194">
        <v>1.3</v>
      </c>
      <c r="AY194">
        <v>2.0499999999999998</v>
      </c>
      <c r="AZ194">
        <v>2.4500000000000002</v>
      </c>
      <c r="BA194">
        <v>14.048999999999999</v>
      </c>
      <c r="BB194">
        <v>18.43</v>
      </c>
      <c r="BC194">
        <v>1.31</v>
      </c>
      <c r="BD194">
        <v>10.821</v>
      </c>
      <c r="BE194">
        <v>2974.3359999999998</v>
      </c>
      <c r="BF194">
        <v>2.548</v>
      </c>
      <c r="BG194">
        <v>6.2380000000000004</v>
      </c>
      <c r="BH194">
        <v>0</v>
      </c>
      <c r="BI194">
        <v>6.2380000000000004</v>
      </c>
      <c r="BJ194">
        <v>4.74</v>
      </c>
      <c r="BK194">
        <v>0</v>
      </c>
      <c r="BL194">
        <v>4.74</v>
      </c>
      <c r="BM194">
        <v>19.6267</v>
      </c>
      <c r="BQ194">
        <v>1008.978</v>
      </c>
      <c r="BR194">
        <v>0.21718100000000001</v>
      </c>
      <c r="BS194">
        <v>-0.17372699999999999</v>
      </c>
      <c r="BT194">
        <v>1.0999999999999999E-2</v>
      </c>
      <c r="BU194">
        <v>5.2280899999999999</v>
      </c>
      <c r="BV194">
        <v>-3.4919126999999999</v>
      </c>
    </row>
    <row r="195" spans="1:74" customFormat="1" x14ac:dyDescent="0.25">
      <c r="A195" s="40">
        <v>41704</v>
      </c>
      <c r="B195" s="41">
        <v>1.5185185185185182E-3</v>
      </c>
      <c r="C195">
        <v>11.119</v>
      </c>
      <c r="D195">
        <v>1.4999999999999999E-2</v>
      </c>
      <c r="E195">
        <v>150</v>
      </c>
      <c r="F195">
        <v>267.2</v>
      </c>
      <c r="G195">
        <v>-30.2</v>
      </c>
      <c r="H195">
        <v>2150.9</v>
      </c>
      <c r="J195">
        <v>5.3</v>
      </c>
      <c r="K195">
        <v>0.90239999999999998</v>
      </c>
      <c r="L195">
        <v>10.033300000000001</v>
      </c>
      <c r="M195">
        <v>1.35E-2</v>
      </c>
      <c r="N195">
        <v>241.07990000000001</v>
      </c>
      <c r="O195">
        <v>0</v>
      </c>
      <c r="P195">
        <v>241.1</v>
      </c>
      <c r="Q195">
        <v>183.52260000000001</v>
      </c>
      <c r="R195">
        <v>0</v>
      </c>
      <c r="S195">
        <v>183.5</v>
      </c>
      <c r="T195">
        <v>2150.8548000000001</v>
      </c>
      <c r="W195">
        <v>0</v>
      </c>
      <c r="X195">
        <v>4.7824999999999998</v>
      </c>
      <c r="Y195">
        <v>12.1</v>
      </c>
      <c r="Z195">
        <v>882</v>
      </c>
      <c r="AA195">
        <v>897</v>
      </c>
      <c r="AB195">
        <v>890</v>
      </c>
      <c r="AC195">
        <v>61.7</v>
      </c>
      <c r="AD195">
        <v>8.27</v>
      </c>
      <c r="AE195">
        <v>0.19</v>
      </c>
      <c r="AF195">
        <v>984</v>
      </c>
      <c r="AG195">
        <v>-9.3000000000000007</v>
      </c>
      <c r="AH195">
        <v>4</v>
      </c>
      <c r="AI195">
        <v>8</v>
      </c>
      <c r="AJ195">
        <v>190.7</v>
      </c>
      <c r="AK195">
        <v>188.7</v>
      </c>
      <c r="AL195">
        <v>3.9</v>
      </c>
      <c r="AM195">
        <v>194.7</v>
      </c>
      <c r="AN195" t="s">
        <v>155</v>
      </c>
      <c r="AO195">
        <v>2</v>
      </c>
      <c r="AP195" s="42">
        <v>0.62643518518518515</v>
      </c>
      <c r="AQ195">
        <v>47.158973000000003</v>
      </c>
      <c r="AR195">
        <v>-88.484108000000006</v>
      </c>
      <c r="AS195">
        <v>308.2</v>
      </c>
      <c r="AT195">
        <v>19.5</v>
      </c>
      <c r="AU195">
        <v>12</v>
      </c>
      <c r="AV195">
        <v>10</v>
      </c>
      <c r="AW195" t="s">
        <v>422</v>
      </c>
      <c r="AX195">
        <v>1.3</v>
      </c>
      <c r="AY195">
        <v>1.0125</v>
      </c>
      <c r="AZ195">
        <v>2.1</v>
      </c>
      <c r="BA195">
        <v>14.048999999999999</v>
      </c>
      <c r="BB195">
        <v>18.45</v>
      </c>
      <c r="BC195">
        <v>1.31</v>
      </c>
      <c r="BD195">
        <v>10.821</v>
      </c>
      <c r="BE195">
        <v>2970.0720000000001</v>
      </c>
      <c r="BF195">
        <v>2.5499999999999998</v>
      </c>
      <c r="BG195">
        <v>7.4729999999999999</v>
      </c>
      <c r="BH195">
        <v>0</v>
      </c>
      <c r="BI195">
        <v>7.4729999999999999</v>
      </c>
      <c r="BJ195">
        <v>5.6890000000000001</v>
      </c>
      <c r="BK195">
        <v>0</v>
      </c>
      <c r="BL195">
        <v>5.6890000000000001</v>
      </c>
      <c r="BM195">
        <v>21.037600000000001</v>
      </c>
      <c r="BQ195">
        <v>1029.377</v>
      </c>
      <c r="BR195">
        <v>0.22817799999999999</v>
      </c>
      <c r="BS195">
        <v>-0.172546</v>
      </c>
      <c r="BT195">
        <v>1.0272999999999999E-2</v>
      </c>
      <c r="BU195">
        <v>5.4928150000000002</v>
      </c>
      <c r="BV195">
        <v>-3.4681746000000002</v>
      </c>
    </row>
    <row r="196" spans="1:74" customFormat="1" x14ac:dyDescent="0.25">
      <c r="A196" s="40">
        <v>41704</v>
      </c>
      <c r="B196" s="41">
        <v>1.5300925925925924E-3</v>
      </c>
      <c r="C196">
        <v>11.05</v>
      </c>
      <c r="D196">
        <v>1.4999999999999999E-2</v>
      </c>
      <c r="E196">
        <v>150</v>
      </c>
      <c r="F196">
        <v>319.60000000000002</v>
      </c>
      <c r="G196">
        <v>-27.5</v>
      </c>
      <c r="H196">
        <v>2155.9</v>
      </c>
      <c r="J196">
        <v>5.3</v>
      </c>
      <c r="K196">
        <v>0.90280000000000005</v>
      </c>
      <c r="L196">
        <v>9.9763999999999999</v>
      </c>
      <c r="M196">
        <v>1.35E-2</v>
      </c>
      <c r="N196">
        <v>288.55450000000002</v>
      </c>
      <c r="O196">
        <v>0</v>
      </c>
      <c r="P196">
        <v>288.60000000000002</v>
      </c>
      <c r="Q196">
        <v>219.4614</v>
      </c>
      <c r="R196">
        <v>0</v>
      </c>
      <c r="S196">
        <v>219.5</v>
      </c>
      <c r="T196">
        <v>2155.9</v>
      </c>
      <c r="W196">
        <v>0</v>
      </c>
      <c r="X196">
        <v>4.7850999999999999</v>
      </c>
      <c r="Y196">
        <v>12.1</v>
      </c>
      <c r="Z196">
        <v>882</v>
      </c>
      <c r="AA196">
        <v>897</v>
      </c>
      <c r="AB196">
        <v>890</v>
      </c>
      <c r="AC196">
        <v>62</v>
      </c>
      <c r="AD196">
        <v>8.01</v>
      </c>
      <c r="AE196">
        <v>0.18</v>
      </c>
      <c r="AF196">
        <v>984</v>
      </c>
      <c r="AG196">
        <v>-9.6999999999999993</v>
      </c>
      <c r="AH196">
        <v>3.2730000000000001</v>
      </c>
      <c r="AI196">
        <v>8</v>
      </c>
      <c r="AJ196">
        <v>191</v>
      </c>
      <c r="AK196">
        <v>189</v>
      </c>
      <c r="AL196">
        <v>3.7</v>
      </c>
      <c r="AM196">
        <v>194.3</v>
      </c>
      <c r="AN196" t="s">
        <v>155</v>
      </c>
      <c r="AO196">
        <v>2</v>
      </c>
      <c r="AP196" s="42">
        <v>0.62644675925925919</v>
      </c>
      <c r="AQ196">
        <v>47.159058999999999</v>
      </c>
      <c r="AR196">
        <v>-88.484108000000006</v>
      </c>
      <c r="AS196">
        <v>307.89999999999998</v>
      </c>
      <c r="AT196">
        <v>21.6</v>
      </c>
      <c r="AU196">
        <v>12</v>
      </c>
      <c r="AV196">
        <v>11</v>
      </c>
      <c r="AW196" t="s">
        <v>414</v>
      </c>
      <c r="AX196">
        <v>1.3125</v>
      </c>
      <c r="AY196">
        <v>1.0874999999999999</v>
      </c>
      <c r="AZ196">
        <v>2.1</v>
      </c>
      <c r="BA196">
        <v>14.048999999999999</v>
      </c>
      <c r="BB196">
        <v>18.559999999999999</v>
      </c>
      <c r="BC196">
        <v>1.32</v>
      </c>
      <c r="BD196">
        <v>10.760999999999999</v>
      </c>
      <c r="BE196">
        <v>2969.61</v>
      </c>
      <c r="BF196">
        <v>2.5659999999999998</v>
      </c>
      <c r="BG196">
        <v>8.9949999999999992</v>
      </c>
      <c r="BH196">
        <v>0</v>
      </c>
      <c r="BI196">
        <v>8.9949999999999992</v>
      </c>
      <c r="BJ196">
        <v>6.8410000000000002</v>
      </c>
      <c r="BK196">
        <v>0</v>
      </c>
      <c r="BL196">
        <v>6.8410000000000002</v>
      </c>
      <c r="BM196">
        <v>21.203900000000001</v>
      </c>
      <c r="BQ196">
        <v>1035.6469999999999</v>
      </c>
      <c r="BR196">
        <v>0.21673300000000001</v>
      </c>
      <c r="BS196">
        <v>-0.17199999999999999</v>
      </c>
      <c r="BT196">
        <v>1.0727E-2</v>
      </c>
      <c r="BU196">
        <v>5.2173059999999998</v>
      </c>
      <c r="BV196">
        <v>-3.4571999999999998</v>
      </c>
    </row>
    <row r="197" spans="1:74" customFormat="1" x14ac:dyDescent="0.25">
      <c r="A197" s="40">
        <v>41704</v>
      </c>
      <c r="B197" s="41">
        <v>1.5416666666666669E-3</v>
      </c>
      <c r="C197">
        <v>11.05</v>
      </c>
      <c r="D197">
        <v>1.4999999999999999E-2</v>
      </c>
      <c r="E197">
        <v>150</v>
      </c>
      <c r="F197">
        <v>359.1</v>
      </c>
      <c r="G197">
        <v>-27.2</v>
      </c>
      <c r="H197">
        <v>2067.1</v>
      </c>
      <c r="J197">
        <v>5.3</v>
      </c>
      <c r="K197">
        <v>0.90290000000000004</v>
      </c>
      <c r="L197">
        <v>9.9770000000000003</v>
      </c>
      <c r="M197">
        <v>1.35E-2</v>
      </c>
      <c r="N197">
        <v>324.26819999999998</v>
      </c>
      <c r="O197">
        <v>0</v>
      </c>
      <c r="P197">
        <v>324.3</v>
      </c>
      <c r="Q197">
        <v>246.47219999999999</v>
      </c>
      <c r="R197">
        <v>0</v>
      </c>
      <c r="S197">
        <v>246.5</v>
      </c>
      <c r="T197">
        <v>2067.0567000000001</v>
      </c>
      <c r="W197">
        <v>0</v>
      </c>
      <c r="X197">
        <v>4.7853000000000003</v>
      </c>
      <c r="Y197">
        <v>12</v>
      </c>
      <c r="Z197">
        <v>882</v>
      </c>
      <c r="AA197">
        <v>896</v>
      </c>
      <c r="AB197">
        <v>891</v>
      </c>
      <c r="AC197">
        <v>62</v>
      </c>
      <c r="AD197">
        <v>7.84</v>
      </c>
      <c r="AE197">
        <v>0.18</v>
      </c>
      <c r="AF197">
        <v>984</v>
      </c>
      <c r="AG197">
        <v>-10</v>
      </c>
      <c r="AH197">
        <v>3.7269999999999999</v>
      </c>
      <c r="AI197">
        <v>8</v>
      </c>
      <c r="AJ197">
        <v>191</v>
      </c>
      <c r="AK197">
        <v>189</v>
      </c>
      <c r="AL197">
        <v>3.5</v>
      </c>
      <c r="AM197">
        <v>194.1</v>
      </c>
      <c r="AN197" t="s">
        <v>155</v>
      </c>
      <c r="AO197">
        <v>2</v>
      </c>
      <c r="AP197" s="42">
        <v>0.62645833333333334</v>
      </c>
      <c r="AQ197">
        <v>47.159153000000003</v>
      </c>
      <c r="AR197">
        <v>-88.484110000000001</v>
      </c>
      <c r="AS197">
        <v>307.7</v>
      </c>
      <c r="AT197">
        <v>22.6</v>
      </c>
      <c r="AU197">
        <v>12</v>
      </c>
      <c r="AV197">
        <v>11</v>
      </c>
      <c r="AW197" t="s">
        <v>414</v>
      </c>
      <c r="AX197">
        <v>1.474925</v>
      </c>
      <c r="AY197">
        <v>1</v>
      </c>
      <c r="AZ197">
        <v>2.174925</v>
      </c>
      <c r="BA197">
        <v>14.048999999999999</v>
      </c>
      <c r="BB197">
        <v>18.57</v>
      </c>
      <c r="BC197">
        <v>1.32</v>
      </c>
      <c r="BD197">
        <v>10.755000000000001</v>
      </c>
      <c r="BE197">
        <v>2972.2109999999998</v>
      </c>
      <c r="BF197">
        <v>2.5680000000000001</v>
      </c>
      <c r="BG197">
        <v>10.116</v>
      </c>
      <c r="BH197">
        <v>0</v>
      </c>
      <c r="BI197">
        <v>10.116</v>
      </c>
      <c r="BJ197">
        <v>7.6890000000000001</v>
      </c>
      <c r="BK197">
        <v>0</v>
      </c>
      <c r="BL197">
        <v>7.6890000000000001</v>
      </c>
      <c r="BM197">
        <v>20.346800000000002</v>
      </c>
      <c r="BQ197">
        <v>1036.5540000000001</v>
      </c>
      <c r="BR197">
        <v>0.212454</v>
      </c>
      <c r="BS197">
        <v>-0.17199999999999999</v>
      </c>
      <c r="BT197">
        <v>1.0999999999999999E-2</v>
      </c>
      <c r="BU197">
        <v>5.1142989999999999</v>
      </c>
      <c r="BV197">
        <v>-3.4571999999999998</v>
      </c>
    </row>
    <row r="198" spans="1:74" customFormat="1" x14ac:dyDescent="0.25">
      <c r="A198" s="40">
        <v>41704</v>
      </c>
      <c r="B198" s="41">
        <v>1.5532407407407407E-3</v>
      </c>
      <c r="C198">
        <v>11.05</v>
      </c>
      <c r="D198">
        <v>1.4999999999999999E-2</v>
      </c>
      <c r="E198">
        <v>150</v>
      </c>
      <c r="F198">
        <v>375.5</v>
      </c>
      <c r="G198">
        <v>-27</v>
      </c>
      <c r="H198">
        <v>1973.5</v>
      </c>
      <c r="J198">
        <v>5.3</v>
      </c>
      <c r="K198">
        <v>0.90300000000000002</v>
      </c>
      <c r="L198">
        <v>9.9784000000000006</v>
      </c>
      <c r="M198">
        <v>1.35E-2</v>
      </c>
      <c r="N198">
        <v>339.08339999999998</v>
      </c>
      <c r="O198">
        <v>0</v>
      </c>
      <c r="P198">
        <v>339.1</v>
      </c>
      <c r="Q198">
        <v>257.73309999999998</v>
      </c>
      <c r="R198">
        <v>0</v>
      </c>
      <c r="S198">
        <v>257.7</v>
      </c>
      <c r="T198">
        <v>1973.5128</v>
      </c>
      <c r="W198">
        <v>0</v>
      </c>
      <c r="X198">
        <v>4.7859999999999996</v>
      </c>
      <c r="Y198">
        <v>12.1</v>
      </c>
      <c r="Z198">
        <v>881</v>
      </c>
      <c r="AA198">
        <v>897</v>
      </c>
      <c r="AB198">
        <v>890</v>
      </c>
      <c r="AC198">
        <v>62</v>
      </c>
      <c r="AD198">
        <v>7.84</v>
      </c>
      <c r="AE198">
        <v>0.18</v>
      </c>
      <c r="AF198">
        <v>984</v>
      </c>
      <c r="AG198">
        <v>-10</v>
      </c>
      <c r="AH198">
        <v>4</v>
      </c>
      <c r="AI198">
        <v>8</v>
      </c>
      <c r="AJ198">
        <v>191</v>
      </c>
      <c r="AK198">
        <v>189.7</v>
      </c>
      <c r="AL198">
        <v>3.6</v>
      </c>
      <c r="AM198">
        <v>194.4</v>
      </c>
      <c r="AN198" t="s">
        <v>155</v>
      </c>
      <c r="AO198">
        <v>2</v>
      </c>
      <c r="AP198" s="42">
        <v>0.62646990740740738</v>
      </c>
      <c r="AQ198">
        <v>47.159244000000001</v>
      </c>
      <c r="AR198">
        <v>-88.484127000000001</v>
      </c>
      <c r="AS198">
        <v>307.60000000000002</v>
      </c>
      <c r="AT198">
        <v>22.6</v>
      </c>
      <c r="AU198">
        <v>12</v>
      </c>
      <c r="AV198">
        <v>11</v>
      </c>
      <c r="AW198" t="s">
        <v>414</v>
      </c>
      <c r="AX198">
        <v>2.0248249999999999</v>
      </c>
      <c r="AY198">
        <v>1.0620620000000001</v>
      </c>
      <c r="AZ198">
        <v>2.7496499999999999</v>
      </c>
      <c r="BA198">
        <v>14.048999999999999</v>
      </c>
      <c r="BB198">
        <v>18.59</v>
      </c>
      <c r="BC198">
        <v>1.32</v>
      </c>
      <c r="BD198">
        <v>10.74</v>
      </c>
      <c r="BE198">
        <v>2974.9569999999999</v>
      </c>
      <c r="BF198">
        <v>2.57</v>
      </c>
      <c r="BG198">
        <v>10.587</v>
      </c>
      <c r="BH198">
        <v>0</v>
      </c>
      <c r="BI198">
        <v>10.587</v>
      </c>
      <c r="BJ198">
        <v>8.0470000000000006</v>
      </c>
      <c r="BK198">
        <v>0</v>
      </c>
      <c r="BL198">
        <v>8.0470000000000006</v>
      </c>
      <c r="BM198">
        <v>19.441299999999998</v>
      </c>
      <c r="BQ198">
        <v>1037.511</v>
      </c>
      <c r="BR198">
        <v>0.21881600000000001</v>
      </c>
      <c r="BS198">
        <v>-0.17127300000000001</v>
      </c>
      <c r="BT198">
        <v>1.0999999999999999E-2</v>
      </c>
      <c r="BU198">
        <v>5.2674479999999999</v>
      </c>
      <c r="BV198">
        <v>-3.4425873</v>
      </c>
    </row>
    <row r="199" spans="1:74" customFormat="1" x14ac:dyDescent="0.25">
      <c r="A199" s="40">
        <v>41704</v>
      </c>
      <c r="B199" s="41">
        <v>1.5648148148148149E-3</v>
      </c>
      <c r="C199">
        <v>11.05</v>
      </c>
      <c r="D199">
        <v>1.4999999999999999E-2</v>
      </c>
      <c r="E199">
        <v>150</v>
      </c>
      <c r="F199">
        <v>362.2</v>
      </c>
      <c r="G199">
        <v>-26.8</v>
      </c>
      <c r="H199">
        <v>1837.8</v>
      </c>
      <c r="J199">
        <v>5.3</v>
      </c>
      <c r="K199">
        <v>0.9032</v>
      </c>
      <c r="L199">
        <v>9.9807000000000006</v>
      </c>
      <c r="M199">
        <v>1.35E-2</v>
      </c>
      <c r="N199">
        <v>327.12490000000003</v>
      </c>
      <c r="O199">
        <v>0</v>
      </c>
      <c r="P199">
        <v>327.10000000000002</v>
      </c>
      <c r="Q199">
        <v>248.64349999999999</v>
      </c>
      <c r="R199">
        <v>0</v>
      </c>
      <c r="S199">
        <v>248.6</v>
      </c>
      <c r="T199">
        <v>1837.7896000000001</v>
      </c>
      <c r="W199">
        <v>0</v>
      </c>
      <c r="X199">
        <v>4.7870999999999997</v>
      </c>
      <c r="Y199">
        <v>12</v>
      </c>
      <c r="Z199">
        <v>881</v>
      </c>
      <c r="AA199">
        <v>896</v>
      </c>
      <c r="AB199">
        <v>890</v>
      </c>
      <c r="AC199">
        <v>62</v>
      </c>
      <c r="AD199">
        <v>7.84</v>
      </c>
      <c r="AE199">
        <v>0.18</v>
      </c>
      <c r="AF199">
        <v>984</v>
      </c>
      <c r="AG199">
        <v>-10</v>
      </c>
      <c r="AH199">
        <v>4</v>
      </c>
      <c r="AI199">
        <v>8</v>
      </c>
      <c r="AJ199">
        <v>190.3</v>
      </c>
      <c r="AK199">
        <v>190</v>
      </c>
      <c r="AL199">
        <v>3.9</v>
      </c>
      <c r="AM199">
        <v>194.8</v>
      </c>
      <c r="AN199" t="s">
        <v>155</v>
      </c>
      <c r="AO199">
        <v>2</v>
      </c>
      <c r="AP199" s="42">
        <v>0.62648148148148153</v>
      </c>
      <c r="AQ199">
        <v>47.159337000000001</v>
      </c>
      <c r="AR199">
        <v>-88.484127000000001</v>
      </c>
      <c r="AS199">
        <v>308</v>
      </c>
      <c r="AT199">
        <v>22.7</v>
      </c>
      <c r="AU199">
        <v>12</v>
      </c>
      <c r="AV199">
        <v>11</v>
      </c>
      <c r="AW199" t="s">
        <v>414</v>
      </c>
      <c r="AX199">
        <v>2.1625000000000001</v>
      </c>
      <c r="AY199">
        <v>1.5125</v>
      </c>
      <c r="AZ199">
        <v>3.1</v>
      </c>
      <c r="BA199">
        <v>14.048999999999999</v>
      </c>
      <c r="BB199">
        <v>18.61</v>
      </c>
      <c r="BC199">
        <v>1.32</v>
      </c>
      <c r="BD199">
        <v>10.712999999999999</v>
      </c>
      <c r="BE199">
        <v>2978.951</v>
      </c>
      <c r="BF199">
        <v>2.5739999999999998</v>
      </c>
      <c r="BG199">
        <v>10.225</v>
      </c>
      <c r="BH199">
        <v>0</v>
      </c>
      <c r="BI199">
        <v>10.225</v>
      </c>
      <c r="BJ199">
        <v>7.7720000000000002</v>
      </c>
      <c r="BK199">
        <v>0</v>
      </c>
      <c r="BL199">
        <v>7.7720000000000002</v>
      </c>
      <c r="BM199">
        <v>18.124300000000002</v>
      </c>
      <c r="BQ199">
        <v>1038.904</v>
      </c>
      <c r="BR199">
        <v>0.20864099999999999</v>
      </c>
      <c r="BS199">
        <v>-0.17100000000000001</v>
      </c>
      <c r="BT199">
        <v>1.0999999999999999E-2</v>
      </c>
      <c r="BU199">
        <v>5.0225109999999997</v>
      </c>
      <c r="BV199">
        <v>-3.4371</v>
      </c>
    </row>
    <row r="200" spans="1:74" customFormat="1" x14ac:dyDescent="0.25">
      <c r="A200" s="40">
        <v>41704</v>
      </c>
      <c r="B200" s="41">
        <v>1.5763888888888891E-3</v>
      </c>
      <c r="C200">
        <v>11.05</v>
      </c>
      <c r="D200">
        <v>1.4999999999999999E-2</v>
      </c>
      <c r="E200">
        <v>150</v>
      </c>
      <c r="F200">
        <v>324.10000000000002</v>
      </c>
      <c r="G200">
        <v>-16</v>
      </c>
      <c r="H200">
        <v>1717.6</v>
      </c>
      <c r="J200">
        <v>5.3</v>
      </c>
      <c r="K200">
        <v>0.90349999999999997</v>
      </c>
      <c r="L200">
        <v>9.9835999999999991</v>
      </c>
      <c r="M200">
        <v>1.3599999999999999E-2</v>
      </c>
      <c r="N200">
        <v>292.8</v>
      </c>
      <c r="O200">
        <v>0</v>
      </c>
      <c r="P200">
        <v>292.8</v>
      </c>
      <c r="Q200">
        <v>222.55359999999999</v>
      </c>
      <c r="R200">
        <v>0</v>
      </c>
      <c r="S200">
        <v>222.6</v>
      </c>
      <c r="T200">
        <v>1717.6441</v>
      </c>
      <c r="W200">
        <v>0</v>
      </c>
      <c r="X200">
        <v>4.7885</v>
      </c>
      <c r="Y200">
        <v>12.1</v>
      </c>
      <c r="Z200">
        <v>881</v>
      </c>
      <c r="AA200">
        <v>896</v>
      </c>
      <c r="AB200">
        <v>891</v>
      </c>
      <c r="AC200">
        <v>62</v>
      </c>
      <c r="AD200">
        <v>7.84</v>
      </c>
      <c r="AE200">
        <v>0.18</v>
      </c>
      <c r="AF200">
        <v>984</v>
      </c>
      <c r="AG200">
        <v>-10</v>
      </c>
      <c r="AH200">
        <v>4.7270000000000003</v>
      </c>
      <c r="AI200">
        <v>8</v>
      </c>
      <c r="AJ200">
        <v>190.7</v>
      </c>
      <c r="AK200">
        <v>190</v>
      </c>
      <c r="AL200">
        <v>4.4000000000000004</v>
      </c>
      <c r="AM200">
        <v>194.8</v>
      </c>
      <c r="AN200" t="s">
        <v>155</v>
      </c>
      <c r="AO200">
        <v>2</v>
      </c>
      <c r="AP200" s="42">
        <v>0.62649305555555557</v>
      </c>
      <c r="AQ200">
        <v>47.159427999999998</v>
      </c>
      <c r="AR200">
        <v>-88.484128999999996</v>
      </c>
      <c r="AS200">
        <v>308.39999999999998</v>
      </c>
      <c r="AT200">
        <v>22.7</v>
      </c>
      <c r="AU200">
        <v>12</v>
      </c>
      <c r="AV200">
        <v>11</v>
      </c>
      <c r="AW200" t="s">
        <v>414</v>
      </c>
      <c r="AX200">
        <v>1.9</v>
      </c>
      <c r="AY200">
        <v>1.65</v>
      </c>
      <c r="AZ200">
        <v>3.1375000000000002</v>
      </c>
      <c r="BA200">
        <v>14.048999999999999</v>
      </c>
      <c r="BB200">
        <v>18.64</v>
      </c>
      <c r="BC200">
        <v>1.33</v>
      </c>
      <c r="BD200">
        <v>10.682</v>
      </c>
      <c r="BE200">
        <v>2982.4960000000001</v>
      </c>
      <c r="BF200">
        <v>2.577</v>
      </c>
      <c r="BG200">
        <v>9.16</v>
      </c>
      <c r="BH200">
        <v>0</v>
      </c>
      <c r="BI200">
        <v>9.16</v>
      </c>
      <c r="BJ200">
        <v>6.9630000000000001</v>
      </c>
      <c r="BK200">
        <v>0</v>
      </c>
      <c r="BL200">
        <v>6.9630000000000001</v>
      </c>
      <c r="BM200">
        <v>16.954699999999999</v>
      </c>
      <c r="BQ200">
        <v>1040.1410000000001</v>
      </c>
      <c r="BR200">
        <v>0.20836199999999999</v>
      </c>
      <c r="BS200">
        <v>-0.16736500000000001</v>
      </c>
      <c r="BT200">
        <v>1.0999999999999999E-2</v>
      </c>
      <c r="BU200">
        <v>5.0157939999999996</v>
      </c>
      <c r="BV200">
        <v>-3.3640365000000001</v>
      </c>
    </row>
    <row r="201" spans="1:74" customFormat="1" x14ac:dyDescent="0.25">
      <c r="A201" s="40">
        <v>41704</v>
      </c>
      <c r="B201" s="41">
        <v>1.5879629629629629E-3</v>
      </c>
      <c r="C201">
        <v>11.058999999999999</v>
      </c>
      <c r="D201">
        <v>1.4999999999999999E-2</v>
      </c>
      <c r="E201">
        <v>150</v>
      </c>
      <c r="F201">
        <v>292.60000000000002</v>
      </c>
      <c r="G201">
        <v>-19.899999999999999</v>
      </c>
      <c r="H201">
        <v>1561.3</v>
      </c>
      <c r="J201">
        <v>5.37</v>
      </c>
      <c r="K201">
        <v>0.90359999999999996</v>
      </c>
      <c r="L201">
        <v>9.9931999999999999</v>
      </c>
      <c r="M201">
        <v>1.3599999999999999E-2</v>
      </c>
      <c r="N201">
        <v>264.39319999999998</v>
      </c>
      <c r="O201">
        <v>0</v>
      </c>
      <c r="P201">
        <v>264.39999999999998</v>
      </c>
      <c r="Q201">
        <v>200.96199999999999</v>
      </c>
      <c r="R201">
        <v>0</v>
      </c>
      <c r="S201">
        <v>201</v>
      </c>
      <c r="T201">
        <v>1561.2670000000001</v>
      </c>
      <c r="W201">
        <v>0</v>
      </c>
      <c r="X201">
        <v>4.8567999999999998</v>
      </c>
      <c r="Y201">
        <v>12</v>
      </c>
      <c r="Z201">
        <v>882</v>
      </c>
      <c r="AA201">
        <v>896</v>
      </c>
      <c r="AB201">
        <v>891</v>
      </c>
      <c r="AC201">
        <v>62</v>
      </c>
      <c r="AD201">
        <v>7.84</v>
      </c>
      <c r="AE201">
        <v>0.18</v>
      </c>
      <c r="AF201">
        <v>984</v>
      </c>
      <c r="AG201">
        <v>-10</v>
      </c>
      <c r="AH201">
        <v>4.2729999999999997</v>
      </c>
      <c r="AI201">
        <v>8</v>
      </c>
      <c r="AJ201">
        <v>191</v>
      </c>
      <c r="AK201">
        <v>190</v>
      </c>
      <c r="AL201">
        <v>4.5</v>
      </c>
      <c r="AM201">
        <v>194.5</v>
      </c>
      <c r="AN201" t="s">
        <v>155</v>
      </c>
      <c r="AO201">
        <v>2</v>
      </c>
      <c r="AP201" s="42">
        <v>0.62650462962962961</v>
      </c>
      <c r="AQ201">
        <v>47.159517999999998</v>
      </c>
      <c r="AR201">
        <v>-88.484138999999999</v>
      </c>
      <c r="AS201">
        <v>308.89999999999998</v>
      </c>
      <c r="AT201">
        <v>22.4</v>
      </c>
      <c r="AU201">
        <v>12</v>
      </c>
      <c r="AV201">
        <v>11</v>
      </c>
      <c r="AW201" t="s">
        <v>414</v>
      </c>
      <c r="AX201">
        <v>1.9125000000000001</v>
      </c>
      <c r="AY201">
        <v>1.875</v>
      </c>
      <c r="AZ201">
        <v>3.2875000000000001</v>
      </c>
      <c r="BA201">
        <v>14.048999999999999</v>
      </c>
      <c r="BB201">
        <v>18.649999999999999</v>
      </c>
      <c r="BC201">
        <v>1.33</v>
      </c>
      <c r="BD201">
        <v>10.667999999999999</v>
      </c>
      <c r="BE201">
        <v>2987.145</v>
      </c>
      <c r="BF201">
        <v>2.5790000000000002</v>
      </c>
      <c r="BG201">
        <v>8.2759999999999998</v>
      </c>
      <c r="BH201">
        <v>0</v>
      </c>
      <c r="BI201">
        <v>8.2759999999999998</v>
      </c>
      <c r="BJ201">
        <v>6.2910000000000004</v>
      </c>
      <c r="BK201">
        <v>0</v>
      </c>
      <c r="BL201">
        <v>6.2910000000000004</v>
      </c>
      <c r="BM201">
        <v>15.420199999999999</v>
      </c>
      <c r="BQ201">
        <v>1055.606</v>
      </c>
      <c r="BR201">
        <v>0.21363499999999999</v>
      </c>
      <c r="BS201">
        <v>-0.165273</v>
      </c>
      <c r="BT201">
        <v>1.1727E-2</v>
      </c>
      <c r="BU201">
        <v>5.1427290000000001</v>
      </c>
      <c r="BV201">
        <v>-3.3219873</v>
      </c>
    </row>
    <row r="202" spans="1:74" customFormat="1" x14ac:dyDescent="0.25">
      <c r="A202" s="40">
        <v>41704</v>
      </c>
      <c r="B202" s="41">
        <v>1.5995370370370371E-3</v>
      </c>
      <c r="C202">
        <v>11.098000000000001</v>
      </c>
      <c r="D202">
        <v>1.4999999999999999E-2</v>
      </c>
      <c r="E202">
        <v>150</v>
      </c>
      <c r="F202">
        <v>276.60000000000002</v>
      </c>
      <c r="G202">
        <v>-23.6</v>
      </c>
      <c r="H202">
        <v>1447</v>
      </c>
      <c r="J202">
        <v>5.4</v>
      </c>
      <c r="K202">
        <v>0.90339999999999998</v>
      </c>
      <c r="L202">
        <v>10.026</v>
      </c>
      <c r="M202">
        <v>1.3599999999999999E-2</v>
      </c>
      <c r="N202">
        <v>249.85169999999999</v>
      </c>
      <c r="O202">
        <v>0</v>
      </c>
      <c r="P202">
        <v>249.9</v>
      </c>
      <c r="Q202">
        <v>189.9092</v>
      </c>
      <c r="R202">
        <v>0</v>
      </c>
      <c r="S202">
        <v>189.9</v>
      </c>
      <c r="T202">
        <v>1446.9507000000001</v>
      </c>
      <c r="W202">
        <v>0</v>
      </c>
      <c r="X202">
        <v>4.8781999999999996</v>
      </c>
      <c r="Y202">
        <v>12.1</v>
      </c>
      <c r="Z202">
        <v>881</v>
      </c>
      <c r="AA202">
        <v>896</v>
      </c>
      <c r="AB202">
        <v>890</v>
      </c>
      <c r="AC202">
        <v>62</v>
      </c>
      <c r="AD202">
        <v>7.84</v>
      </c>
      <c r="AE202">
        <v>0.18</v>
      </c>
      <c r="AF202">
        <v>984</v>
      </c>
      <c r="AG202">
        <v>-10</v>
      </c>
      <c r="AH202">
        <v>4.7262740000000001</v>
      </c>
      <c r="AI202">
        <v>8</v>
      </c>
      <c r="AJ202">
        <v>191</v>
      </c>
      <c r="AK202">
        <v>189.3</v>
      </c>
      <c r="AL202">
        <v>4.4000000000000004</v>
      </c>
      <c r="AM202">
        <v>194.1</v>
      </c>
      <c r="AN202" t="s">
        <v>155</v>
      </c>
      <c r="AO202">
        <v>2</v>
      </c>
      <c r="AP202" s="42">
        <v>0.62651620370370364</v>
      </c>
      <c r="AQ202">
        <v>47.159605999999997</v>
      </c>
      <c r="AR202">
        <v>-88.484143000000003</v>
      </c>
      <c r="AS202">
        <v>309.3</v>
      </c>
      <c r="AT202">
        <v>22.1</v>
      </c>
      <c r="AU202">
        <v>12</v>
      </c>
      <c r="AV202">
        <v>10</v>
      </c>
      <c r="AW202" t="s">
        <v>423</v>
      </c>
      <c r="AX202">
        <v>2</v>
      </c>
      <c r="AY202">
        <v>1.0249999999999999</v>
      </c>
      <c r="AZ202">
        <v>2.5125000000000002</v>
      </c>
      <c r="BA202">
        <v>14.048999999999999</v>
      </c>
      <c r="BB202">
        <v>18.61</v>
      </c>
      <c r="BC202">
        <v>1.32</v>
      </c>
      <c r="BD202">
        <v>10.696</v>
      </c>
      <c r="BE202">
        <v>2990.6370000000002</v>
      </c>
      <c r="BF202">
        <v>2.573</v>
      </c>
      <c r="BG202">
        <v>7.8049999999999997</v>
      </c>
      <c r="BH202">
        <v>0</v>
      </c>
      <c r="BI202">
        <v>7.8049999999999997</v>
      </c>
      <c r="BJ202">
        <v>5.9320000000000004</v>
      </c>
      <c r="BK202">
        <v>0</v>
      </c>
      <c r="BL202">
        <v>5.9320000000000004</v>
      </c>
      <c r="BM202">
        <v>14.261100000000001</v>
      </c>
      <c r="BQ202">
        <v>1058.029</v>
      </c>
      <c r="BR202">
        <v>0.21427399999999999</v>
      </c>
      <c r="BS202">
        <v>-0.16500000000000001</v>
      </c>
      <c r="BT202">
        <v>1.1273999999999999E-2</v>
      </c>
      <c r="BU202">
        <v>5.1581039999999998</v>
      </c>
      <c r="BV202">
        <v>-3.3165</v>
      </c>
    </row>
    <row r="203" spans="1:74" customFormat="1" x14ac:dyDescent="0.25">
      <c r="A203" s="40">
        <v>41704</v>
      </c>
      <c r="B203" s="41">
        <v>1.6111111111111109E-3</v>
      </c>
      <c r="C203">
        <v>11.207000000000001</v>
      </c>
      <c r="D203">
        <v>1.4999999999999999E-2</v>
      </c>
      <c r="E203">
        <v>150</v>
      </c>
      <c r="F203">
        <v>259.89999999999998</v>
      </c>
      <c r="G203">
        <v>-26.6</v>
      </c>
      <c r="H203">
        <v>1416.3</v>
      </c>
      <c r="J203">
        <v>5.4</v>
      </c>
      <c r="K203">
        <v>0.90239999999999998</v>
      </c>
      <c r="L203">
        <v>10.113200000000001</v>
      </c>
      <c r="M203">
        <v>1.35E-2</v>
      </c>
      <c r="N203">
        <v>234.55860000000001</v>
      </c>
      <c r="O203">
        <v>0</v>
      </c>
      <c r="P203">
        <v>234.6</v>
      </c>
      <c r="Q203">
        <v>178.2851</v>
      </c>
      <c r="R203">
        <v>0</v>
      </c>
      <c r="S203">
        <v>178.3</v>
      </c>
      <c r="T203">
        <v>1416.2663</v>
      </c>
      <c r="W203">
        <v>0</v>
      </c>
      <c r="X203">
        <v>4.8731</v>
      </c>
      <c r="Y203">
        <v>12.1</v>
      </c>
      <c r="Z203">
        <v>881</v>
      </c>
      <c r="AA203">
        <v>897</v>
      </c>
      <c r="AB203">
        <v>890</v>
      </c>
      <c r="AC203">
        <v>62</v>
      </c>
      <c r="AD203">
        <v>7.84</v>
      </c>
      <c r="AE203">
        <v>0.18</v>
      </c>
      <c r="AF203">
        <v>984</v>
      </c>
      <c r="AG203">
        <v>-10</v>
      </c>
      <c r="AH203">
        <v>4.2732729999999997</v>
      </c>
      <c r="AI203">
        <v>8</v>
      </c>
      <c r="AJ203">
        <v>190.3</v>
      </c>
      <c r="AK203">
        <v>189.7</v>
      </c>
      <c r="AL203">
        <v>4.0999999999999996</v>
      </c>
      <c r="AM203">
        <v>194.2</v>
      </c>
      <c r="AN203" t="s">
        <v>155</v>
      </c>
      <c r="AO203">
        <v>2</v>
      </c>
      <c r="AP203" s="42">
        <v>0.62652777777777779</v>
      </c>
      <c r="AQ203">
        <v>47.159691000000002</v>
      </c>
      <c r="AR203">
        <v>-88.484145999999996</v>
      </c>
      <c r="AS203">
        <v>309.60000000000002</v>
      </c>
      <c r="AT203">
        <v>21.9</v>
      </c>
      <c r="AU203">
        <v>12</v>
      </c>
      <c r="AV203">
        <v>9</v>
      </c>
      <c r="AW203" t="s">
        <v>424</v>
      </c>
      <c r="AX203">
        <v>1.9125000000000001</v>
      </c>
      <c r="AY203">
        <v>1.2</v>
      </c>
      <c r="AZ203">
        <v>2.5625</v>
      </c>
      <c r="BA203">
        <v>14.048999999999999</v>
      </c>
      <c r="BB203">
        <v>18.45</v>
      </c>
      <c r="BC203">
        <v>1.31</v>
      </c>
      <c r="BD203">
        <v>10.813000000000001</v>
      </c>
      <c r="BE203">
        <v>2991.8389999999999</v>
      </c>
      <c r="BF203">
        <v>2.5489999999999999</v>
      </c>
      <c r="BG203">
        <v>7.2670000000000003</v>
      </c>
      <c r="BH203">
        <v>0</v>
      </c>
      <c r="BI203">
        <v>7.2670000000000003</v>
      </c>
      <c r="BJ203">
        <v>5.5229999999999997</v>
      </c>
      <c r="BK203">
        <v>0</v>
      </c>
      <c r="BL203">
        <v>5.5229999999999997</v>
      </c>
      <c r="BM203">
        <v>13.8438</v>
      </c>
      <c r="BQ203">
        <v>1048.2139999999999</v>
      </c>
      <c r="BR203">
        <v>0.211093</v>
      </c>
      <c r="BS203">
        <v>-0.163547</v>
      </c>
      <c r="BT203">
        <v>1.1727E-2</v>
      </c>
      <c r="BU203">
        <v>5.0815380000000001</v>
      </c>
      <c r="BV203">
        <v>-3.2872946999999999</v>
      </c>
    </row>
    <row r="204" spans="1:74" customFormat="1" x14ac:dyDescent="0.25">
      <c r="A204" s="40">
        <v>41704</v>
      </c>
      <c r="B204" s="41">
        <v>1.6226851851851853E-3</v>
      </c>
      <c r="C204">
        <v>11.205</v>
      </c>
      <c r="D204">
        <v>1.4999999999999999E-2</v>
      </c>
      <c r="E204">
        <v>150</v>
      </c>
      <c r="F204">
        <v>245.9</v>
      </c>
      <c r="G204">
        <v>-26.6</v>
      </c>
      <c r="H204">
        <v>1306.7</v>
      </c>
      <c r="J204">
        <v>5.5</v>
      </c>
      <c r="K204">
        <v>0.90249999999999997</v>
      </c>
      <c r="L204">
        <v>10.113099999999999</v>
      </c>
      <c r="M204">
        <v>1.35E-2</v>
      </c>
      <c r="N204">
        <v>221.93459999999999</v>
      </c>
      <c r="O204">
        <v>0</v>
      </c>
      <c r="P204">
        <v>221.9</v>
      </c>
      <c r="Q204">
        <v>168.68979999999999</v>
      </c>
      <c r="R204">
        <v>0</v>
      </c>
      <c r="S204">
        <v>168.7</v>
      </c>
      <c r="T204">
        <v>1306.7391</v>
      </c>
      <c r="W204">
        <v>0</v>
      </c>
      <c r="X204">
        <v>4.9638999999999998</v>
      </c>
      <c r="Y204">
        <v>12</v>
      </c>
      <c r="Z204">
        <v>882</v>
      </c>
      <c r="AA204">
        <v>896</v>
      </c>
      <c r="AB204">
        <v>890</v>
      </c>
      <c r="AC204">
        <v>62</v>
      </c>
      <c r="AD204">
        <v>7.84</v>
      </c>
      <c r="AE204">
        <v>0.18</v>
      </c>
      <c r="AF204">
        <v>984</v>
      </c>
      <c r="AG204">
        <v>-10</v>
      </c>
      <c r="AH204">
        <v>4</v>
      </c>
      <c r="AI204">
        <v>8</v>
      </c>
      <c r="AJ204">
        <v>190.7</v>
      </c>
      <c r="AK204">
        <v>189.3</v>
      </c>
      <c r="AL204">
        <v>4.0999999999999996</v>
      </c>
      <c r="AM204">
        <v>194.6</v>
      </c>
      <c r="AN204" t="s">
        <v>155</v>
      </c>
      <c r="AO204">
        <v>2</v>
      </c>
      <c r="AP204" s="42">
        <v>0.62653935185185183</v>
      </c>
      <c r="AQ204">
        <v>47.159779</v>
      </c>
      <c r="AR204">
        <v>-88.48415</v>
      </c>
      <c r="AS204">
        <v>310</v>
      </c>
      <c r="AT204">
        <v>21.6</v>
      </c>
      <c r="AU204">
        <v>12</v>
      </c>
      <c r="AV204">
        <v>9</v>
      </c>
      <c r="AW204" t="s">
        <v>424</v>
      </c>
      <c r="AX204">
        <v>1.3125</v>
      </c>
      <c r="AY204">
        <v>1.2124999999999999</v>
      </c>
      <c r="AZ204">
        <v>2.2999999999999998</v>
      </c>
      <c r="BA204">
        <v>14.048999999999999</v>
      </c>
      <c r="BB204">
        <v>18.47</v>
      </c>
      <c r="BC204">
        <v>1.31</v>
      </c>
      <c r="BD204">
        <v>10.8</v>
      </c>
      <c r="BE204">
        <v>2995.0459999999998</v>
      </c>
      <c r="BF204">
        <v>2.552</v>
      </c>
      <c r="BG204">
        <v>6.883</v>
      </c>
      <c r="BH204">
        <v>0</v>
      </c>
      <c r="BI204">
        <v>6.883</v>
      </c>
      <c r="BJ204">
        <v>5.2320000000000002</v>
      </c>
      <c r="BK204">
        <v>0</v>
      </c>
      <c r="BL204">
        <v>5.2320000000000002</v>
      </c>
      <c r="BM204">
        <v>12.787000000000001</v>
      </c>
      <c r="BQ204">
        <v>1068.9010000000001</v>
      </c>
      <c r="BR204">
        <v>0.217997</v>
      </c>
      <c r="BS204">
        <v>-0.16300000000000001</v>
      </c>
      <c r="BT204">
        <v>1.2E-2</v>
      </c>
      <c r="BU204">
        <v>5.2477330000000002</v>
      </c>
      <c r="BV204">
        <v>-3.2763</v>
      </c>
    </row>
    <row r="205" spans="1:74" customFormat="1" x14ac:dyDescent="0.25">
      <c r="A205" s="40">
        <v>41704</v>
      </c>
      <c r="B205" s="41">
        <v>1.6342592592592596E-3</v>
      </c>
      <c r="C205">
        <v>11.206</v>
      </c>
      <c r="D205">
        <v>1.4999999999999999E-2</v>
      </c>
      <c r="E205">
        <v>150</v>
      </c>
      <c r="F205">
        <v>262.5</v>
      </c>
      <c r="G205">
        <v>-26.7</v>
      </c>
      <c r="H205">
        <v>1392.8</v>
      </c>
      <c r="J205">
        <v>5.5</v>
      </c>
      <c r="K205">
        <v>0.90239999999999998</v>
      </c>
      <c r="L205">
        <v>10.111800000000001</v>
      </c>
      <c r="M205">
        <v>1.35E-2</v>
      </c>
      <c r="N205">
        <v>236.88130000000001</v>
      </c>
      <c r="O205">
        <v>0</v>
      </c>
      <c r="P205">
        <v>236.9</v>
      </c>
      <c r="Q205">
        <v>180.3501</v>
      </c>
      <c r="R205">
        <v>0</v>
      </c>
      <c r="S205">
        <v>180.4</v>
      </c>
      <c r="T205">
        <v>1392.8059000000001</v>
      </c>
      <c r="W205">
        <v>0</v>
      </c>
      <c r="X205">
        <v>4.9630000000000001</v>
      </c>
      <c r="Y205">
        <v>12.1</v>
      </c>
      <c r="Z205">
        <v>881</v>
      </c>
      <c r="AA205">
        <v>896</v>
      </c>
      <c r="AB205">
        <v>891</v>
      </c>
      <c r="AC205">
        <v>62</v>
      </c>
      <c r="AD205">
        <v>8.31</v>
      </c>
      <c r="AE205">
        <v>0.19</v>
      </c>
      <c r="AF205">
        <v>984</v>
      </c>
      <c r="AG205">
        <v>-9.3000000000000007</v>
      </c>
      <c r="AH205">
        <v>4</v>
      </c>
      <c r="AI205">
        <v>8</v>
      </c>
      <c r="AJ205">
        <v>191</v>
      </c>
      <c r="AK205">
        <v>189.7</v>
      </c>
      <c r="AL205">
        <v>3.9</v>
      </c>
      <c r="AM205">
        <v>195</v>
      </c>
      <c r="AN205" t="s">
        <v>155</v>
      </c>
      <c r="AO205">
        <v>2</v>
      </c>
      <c r="AP205" s="42">
        <v>0.62655092592592598</v>
      </c>
      <c r="AQ205">
        <v>47.159866000000001</v>
      </c>
      <c r="AR205">
        <v>-88.484153000000006</v>
      </c>
      <c r="AS205">
        <v>310.2</v>
      </c>
      <c r="AT205">
        <v>21.5</v>
      </c>
      <c r="AU205">
        <v>12</v>
      </c>
      <c r="AV205">
        <v>9</v>
      </c>
      <c r="AW205" t="s">
        <v>424</v>
      </c>
      <c r="AX205">
        <v>1.45</v>
      </c>
      <c r="AY205">
        <v>1.2625</v>
      </c>
      <c r="AZ205">
        <v>2.3374999999999999</v>
      </c>
      <c r="BA205">
        <v>14.048999999999999</v>
      </c>
      <c r="BB205">
        <v>18.45</v>
      </c>
      <c r="BC205">
        <v>1.31</v>
      </c>
      <c r="BD205">
        <v>10.82</v>
      </c>
      <c r="BE205">
        <v>2992.52</v>
      </c>
      <c r="BF205">
        <v>2.5499999999999998</v>
      </c>
      <c r="BG205">
        <v>7.3410000000000002</v>
      </c>
      <c r="BH205">
        <v>0</v>
      </c>
      <c r="BI205">
        <v>7.3410000000000002</v>
      </c>
      <c r="BJ205">
        <v>5.5890000000000004</v>
      </c>
      <c r="BK205">
        <v>0</v>
      </c>
      <c r="BL205">
        <v>5.5890000000000004</v>
      </c>
      <c r="BM205">
        <v>13.6196</v>
      </c>
      <c r="BQ205">
        <v>1067.9570000000001</v>
      </c>
      <c r="BR205">
        <v>0.227543</v>
      </c>
      <c r="BS205">
        <v>-0.16300000000000001</v>
      </c>
      <c r="BT205">
        <v>1.2E-2</v>
      </c>
      <c r="BU205">
        <v>5.4775289999999996</v>
      </c>
      <c r="BV205">
        <v>-3.2763</v>
      </c>
    </row>
    <row r="206" spans="1:74" customFormat="1" x14ac:dyDescent="0.25">
      <c r="A206" s="40">
        <v>41704</v>
      </c>
      <c r="B206" s="41">
        <v>1.6458333333333333E-3</v>
      </c>
      <c r="C206">
        <v>11.21</v>
      </c>
      <c r="D206">
        <v>1.4999999999999999E-2</v>
      </c>
      <c r="E206">
        <v>150</v>
      </c>
      <c r="F206">
        <v>288</v>
      </c>
      <c r="G206">
        <v>-26.7</v>
      </c>
      <c r="H206">
        <v>1336</v>
      </c>
      <c r="J206">
        <v>5.5</v>
      </c>
      <c r="K206">
        <v>0.90239999999999998</v>
      </c>
      <c r="L206">
        <v>10.115600000000001</v>
      </c>
      <c r="M206">
        <v>1.35E-2</v>
      </c>
      <c r="N206">
        <v>259.86</v>
      </c>
      <c r="O206">
        <v>0</v>
      </c>
      <c r="P206">
        <v>259.89999999999998</v>
      </c>
      <c r="Q206">
        <v>197.97309999999999</v>
      </c>
      <c r="R206">
        <v>0</v>
      </c>
      <c r="S206">
        <v>198</v>
      </c>
      <c r="T206">
        <v>1336.0464999999999</v>
      </c>
      <c r="W206">
        <v>0</v>
      </c>
      <c r="X206">
        <v>4.9630999999999998</v>
      </c>
      <c r="Y206">
        <v>12</v>
      </c>
      <c r="Z206">
        <v>882</v>
      </c>
      <c r="AA206">
        <v>896</v>
      </c>
      <c r="AB206">
        <v>890</v>
      </c>
      <c r="AC206">
        <v>62</v>
      </c>
      <c r="AD206">
        <v>8.49</v>
      </c>
      <c r="AE206">
        <v>0.19</v>
      </c>
      <c r="AF206">
        <v>984</v>
      </c>
      <c r="AG206">
        <v>-9</v>
      </c>
      <c r="AH206">
        <v>4</v>
      </c>
      <c r="AI206">
        <v>8</v>
      </c>
      <c r="AJ206">
        <v>190.3</v>
      </c>
      <c r="AK206">
        <v>190</v>
      </c>
      <c r="AL206">
        <v>3.9</v>
      </c>
      <c r="AM206">
        <v>194.6</v>
      </c>
      <c r="AN206" t="s">
        <v>155</v>
      </c>
      <c r="AO206">
        <v>2</v>
      </c>
      <c r="AP206" s="42">
        <v>0.62656250000000002</v>
      </c>
      <c r="AQ206">
        <v>47.159951</v>
      </c>
      <c r="AR206">
        <v>-88.484151999999995</v>
      </c>
      <c r="AS206">
        <v>310.3</v>
      </c>
      <c r="AT206">
        <v>21.2</v>
      </c>
      <c r="AU206">
        <v>12</v>
      </c>
      <c r="AV206">
        <v>9</v>
      </c>
      <c r="AW206" t="s">
        <v>424</v>
      </c>
      <c r="AX206">
        <v>1.8</v>
      </c>
      <c r="AY206">
        <v>1.0249999999999999</v>
      </c>
      <c r="AZ206">
        <v>2.6124999999999998</v>
      </c>
      <c r="BA206">
        <v>14.048999999999999</v>
      </c>
      <c r="BB206">
        <v>18.46</v>
      </c>
      <c r="BC206">
        <v>1.31</v>
      </c>
      <c r="BD206">
        <v>10.819000000000001</v>
      </c>
      <c r="BE206">
        <v>2994.194</v>
      </c>
      <c r="BF206">
        <v>2.5499999999999998</v>
      </c>
      <c r="BG206">
        <v>8.0549999999999997</v>
      </c>
      <c r="BH206">
        <v>0</v>
      </c>
      <c r="BI206">
        <v>8.0549999999999997</v>
      </c>
      <c r="BJ206">
        <v>6.1369999999999996</v>
      </c>
      <c r="BK206">
        <v>0</v>
      </c>
      <c r="BL206">
        <v>6.1369999999999996</v>
      </c>
      <c r="BM206">
        <v>13.0669</v>
      </c>
      <c r="BQ206">
        <v>1068.1579999999999</v>
      </c>
      <c r="BR206">
        <v>0.22709199999999999</v>
      </c>
      <c r="BS206">
        <v>-0.162273</v>
      </c>
      <c r="BT206">
        <v>1.1273E-2</v>
      </c>
      <c r="BU206">
        <v>5.466672</v>
      </c>
      <c r="BV206">
        <v>-3.2616873000000002</v>
      </c>
    </row>
    <row r="207" spans="1:74" customFormat="1" x14ac:dyDescent="0.25">
      <c r="A207" s="40">
        <v>41704</v>
      </c>
      <c r="B207" s="41">
        <v>1.6574074074074076E-3</v>
      </c>
      <c r="C207">
        <v>11.292999999999999</v>
      </c>
      <c r="D207">
        <v>1.44E-2</v>
      </c>
      <c r="E207">
        <v>144.12875500000001</v>
      </c>
      <c r="F207">
        <v>300.5</v>
      </c>
      <c r="G207">
        <v>-26.8</v>
      </c>
      <c r="H207">
        <v>1373.7</v>
      </c>
      <c r="J207">
        <v>5.5</v>
      </c>
      <c r="K207">
        <v>0.90169999999999995</v>
      </c>
      <c r="L207">
        <v>10.182700000000001</v>
      </c>
      <c r="M207">
        <v>1.2999999999999999E-2</v>
      </c>
      <c r="N207">
        <v>271.00279999999998</v>
      </c>
      <c r="O207">
        <v>0</v>
      </c>
      <c r="P207">
        <v>271</v>
      </c>
      <c r="Q207">
        <v>206.11240000000001</v>
      </c>
      <c r="R207">
        <v>0</v>
      </c>
      <c r="S207">
        <v>206.1</v>
      </c>
      <c r="T207">
        <v>1373.7433000000001</v>
      </c>
      <c r="W207">
        <v>0</v>
      </c>
      <c r="X207">
        <v>4.9592999999999998</v>
      </c>
      <c r="Y207">
        <v>12</v>
      </c>
      <c r="Z207">
        <v>881</v>
      </c>
      <c r="AA207">
        <v>896</v>
      </c>
      <c r="AB207">
        <v>891</v>
      </c>
      <c r="AC207">
        <v>62</v>
      </c>
      <c r="AD207">
        <v>8.01</v>
      </c>
      <c r="AE207">
        <v>0.18</v>
      </c>
      <c r="AF207">
        <v>984</v>
      </c>
      <c r="AG207">
        <v>-9.6999999999999993</v>
      </c>
      <c r="AH207">
        <v>4</v>
      </c>
      <c r="AI207">
        <v>8</v>
      </c>
      <c r="AJ207">
        <v>190</v>
      </c>
      <c r="AK207">
        <v>189.3</v>
      </c>
      <c r="AL207">
        <v>3.9</v>
      </c>
      <c r="AM207">
        <v>194.3</v>
      </c>
      <c r="AN207" t="s">
        <v>155</v>
      </c>
      <c r="AO207">
        <v>2</v>
      </c>
      <c r="AP207" s="42">
        <v>0.62657407407407406</v>
      </c>
      <c r="AQ207">
        <v>47.160038999999998</v>
      </c>
      <c r="AR207">
        <v>-88.484155000000001</v>
      </c>
      <c r="AS207">
        <v>310.7</v>
      </c>
      <c r="AT207">
        <v>21.4</v>
      </c>
      <c r="AU207">
        <v>12</v>
      </c>
      <c r="AV207">
        <v>9</v>
      </c>
      <c r="AW207" t="s">
        <v>424</v>
      </c>
      <c r="AX207">
        <v>1.7375</v>
      </c>
      <c r="AY207">
        <v>1.2</v>
      </c>
      <c r="AZ207">
        <v>2.6375000000000002</v>
      </c>
      <c r="BA207">
        <v>14.048999999999999</v>
      </c>
      <c r="BB207">
        <v>18.32</v>
      </c>
      <c r="BC207">
        <v>1.3</v>
      </c>
      <c r="BD207">
        <v>10.901999999999999</v>
      </c>
      <c r="BE207">
        <v>2993.462</v>
      </c>
      <c r="BF207">
        <v>2.4319999999999999</v>
      </c>
      <c r="BG207">
        <v>8.343</v>
      </c>
      <c r="BH207">
        <v>0</v>
      </c>
      <c r="BI207">
        <v>8.343</v>
      </c>
      <c r="BJ207">
        <v>6.3449999999999998</v>
      </c>
      <c r="BK207">
        <v>0</v>
      </c>
      <c r="BL207">
        <v>6.3449999999999998</v>
      </c>
      <c r="BM207">
        <v>13.3438</v>
      </c>
      <c r="BQ207">
        <v>1060.0709999999999</v>
      </c>
      <c r="BR207">
        <v>0.207098</v>
      </c>
      <c r="BS207">
        <v>-0.15836500000000001</v>
      </c>
      <c r="BT207">
        <v>1.1727E-2</v>
      </c>
      <c r="BU207">
        <v>4.9853670000000001</v>
      </c>
      <c r="BV207">
        <v>-3.1831364999999998</v>
      </c>
    </row>
    <row r="208" spans="1:74" customFormat="1" x14ac:dyDescent="0.25">
      <c r="A208" s="40">
        <v>41704</v>
      </c>
      <c r="B208" s="41">
        <v>1.6689814814814814E-3</v>
      </c>
      <c r="C208">
        <v>11.553000000000001</v>
      </c>
      <c r="D208">
        <v>1.3599999999999999E-2</v>
      </c>
      <c r="E208">
        <v>135.83132499999999</v>
      </c>
      <c r="F208">
        <v>300.89999999999998</v>
      </c>
      <c r="G208">
        <v>-26.9</v>
      </c>
      <c r="H208">
        <v>1298.4000000000001</v>
      </c>
      <c r="J208">
        <v>5.5</v>
      </c>
      <c r="K208">
        <v>0.89980000000000004</v>
      </c>
      <c r="L208">
        <v>10.3957</v>
      </c>
      <c r="M208">
        <v>1.2200000000000001E-2</v>
      </c>
      <c r="N208">
        <v>270.75599999999997</v>
      </c>
      <c r="O208">
        <v>0</v>
      </c>
      <c r="P208">
        <v>270.8</v>
      </c>
      <c r="Q208">
        <v>205.79820000000001</v>
      </c>
      <c r="R208">
        <v>0</v>
      </c>
      <c r="S208">
        <v>205.8</v>
      </c>
      <c r="T208">
        <v>1298.3735999999999</v>
      </c>
      <c r="W208">
        <v>0</v>
      </c>
      <c r="X208">
        <v>4.9489999999999998</v>
      </c>
      <c r="Y208">
        <v>12.1</v>
      </c>
      <c r="Z208">
        <v>881</v>
      </c>
      <c r="AA208">
        <v>897</v>
      </c>
      <c r="AB208">
        <v>891</v>
      </c>
      <c r="AC208">
        <v>62</v>
      </c>
      <c r="AD208">
        <v>7.84</v>
      </c>
      <c r="AE208">
        <v>0.18</v>
      </c>
      <c r="AF208">
        <v>984</v>
      </c>
      <c r="AG208">
        <v>-10</v>
      </c>
      <c r="AH208">
        <v>4</v>
      </c>
      <c r="AI208">
        <v>8</v>
      </c>
      <c r="AJ208">
        <v>190</v>
      </c>
      <c r="AK208">
        <v>189</v>
      </c>
      <c r="AL208">
        <v>4.3</v>
      </c>
      <c r="AM208">
        <v>194.1</v>
      </c>
      <c r="AN208" t="s">
        <v>155</v>
      </c>
      <c r="AO208">
        <v>2</v>
      </c>
      <c r="AP208" s="42">
        <v>0.6265856481481481</v>
      </c>
      <c r="AQ208">
        <v>47.160125999999998</v>
      </c>
      <c r="AR208">
        <v>-88.484156999999996</v>
      </c>
      <c r="AS208">
        <v>310.89999999999998</v>
      </c>
      <c r="AT208">
        <v>21.5</v>
      </c>
      <c r="AU208">
        <v>12</v>
      </c>
      <c r="AV208">
        <v>9</v>
      </c>
      <c r="AW208" t="s">
        <v>424</v>
      </c>
      <c r="AX208">
        <v>1.3125</v>
      </c>
      <c r="AY208">
        <v>1.175</v>
      </c>
      <c r="AZ208">
        <v>2.2000000000000002</v>
      </c>
      <c r="BA208">
        <v>14.048999999999999</v>
      </c>
      <c r="BB208">
        <v>17.95</v>
      </c>
      <c r="BC208">
        <v>1.28</v>
      </c>
      <c r="BD208">
        <v>11.132999999999999</v>
      </c>
      <c r="BE208">
        <v>2996.491</v>
      </c>
      <c r="BF208">
        <v>2.242</v>
      </c>
      <c r="BG208">
        <v>8.173</v>
      </c>
      <c r="BH208">
        <v>0</v>
      </c>
      <c r="BI208">
        <v>8.173</v>
      </c>
      <c r="BJ208">
        <v>6.2119999999999997</v>
      </c>
      <c r="BK208">
        <v>0</v>
      </c>
      <c r="BL208">
        <v>6.2119999999999997</v>
      </c>
      <c r="BM208">
        <v>12.3658</v>
      </c>
      <c r="BQ208">
        <v>1037.2360000000001</v>
      </c>
      <c r="BR208">
        <v>0.21454000000000001</v>
      </c>
      <c r="BS208">
        <v>-0.157</v>
      </c>
      <c r="BT208">
        <v>1.2E-2</v>
      </c>
      <c r="BU208">
        <v>5.1645139999999996</v>
      </c>
      <c r="BV208">
        <v>-3.1556999999999999</v>
      </c>
    </row>
    <row r="209" spans="1:74" customFormat="1" x14ac:dyDescent="0.25">
      <c r="A209" s="40">
        <v>41704</v>
      </c>
      <c r="B209" s="41">
        <v>1.6805555555555556E-3</v>
      </c>
      <c r="C209">
        <v>11.791</v>
      </c>
      <c r="D209">
        <v>1.14E-2</v>
      </c>
      <c r="E209">
        <v>113.52233699999999</v>
      </c>
      <c r="F209">
        <v>301</v>
      </c>
      <c r="G209">
        <v>-26.9</v>
      </c>
      <c r="H209">
        <v>806.3</v>
      </c>
      <c r="J209">
        <v>5.5</v>
      </c>
      <c r="K209">
        <v>0.89829999999999999</v>
      </c>
      <c r="L209">
        <v>10.591200000000001</v>
      </c>
      <c r="M209">
        <v>1.0200000000000001E-2</v>
      </c>
      <c r="N209">
        <v>270.3732</v>
      </c>
      <c r="O209">
        <v>0</v>
      </c>
      <c r="P209">
        <v>270.39999999999998</v>
      </c>
      <c r="Q209">
        <v>205.50729999999999</v>
      </c>
      <c r="R209">
        <v>0</v>
      </c>
      <c r="S209">
        <v>205.5</v>
      </c>
      <c r="T209">
        <v>806.26520000000005</v>
      </c>
      <c r="W209">
        <v>0</v>
      </c>
      <c r="X209">
        <v>4.9404000000000003</v>
      </c>
      <c r="Y209">
        <v>12</v>
      </c>
      <c r="Z209">
        <v>880</v>
      </c>
      <c r="AA209">
        <v>896</v>
      </c>
      <c r="AB209">
        <v>890</v>
      </c>
      <c r="AC209">
        <v>62</v>
      </c>
      <c r="AD209">
        <v>7.84</v>
      </c>
      <c r="AE209">
        <v>0.18</v>
      </c>
      <c r="AF209">
        <v>984</v>
      </c>
      <c r="AG209">
        <v>-10</v>
      </c>
      <c r="AH209">
        <v>4</v>
      </c>
      <c r="AI209">
        <v>8</v>
      </c>
      <c r="AJ209">
        <v>190</v>
      </c>
      <c r="AK209">
        <v>189.7</v>
      </c>
      <c r="AL209">
        <v>3.9</v>
      </c>
      <c r="AM209">
        <v>194.4</v>
      </c>
      <c r="AN209" t="s">
        <v>155</v>
      </c>
      <c r="AO209">
        <v>2</v>
      </c>
      <c r="AP209" s="42">
        <v>0.62659722222222225</v>
      </c>
      <c r="AQ209">
        <v>47.160214000000003</v>
      </c>
      <c r="AR209">
        <v>-88.484155000000001</v>
      </c>
      <c r="AS209">
        <v>311</v>
      </c>
      <c r="AT209">
        <v>21.7</v>
      </c>
      <c r="AU209">
        <v>12</v>
      </c>
      <c r="AV209">
        <v>9</v>
      </c>
      <c r="AW209" t="s">
        <v>424</v>
      </c>
      <c r="AX209">
        <v>1.4125000000000001</v>
      </c>
      <c r="AY209">
        <v>1.0249999999999999</v>
      </c>
      <c r="AZ209">
        <v>2.2124999999999999</v>
      </c>
      <c r="BA209">
        <v>14.048999999999999</v>
      </c>
      <c r="BB209">
        <v>17.7</v>
      </c>
      <c r="BC209">
        <v>1.26</v>
      </c>
      <c r="BD209">
        <v>11.326000000000001</v>
      </c>
      <c r="BE209">
        <v>3011.4589999999998</v>
      </c>
      <c r="BF209">
        <v>1.845</v>
      </c>
      <c r="BG209">
        <v>8.0510000000000002</v>
      </c>
      <c r="BH209">
        <v>0</v>
      </c>
      <c r="BI209">
        <v>8.0510000000000002</v>
      </c>
      <c r="BJ209">
        <v>6.1189999999999998</v>
      </c>
      <c r="BK209">
        <v>0</v>
      </c>
      <c r="BL209">
        <v>6.1189999999999998</v>
      </c>
      <c r="BM209">
        <v>7.5747999999999998</v>
      </c>
      <c r="BQ209">
        <v>1021.402</v>
      </c>
      <c r="BR209">
        <v>0.20400599999999999</v>
      </c>
      <c r="BS209">
        <v>-0.156273</v>
      </c>
      <c r="BT209">
        <v>1.2727E-2</v>
      </c>
      <c r="BU209">
        <v>4.9109340000000001</v>
      </c>
      <c r="BV209">
        <v>-3.1410873000000001</v>
      </c>
    </row>
    <row r="210" spans="1:74" customFormat="1" x14ac:dyDescent="0.25">
      <c r="A210" s="40">
        <v>41704</v>
      </c>
      <c r="B210" s="41">
        <v>1.6921296296296296E-3</v>
      </c>
      <c r="C210">
        <v>11.618</v>
      </c>
      <c r="D210">
        <v>6.1000000000000004E-3</v>
      </c>
      <c r="E210">
        <v>60.89141</v>
      </c>
      <c r="F210">
        <v>313</v>
      </c>
      <c r="G210">
        <v>-26.7</v>
      </c>
      <c r="H210">
        <v>390.2</v>
      </c>
      <c r="J210">
        <v>5.4</v>
      </c>
      <c r="K210">
        <v>0.9</v>
      </c>
      <c r="L210">
        <v>10.4557</v>
      </c>
      <c r="M210">
        <v>5.4999999999999997E-3</v>
      </c>
      <c r="N210">
        <v>281.66649999999998</v>
      </c>
      <c r="O210">
        <v>0</v>
      </c>
      <c r="P210">
        <v>281.7</v>
      </c>
      <c r="Q210">
        <v>214.44739999999999</v>
      </c>
      <c r="R210">
        <v>0</v>
      </c>
      <c r="S210">
        <v>214.4</v>
      </c>
      <c r="T210">
        <v>390.2285</v>
      </c>
      <c r="W210">
        <v>0</v>
      </c>
      <c r="X210">
        <v>4.8598999999999997</v>
      </c>
      <c r="Y210">
        <v>12</v>
      </c>
      <c r="Z210">
        <v>878</v>
      </c>
      <c r="AA210">
        <v>896</v>
      </c>
      <c r="AB210">
        <v>889</v>
      </c>
      <c r="AC210">
        <v>62</v>
      </c>
      <c r="AD210">
        <v>8.31</v>
      </c>
      <c r="AE210">
        <v>0.19</v>
      </c>
      <c r="AF210">
        <v>984</v>
      </c>
      <c r="AG210">
        <v>-9.3000000000000007</v>
      </c>
      <c r="AH210">
        <v>4</v>
      </c>
      <c r="AI210">
        <v>8</v>
      </c>
      <c r="AJ210">
        <v>190</v>
      </c>
      <c r="AK210">
        <v>190</v>
      </c>
      <c r="AL210">
        <v>3.6</v>
      </c>
      <c r="AM210">
        <v>194.8</v>
      </c>
      <c r="AN210" t="s">
        <v>155</v>
      </c>
      <c r="AO210">
        <v>2</v>
      </c>
      <c r="AP210" s="42">
        <v>0.62660879629629629</v>
      </c>
      <c r="AQ210">
        <v>47.160302999999999</v>
      </c>
      <c r="AR210">
        <v>-88.484155000000001</v>
      </c>
      <c r="AS210">
        <v>311.3</v>
      </c>
      <c r="AT210">
        <v>21.7</v>
      </c>
      <c r="AU210">
        <v>12</v>
      </c>
      <c r="AV210">
        <v>9</v>
      </c>
      <c r="AW210" t="s">
        <v>424</v>
      </c>
      <c r="AX210">
        <v>1.5</v>
      </c>
      <c r="AY210">
        <v>1.2</v>
      </c>
      <c r="AZ210">
        <v>2.3125</v>
      </c>
      <c r="BA210">
        <v>14.048999999999999</v>
      </c>
      <c r="BB210">
        <v>18.03</v>
      </c>
      <c r="BC210">
        <v>1.28</v>
      </c>
      <c r="BD210">
        <v>11.113</v>
      </c>
      <c r="BE210">
        <v>3024.6060000000002</v>
      </c>
      <c r="BF210">
        <v>1.0089999999999999</v>
      </c>
      <c r="BG210">
        <v>8.5329999999999995</v>
      </c>
      <c r="BH210">
        <v>0</v>
      </c>
      <c r="BI210">
        <v>8.5329999999999995</v>
      </c>
      <c r="BJ210">
        <v>6.4960000000000004</v>
      </c>
      <c r="BK210">
        <v>0</v>
      </c>
      <c r="BL210">
        <v>6.4960000000000004</v>
      </c>
      <c r="BM210">
        <v>3.7299000000000002</v>
      </c>
      <c r="BQ210">
        <v>1022.2190000000001</v>
      </c>
      <c r="BR210">
        <v>0.18055199999999999</v>
      </c>
      <c r="BS210">
        <v>-0.156</v>
      </c>
      <c r="BT210">
        <v>1.2272999999999999E-2</v>
      </c>
      <c r="BU210">
        <v>4.3463380000000003</v>
      </c>
      <c r="BV210">
        <v>-3.1356000000000002</v>
      </c>
    </row>
    <row r="211" spans="1:74" customFormat="1" x14ac:dyDescent="0.25">
      <c r="A211" s="40">
        <v>41704</v>
      </c>
      <c r="B211" s="41">
        <v>1.7037037037037036E-3</v>
      </c>
      <c r="C211">
        <v>11.544</v>
      </c>
      <c r="D211">
        <v>6.8999999999999999E-3</v>
      </c>
      <c r="E211">
        <v>68.995137999999997</v>
      </c>
      <c r="F211">
        <v>353.2</v>
      </c>
      <c r="G211">
        <v>-26.8</v>
      </c>
      <c r="H211">
        <v>254.6</v>
      </c>
      <c r="J211">
        <v>5.4</v>
      </c>
      <c r="K211">
        <v>0.90080000000000005</v>
      </c>
      <c r="L211">
        <v>10.398400000000001</v>
      </c>
      <c r="M211">
        <v>6.1999999999999998E-3</v>
      </c>
      <c r="N211">
        <v>318.14260000000002</v>
      </c>
      <c r="O211">
        <v>0</v>
      </c>
      <c r="P211">
        <v>318.10000000000002</v>
      </c>
      <c r="Q211">
        <v>242.37549999999999</v>
      </c>
      <c r="R211">
        <v>0</v>
      </c>
      <c r="S211">
        <v>242.4</v>
      </c>
      <c r="T211">
        <v>254.55199999999999</v>
      </c>
      <c r="W211">
        <v>0</v>
      </c>
      <c r="X211">
        <v>4.8640999999999996</v>
      </c>
      <c r="Y211">
        <v>12</v>
      </c>
      <c r="Z211">
        <v>876</v>
      </c>
      <c r="AA211">
        <v>895</v>
      </c>
      <c r="AB211">
        <v>888</v>
      </c>
      <c r="AC211">
        <v>62</v>
      </c>
      <c r="AD211">
        <v>8.49</v>
      </c>
      <c r="AE211">
        <v>0.19</v>
      </c>
      <c r="AF211">
        <v>984</v>
      </c>
      <c r="AG211">
        <v>-9</v>
      </c>
      <c r="AH211">
        <v>4</v>
      </c>
      <c r="AI211">
        <v>8</v>
      </c>
      <c r="AJ211">
        <v>190</v>
      </c>
      <c r="AK211">
        <v>190.7</v>
      </c>
      <c r="AL211">
        <v>3.8</v>
      </c>
      <c r="AM211">
        <v>195</v>
      </c>
      <c r="AN211" t="s">
        <v>155</v>
      </c>
      <c r="AO211">
        <v>2</v>
      </c>
      <c r="AP211" s="42">
        <v>0.62662037037037044</v>
      </c>
      <c r="AQ211">
        <v>47.160389000000002</v>
      </c>
      <c r="AR211">
        <v>-88.484150999999997</v>
      </c>
      <c r="AS211">
        <v>311.39999999999998</v>
      </c>
      <c r="AT211">
        <v>21.7</v>
      </c>
      <c r="AU211">
        <v>12</v>
      </c>
      <c r="AV211">
        <v>9</v>
      </c>
      <c r="AW211" t="s">
        <v>424</v>
      </c>
      <c r="AX211">
        <v>1.4875</v>
      </c>
      <c r="AY211">
        <v>1.2124999999999999</v>
      </c>
      <c r="AZ211">
        <v>2.3875000000000002</v>
      </c>
      <c r="BA211">
        <v>14.048999999999999</v>
      </c>
      <c r="BB211">
        <v>18.16</v>
      </c>
      <c r="BC211">
        <v>1.29</v>
      </c>
      <c r="BD211">
        <v>11.018000000000001</v>
      </c>
      <c r="BE211">
        <v>3028.3339999999998</v>
      </c>
      <c r="BF211">
        <v>1.1519999999999999</v>
      </c>
      <c r="BG211">
        <v>9.7029999999999994</v>
      </c>
      <c r="BH211">
        <v>0</v>
      </c>
      <c r="BI211">
        <v>9.7029999999999994</v>
      </c>
      <c r="BJ211">
        <v>7.3920000000000003</v>
      </c>
      <c r="BK211">
        <v>0</v>
      </c>
      <c r="BL211">
        <v>7.3920000000000003</v>
      </c>
      <c r="BM211">
        <v>2.4495</v>
      </c>
      <c r="BQ211">
        <v>1029.9949999999999</v>
      </c>
      <c r="BR211">
        <v>0.15437100000000001</v>
      </c>
      <c r="BS211">
        <v>-0.15745400000000001</v>
      </c>
      <c r="BT211">
        <v>1.2E-2</v>
      </c>
      <c r="BU211">
        <v>3.7160959999999998</v>
      </c>
      <c r="BV211">
        <v>-3.1648253999999998</v>
      </c>
    </row>
    <row r="212" spans="1:74" customFormat="1" x14ac:dyDescent="0.25">
      <c r="A212" s="40">
        <v>41704</v>
      </c>
      <c r="B212" s="41">
        <v>1.7152777777777776E-3</v>
      </c>
      <c r="C212">
        <v>11.526999999999999</v>
      </c>
      <c r="D212">
        <v>7.0000000000000001E-3</v>
      </c>
      <c r="E212">
        <v>70</v>
      </c>
      <c r="F212">
        <v>366.6</v>
      </c>
      <c r="G212">
        <v>-26.8</v>
      </c>
      <c r="H212">
        <v>193.3</v>
      </c>
      <c r="J212">
        <v>5.38</v>
      </c>
      <c r="K212">
        <v>0.90110000000000001</v>
      </c>
      <c r="L212">
        <v>10.386799999999999</v>
      </c>
      <c r="M212">
        <v>6.3E-3</v>
      </c>
      <c r="N212">
        <v>330.32990000000001</v>
      </c>
      <c r="O212">
        <v>0</v>
      </c>
      <c r="P212">
        <v>330.3</v>
      </c>
      <c r="Q212">
        <v>251.2338</v>
      </c>
      <c r="R212">
        <v>0</v>
      </c>
      <c r="S212">
        <v>251.2</v>
      </c>
      <c r="T212">
        <v>193.31989999999999</v>
      </c>
      <c r="W212">
        <v>0</v>
      </c>
      <c r="X212">
        <v>4.8434999999999997</v>
      </c>
      <c r="Y212">
        <v>12.1</v>
      </c>
      <c r="Z212">
        <v>875</v>
      </c>
      <c r="AA212">
        <v>895</v>
      </c>
      <c r="AB212">
        <v>888</v>
      </c>
      <c r="AC212">
        <v>62</v>
      </c>
      <c r="AD212">
        <v>8.01</v>
      </c>
      <c r="AE212">
        <v>0.18</v>
      </c>
      <c r="AF212">
        <v>984</v>
      </c>
      <c r="AG212">
        <v>-9.6999999999999993</v>
      </c>
      <c r="AH212">
        <v>4</v>
      </c>
      <c r="AI212">
        <v>8</v>
      </c>
      <c r="AJ212">
        <v>190</v>
      </c>
      <c r="AK212">
        <v>190.3</v>
      </c>
      <c r="AL212">
        <v>4.0999999999999996</v>
      </c>
      <c r="AM212">
        <v>195</v>
      </c>
      <c r="AN212" t="s">
        <v>155</v>
      </c>
      <c r="AO212">
        <v>2</v>
      </c>
      <c r="AP212" s="42">
        <v>0.62663194444444448</v>
      </c>
      <c r="AQ212">
        <v>47.160474999999998</v>
      </c>
      <c r="AR212">
        <v>-88.484146999999993</v>
      </c>
      <c r="AS212">
        <v>311.39999999999998</v>
      </c>
      <c r="AT212">
        <v>21.3</v>
      </c>
      <c r="AU212">
        <v>12</v>
      </c>
      <c r="AV212">
        <v>9</v>
      </c>
      <c r="AW212" t="s">
        <v>424</v>
      </c>
      <c r="AX212">
        <v>1.4</v>
      </c>
      <c r="AY212">
        <v>1.3</v>
      </c>
      <c r="AZ212">
        <v>2.2625000000000002</v>
      </c>
      <c r="BA212">
        <v>14.048999999999999</v>
      </c>
      <c r="BB212">
        <v>18.190000000000001</v>
      </c>
      <c r="BC212">
        <v>1.29</v>
      </c>
      <c r="BD212">
        <v>10.981</v>
      </c>
      <c r="BE212">
        <v>3030.098</v>
      </c>
      <c r="BF212">
        <v>1.171</v>
      </c>
      <c r="BG212">
        <v>10.092000000000001</v>
      </c>
      <c r="BH212">
        <v>0</v>
      </c>
      <c r="BI212">
        <v>10.092000000000001</v>
      </c>
      <c r="BJ212">
        <v>7.6749999999999998</v>
      </c>
      <c r="BK212">
        <v>0</v>
      </c>
      <c r="BL212">
        <v>7.6749999999999998</v>
      </c>
      <c r="BM212">
        <v>1.8633999999999999</v>
      </c>
      <c r="BQ212">
        <v>1027.3789999999999</v>
      </c>
      <c r="BR212">
        <v>0.13536799999999999</v>
      </c>
      <c r="BS212">
        <v>-0.15945400000000001</v>
      </c>
      <c r="BT212">
        <v>1.1273E-2</v>
      </c>
      <c r="BU212">
        <v>3.2586469999999998</v>
      </c>
      <c r="BV212">
        <v>-3.2050253999999998</v>
      </c>
    </row>
    <row r="213" spans="1:74" customFormat="1" x14ac:dyDescent="0.25">
      <c r="A213" s="40">
        <v>41704</v>
      </c>
      <c r="B213" s="41">
        <v>1.7268518518518518E-3</v>
      </c>
      <c r="C213">
        <v>11.481</v>
      </c>
      <c r="D213">
        <v>7.0000000000000001E-3</v>
      </c>
      <c r="E213">
        <v>70</v>
      </c>
      <c r="F213">
        <v>332.3</v>
      </c>
      <c r="G213">
        <v>-21</v>
      </c>
      <c r="H213">
        <v>167.2</v>
      </c>
      <c r="J213">
        <v>5.22</v>
      </c>
      <c r="K213">
        <v>0.90149999999999997</v>
      </c>
      <c r="L213">
        <v>10.3504</v>
      </c>
      <c r="M213">
        <v>6.3E-3</v>
      </c>
      <c r="N213">
        <v>299.5795</v>
      </c>
      <c r="O213">
        <v>0</v>
      </c>
      <c r="P213">
        <v>299.60000000000002</v>
      </c>
      <c r="Q213">
        <v>227.71129999999999</v>
      </c>
      <c r="R213">
        <v>0</v>
      </c>
      <c r="S213">
        <v>227.7</v>
      </c>
      <c r="T213">
        <v>167.2192</v>
      </c>
      <c r="W213">
        <v>0</v>
      </c>
      <c r="X213">
        <v>4.7070999999999996</v>
      </c>
      <c r="Y213">
        <v>12</v>
      </c>
      <c r="Z213">
        <v>876</v>
      </c>
      <c r="AA213">
        <v>895</v>
      </c>
      <c r="AB213">
        <v>889</v>
      </c>
      <c r="AC213">
        <v>62</v>
      </c>
      <c r="AD213">
        <v>7.85</v>
      </c>
      <c r="AE213">
        <v>0.18</v>
      </c>
      <c r="AF213">
        <v>983</v>
      </c>
      <c r="AG213">
        <v>-10</v>
      </c>
      <c r="AH213">
        <v>4</v>
      </c>
      <c r="AI213">
        <v>8</v>
      </c>
      <c r="AJ213">
        <v>190</v>
      </c>
      <c r="AK213">
        <v>190</v>
      </c>
      <c r="AL213">
        <v>4.2</v>
      </c>
      <c r="AM213">
        <v>195</v>
      </c>
      <c r="AN213" t="s">
        <v>155</v>
      </c>
      <c r="AO213">
        <v>2</v>
      </c>
      <c r="AP213" s="42">
        <v>0.62664351851851852</v>
      </c>
      <c r="AQ213">
        <v>47.160555000000002</v>
      </c>
      <c r="AR213">
        <v>-88.484134999999995</v>
      </c>
      <c r="AS213">
        <v>311.7</v>
      </c>
      <c r="AT213">
        <v>20.100000000000001</v>
      </c>
      <c r="AU213">
        <v>12</v>
      </c>
      <c r="AV213">
        <v>10</v>
      </c>
      <c r="AW213" t="s">
        <v>413</v>
      </c>
      <c r="AX213">
        <v>1.4</v>
      </c>
      <c r="AY213">
        <v>1.3</v>
      </c>
      <c r="AZ213">
        <v>2</v>
      </c>
      <c r="BA213">
        <v>14.048999999999999</v>
      </c>
      <c r="BB213">
        <v>18.260000000000002</v>
      </c>
      <c r="BC213">
        <v>1.3</v>
      </c>
      <c r="BD213">
        <v>10.928000000000001</v>
      </c>
      <c r="BE213">
        <v>3030.8780000000002</v>
      </c>
      <c r="BF213">
        <v>1.1759999999999999</v>
      </c>
      <c r="BG213">
        <v>9.1869999999999994</v>
      </c>
      <c r="BH213">
        <v>0</v>
      </c>
      <c r="BI213">
        <v>9.1869999999999994</v>
      </c>
      <c r="BJ213">
        <v>6.9829999999999997</v>
      </c>
      <c r="BK213">
        <v>0</v>
      </c>
      <c r="BL213">
        <v>6.9829999999999997</v>
      </c>
      <c r="BM213">
        <v>1.6178999999999999</v>
      </c>
      <c r="BQ213">
        <v>1002.228</v>
      </c>
      <c r="BR213">
        <v>0.124457</v>
      </c>
      <c r="BS213">
        <v>-0.15854599999999999</v>
      </c>
      <c r="BT213">
        <v>1.1727E-2</v>
      </c>
      <c r="BU213">
        <v>2.9959910000000001</v>
      </c>
      <c r="BV213">
        <v>-3.1867746000000001</v>
      </c>
    </row>
    <row r="214" spans="1:74" customFormat="1" x14ac:dyDescent="0.25">
      <c r="A214" s="40">
        <v>41704</v>
      </c>
      <c r="B214" s="41">
        <v>1.738425925925926E-3</v>
      </c>
      <c r="C214">
        <v>11.388</v>
      </c>
      <c r="D214">
        <v>7.4000000000000003E-3</v>
      </c>
      <c r="E214">
        <v>74.285713999999999</v>
      </c>
      <c r="F214">
        <v>279.60000000000002</v>
      </c>
      <c r="G214">
        <v>-21.1</v>
      </c>
      <c r="H214">
        <v>219.8</v>
      </c>
      <c r="J214">
        <v>5.0999999999999996</v>
      </c>
      <c r="K214">
        <v>0.90210000000000001</v>
      </c>
      <c r="L214">
        <v>10.2728</v>
      </c>
      <c r="M214">
        <v>6.7000000000000002E-3</v>
      </c>
      <c r="N214">
        <v>252.21369999999999</v>
      </c>
      <c r="O214">
        <v>0</v>
      </c>
      <c r="P214">
        <v>252.2</v>
      </c>
      <c r="Q214">
        <v>191.7732</v>
      </c>
      <c r="R214">
        <v>0</v>
      </c>
      <c r="S214">
        <v>191.8</v>
      </c>
      <c r="T214">
        <v>219.7782</v>
      </c>
      <c r="W214">
        <v>0</v>
      </c>
      <c r="X214">
        <v>4.6005000000000003</v>
      </c>
      <c r="Y214">
        <v>12</v>
      </c>
      <c r="Z214">
        <v>877</v>
      </c>
      <c r="AA214">
        <v>896</v>
      </c>
      <c r="AB214">
        <v>889</v>
      </c>
      <c r="AC214">
        <v>62.7</v>
      </c>
      <c r="AD214">
        <v>7.94</v>
      </c>
      <c r="AE214">
        <v>0.18</v>
      </c>
      <c r="AF214">
        <v>983</v>
      </c>
      <c r="AG214">
        <v>-10</v>
      </c>
      <c r="AH214">
        <v>4</v>
      </c>
      <c r="AI214">
        <v>8</v>
      </c>
      <c r="AJ214">
        <v>190</v>
      </c>
      <c r="AK214">
        <v>190</v>
      </c>
      <c r="AL214">
        <v>3.8</v>
      </c>
      <c r="AM214">
        <v>194.7</v>
      </c>
      <c r="AN214" t="s">
        <v>155</v>
      </c>
      <c r="AO214">
        <v>2</v>
      </c>
      <c r="AP214" s="42">
        <v>0.62665509259259256</v>
      </c>
      <c r="AQ214">
        <v>47.160615</v>
      </c>
      <c r="AR214">
        <v>-88.484110999999999</v>
      </c>
      <c r="AS214">
        <v>311.89999999999998</v>
      </c>
      <c r="AT214">
        <v>16.5</v>
      </c>
      <c r="AU214">
        <v>12</v>
      </c>
      <c r="AV214">
        <v>10</v>
      </c>
      <c r="AW214" t="s">
        <v>413</v>
      </c>
      <c r="AX214">
        <v>1.4125000000000001</v>
      </c>
      <c r="AY214">
        <v>1.3374999999999999</v>
      </c>
      <c r="AZ214">
        <v>2.0375000000000001</v>
      </c>
      <c r="BA214">
        <v>14.048999999999999</v>
      </c>
      <c r="BB214">
        <v>18.399999999999999</v>
      </c>
      <c r="BC214">
        <v>1.31</v>
      </c>
      <c r="BD214">
        <v>10.858000000000001</v>
      </c>
      <c r="BE214">
        <v>3029.2469999999998</v>
      </c>
      <c r="BF214">
        <v>1.258</v>
      </c>
      <c r="BG214">
        <v>7.7880000000000003</v>
      </c>
      <c r="BH214">
        <v>0</v>
      </c>
      <c r="BI214">
        <v>7.7880000000000003</v>
      </c>
      <c r="BJ214">
        <v>5.9219999999999997</v>
      </c>
      <c r="BK214">
        <v>0</v>
      </c>
      <c r="BL214">
        <v>5.9219999999999997</v>
      </c>
      <c r="BM214">
        <v>2.1414</v>
      </c>
      <c r="BQ214">
        <v>986.38900000000001</v>
      </c>
      <c r="BR214">
        <v>0.125635</v>
      </c>
      <c r="BS214">
        <v>-0.15654599999999999</v>
      </c>
      <c r="BT214">
        <v>1.2E-2</v>
      </c>
      <c r="BU214">
        <v>3.024349</v>
      </c>
      <c r="BV214">
        <v>-3.1465746000000001</v>
      </c>
    </row>
    <row r="215" spans="1:74" customFormat="1" x14ac:dyDescent="0.25">
      <c r="A215" s="40">
        <v>41704</v>
      </c>
      <c r="B215" s="41">
        <v>1.75E-3</v>
      </c>
      <c r="C215">
        <v>11.372</v>
      </c>
      <c r="D215">
        <v>8.0000000000000002E-3</v>
      </c>
      <c r="E215">
        <v>80</v>
      </c>
      <c r="F215">
        <v>239.4</v>
      </c>
      <c r="G215">
        <v>-21.2</v>
      </c>
      <c r="H215">
        <v>193.1</v>
      </c>
      <c r="J215">
        <v>5</v>
      </c>
      <c r="K215">
        <v>0.9022</v>
      </c>
      <c r="L215">
        <v>10.260400000000001</v>
      </c>
      <c r="M215">
        <v>7.1999999999999998E-3</v>
      </c>
      <c r="N215">
        <v>215.9821</v>
      </c>
      <c r="O215">
        <v>0</v>
      </c>
      <c r="P215">
        <v>216</v>
      </c>
      <c r="Q215">
        <v>164.24449999999999</v>
      </c>
      <c r="R215">
        <v>0</v>
      </c>
      <c r="S215">
        <v>164.2</v>
      </c>
      <c r="T215">
        <v>193.09889999999999</v>
      </c>
      <c r="W215">
        <v>0</v>
      </c>
      <c r="X215">
        <v>4.5111999999999997</v>
      </c>
      <c r="Y215">
        <v>12.1</v>
      </c>
      <c r="Z215">
        <v>876</v>
      </c>
      <c r="AA215">
        <v>896</v>
      </c>
      <c r="AB215">
        <v>888</v>
      </c>
      <c r="AC215">
        <v>63</v>
      </c>
      <c r="AD215">
        <v>7.98</v>
      </c>
      <c r="AE215">
        <v>0.18</v>
      </c>
      <c r="AF215">
        <v>983</v>
      </c>
      <c r="AG215">
        <v>-10</v>
      </c>
      <c r="AH215">
        <v>4</v>
      </c>
      <c r="AI215">
        <v>8</v>
      </c>
      <c r="AJ215">
        <v>190.7</v>
      </c>
      <c r="AK215">
        <v>190</v>
      </c>
      <c r="AL215">
        <v>4</v>
      </c>
      <c r="AM215">
        <v>194.4</v>
      </c>
      <c r="AN215" t="s">
        <v>155</v>
      </c>
      <c r="AO215">
        <v>2</v>
      </c>
      <c r="AP215" s="42">
        <v>0.62666666666666659</v>
      </c>
      <c r="AQ215">
        <v>47.160674999999998</v>
      </c>
      <c r="AR215">
        <v>-88.484077999999997</v>
      </c>
      <c r="AS215">
        <v>312.10000000000002</v>
      </c>
      <c r="AT215">
        <v>16.100000000000001</v>
      </c>
      <c r="AU215">
        <v>12</v>
      </c>
      <c r="AV215">
        <v>10</v>
      </c>
      <c r="AW215" t="s">
        <v>413</v>
      </c>
      <c r="AX215">
        <v>1.5125</v>
      </c>
      <c r="AY215">
        <v>1.625</v>
      </c>
      <c r="AZ215">
        <v>2.3250000000000002</v>
      </c>
      <c r="BA215">
        <v>14.048999999999999</v>
      </c>
      <c r="BB215">
        <v>18.420000000000002</v>
      </c>
      <c r="BC215">
        <v>1.31</v>
      </c>
      <c r="BD215">
        <v>10.835000000000001</v>
      </c>
      <c r="BE215">
        <v>3029.8870000000002</v>
      </c>
      <c r="BF215">
        <v>1.357</v>
      </c>
      <c r="BG215">
        <v>6.6790000000000003</v>
      </c>
      <c r="BH215">
        <v>0</v>
      </c>
      <c r="BI215">
        <v>6.6790000000000003</v>
      </c>
      <c r="BJ215">
        <v>5.0789999999999997</v>
      </c>
      <c r="BK215">
        <v>0</v>
      </c>
      <c r="BL215">
        <v>5.0789999999999997</v>
      </c>
      <c r="BM215">
        <v>1.8841000000000001</v>
      </c>
      <c r="BQ215">
        <v>968.62900000000002</v>
      </c>
      <c r="BR215">
        <v>0.11973</v>
      </c>
      <c r="BS215">
        <v>-0.15672700000000001</v>
      </c>
      <c r="BT215">
        <v>1.2E-2</v>
      </c>
      <c r="BU215">
        <v>2.8822009999999998</v>
      </c>
      <c r="BV215">
        <v>-3.1502127</v>
      </c>
    </row>
    <row r="216" spans="1:74" customFormat="1" x14ac:dyDescent="0.25">
      <c r="A216" s="40">
        <v>41704</v>
      </c>
      <c r="B216" s="41">
        <v>1.761574074074074E-3</v>
      </c>
      <c r="C216">
        <v>11.363</v>
      </c>
      <c r="D216">
        <v>8.0000000000000002E-3</v>
      </c>
      <c r="E216">
        <v>80</v>
      </c>
      <c r="F216">
        <v>222.5</v>
      </c>
      <c r="G216">
        <v>-21.1</v>
      </c>
      <c r="H216">
        <v>237.9</v>
      </c>
      <c r="J216">
        <v>5</v>
      </c>
      <c r="K216">
        <v>0.90229999999999999</v>
      </c>
      <c r="L216">
        <v>10.2524</v>
      </c>
      <c r="M216">
        <v>7.1999999999999998E-3</v>
      </c>
      <c r="N216">
        <v>200.74350000000001</v>
      </c>
      <c r="O216">
        <v>0</v>
      </c>
      <c r="P216">
        <v>200.7</v>
      </c>
      <c r="Q216">
        <v>152.65610000000001</v>
      </c>
      <c r="R216">
        <v>0</v>
      </c>
      <c r="S216">
        <v>152.69999999999999</v>
      </c>
      <c r="T216">
        <v>237.89879999999999</v>
      </c>
      <c r="W216">
        <v>0</v>
      </c>
      <c r="X216">
        <v>4.5114000000000001</v>
      </c>
      <c r="Y216">
        <v>12</v>
      </c>
      <c r="Z216">
        <v>877</v>
      </c>
      <c r="AA216">
        <v>896</v>
      </c>
      <c r="AB216">
        <v>889</v>
      </c>
      <c r="AC216">
        <v>63</v>
      </c>
      <c r="AD216">
        <v>7.98</v>
      </c>
      <c r="AE216">
        <v>0.18</v>
      </c>
      <c r="AF216">
        <v>983</v>
      </c>
      <c r="AG216">
        <v>-10</v>
      </c>
      <c r="AH216">
        <v>4</v>
      </c>
      <c r="AI216">
        <v>8</v>
      </c>
      <c r="AJ216">
        <v>190.3</v>
      </c>
      <c r="AK216">
        <v>190</v>
      </c>
      <c r="AL216">
        <v>4</v>
      </c>
      <c r="AM216">
        <v>194</v>
      </c>
      <c r="AN216" t="s">
        <v>155</v>
      </c>
      <c r="AO216">
        <v>2</v>
      </c>
      <c r="AP216" s="42">
        <v>0.62667824074074074</v>
      </c>
      <c r="AQ216">
        <v>47.160722999999997</v>
      </c>
      <c r="AR216">
        <v>-88.484052000000005</v>
      </c>
      <c r="AS216">
        <v>312.5</v>
      </c>
      <c r="AT216">
        <v>15.4</v>
      </c>
      <c r="AU216">
        <v>12</v>
      </c>
      <c r="AV216">
        <v>10</v>
      </c>
      <c r="AW216" t="s">
        <v>413</v>
      </c>
      <c r="AX216">
        <v>1.6</v>
      </c>
      <c r="AY216">
        <v>1.8</v>
      </c>
      <c r="AZ216">
        <v>2.5</v>
      </c>
      <c r="BA216">
        <v>14.048999999999999</v>
      </c>
      <c r="BB216">
        <v>18.43</v>
      </c>
      <c r="BC216">
        <v>1.31</v>
      </c>
      <c r="BD216">
        <v>10.829000000000001</v>
      </c>
      <c r="BE216">
        <v>3028.5650000000001</v>
      </c>
      <c r="BF216">
        <v>1.357</v>
      </c>
      <c r="BG216">
        <v>6.21</v>
      </c>
      <c r="BH216">
        <v>0</v>
      </c>
      <c r="BI216">
        <v>6.21</v>
      </c>
      <c r="BJ216">
        <v>4.7220000000000004</v>
      </c>
      <c r="BK216">
        <v>0</v>
      </c>
      <c r="BL216">
        <v>4.7220000000000004</v>
      </c>
      <c r="BM216">
        <v>2.3220000000000001</v>
      </c>
      <c r="BQ216">
        <v>969</v>
      </c>
      <c r="BR216">
        <v>0.13081300000000001</v>
      </c>
      <c r="BS216">
        <v>-0.15772700000000001</v>
      </c>
      <c r="BT216">
        <v>1.2E-2</v>
      </c>
      <c r="BU216">
        <v>3.1489959999999999</v>
      </c>
      <c r="BV216">
        <v>-3.1703127000000002</v>
      </c>
    </row>
    <row r="217" spans="1:74" customFormat="1" x14ac:dyDescent="0.25">
      <c r="A217" s="40">
        <v>41704</v>
      </c>
      <c r="B217" s="41">
        <v>1.773148148148148E-3</v>
      </c>
      <c r="C217">
        <v>11.593999999999999</v>
      </c>
      <c r="D217">
        <v>8.0000000000000002E-3</v>
      </c>
      <c r="E217">
        <v>80</v>
      </c>
      <c r="F217">
        <v>219.1</v>
      </c>
      <c r="G217">
        <v>-21.2</v>
      </c>
      <c r="H217">
        <v>506.5</v>
      </c>
      <c r="J217">
        <v>5</v>
      </c>
      <c r="K217">
        <v>0.9002</v>
      </c>
      <c r="L217">
        <v>10.4368</v>
      </c>
      <c r="M217">
        <v>7.1999999999999998E-3</v>
      </c>
      <c r="N217">
        <v>197.2337</v>
      </c>
      <c r="O217">
        <v>0</v>
      </c>
      <c r="P217">
        <v>197.2</v>
      </c>
      <c r="Q217">
        <v>149.9871</v>
      </c>
      <c r="R217">
        <v>0</v>
      </c>
      <c r="S217">
        <v>150</v>
      </c>
      <c r="T217">
        <v>506.51799999999997</v>
      </c>
      <c r="W217">
        <v>0</v>
      </c>
      <c r="X217">
        <v>4.5010000000000003</v>
      </c>
      <c r="Y217">
        <v>12</v>
      </c>
      <c r="Z217">
        <v>879</v>
      </c>
      <c r="AA217">
        <v>896</v>
      </c>
      <c r="AB217">
        <v>890</v>
      </c>
      <c r="AC217">
        <v>63</v>
      </c>
      <c r="AD217">
        <v>7.98</v>
      </c>
      <c r="AE217">
        <v>0.18</v>
      </c>
      <c r="AF217">
        <v>983</v>
      </c>
      <c r="AG217">
        <v>-10</v>
      </c>
      <c r="AH217">
        <v>4</v>
      </c>
      <c r="AI217">
        <v>8</v>
      </c>
      <c r="AJ217">
        <v>190</v>
      </c>
      <c r="AK217">
        <v>190</v>
      </c>
      <c r="AL217">
        <v>4.0999999999999996</v>
      </c>
      <c r="AM217">
        <v>194</v>
      </c>
      <c r="AN217" t="s">
        <v>155</v>
      </c>
      <c r="AO217">
        <v>2</v>
      </c>
      <c r="AP217" s="42">
        <v>0.62667824074074074</v>
      </c>
      <c r="AQ217">
        <v>47.160730000000001</v>
      </c>
      <c r="AR217">
        <v>-88.484048000000001</v>
      </c>
      <c r="AS217">
        <v>312.60000000000002</v>
      </c>
      <c r="AT217">
        <v>15</v>
      </c>
      <c r="AU217">
        <v>12</v>
      </c>
      <c r="AV217">
        <v>10</v>
      </c>
      <c r="AW217" t="s">
        <v>413</v>
      </c>
      <c r="AX217">
        <v>1.612412</v>
      </c>
      <c r="AY217">
        <v>1.700701</v>
      </c>
      <c r="AZ217">
        <v>2.5</v>
      </c>
      <c r="BA217">
        <v>14.048999999999999</v>
      </c>
      <c r="BB217">
        <v>18.04</v>
      </c>
      <c r="BC217">
        <v>1.28</v>
      </c>
      <c r="BD217">
        <v>11.085000000000001</v>
      </c>
      <c r="BE217">
        <v>3020.7420000000002</v>
      </c>
      <c r="BF217">
        <v>1.327</v>
      </c>
      <c r="BG217">
        <v>5.9779999999999998</v>
      </c>
      <c r="BH217">
        <v>0</v>
      </c>
      <c r="BI217">
        <v>5.9779999999999998</v>
      </c>
      <c r="BJ217">
        <v>4.5460000000000003</v>
      </c>
      <c r="BK217">
        <v>0</v>
      </c>
      <c r="BL217">
        <v>4.5460000000000003</v>
      </c>
      <c r="BM217">
        <v>4.8440000000000003</v>
      </c>
      <c r="BQ217">
        <v>947.24</v>
      </c>
      <c r="BR217">
        <v>0.149086</v>
      </c>
      <c r="BS217">
        <v>-0.157273</v>
      </c>
      <c r="BT217">
        <v>1.2E-2</v>
      </c>
      <c r="BU217">
        <v>3.588873</v>
      </c>
      <c r="BV217">
        <v>-3.1611872999999999</v>
      </c>
    </row>
    <row r="218" spans="1:74" customFormat="1" x14ac:dyDescent="0.25">
      <c r="A218" s="40">
        <v>41704</v>
      </c>
      <c r="B218" s="41">
        <v>1.7847222222222225E-3</v>
      </c>
      <c r="C218">
        <v>11.86</v>
      </c>
      <c r="D218">
        <v>7.3000000000000001E-3</v>
      </c>
      <c r="E218">
        <v>72.7</v>
      </c>
      <c r="F218">
        <v>209.8</v>
      </c>
      <c r="G218">
        <v>-21.7</v>
      </c>
      <c r="H218">
        <v>484.3</v>
      </c>
      <c r="J218">
        <v>5.0199999999999996</v>
      </c>
      <c r="K218">
        <v>0.89810000000000001</v>
      </c>
      <c r="L218">
        <v>10.651899999999999</v>
      </c>
      <c r="M218">
        <v>6.4999999999999997E-3</v>
      </c>
      <c r="N218">
        <v>188.42060000000001</v>
      </c>
      <c r="O218">
        <v>0</v>
      </c>
      <c r="P218">
        <v>188.4</v>
      </c>
      <c r="Q218">
        <v>143.2852</v>
      </c>
      <c r="R218">
        <v>0</v>
      </c>
      <c r="S218">
        <v>143.30000000000001</v>
      </c>
      <c r="T218">
        <v>484.2681</v>
      </c>
      <c r="W218">
        <v>0</v>
      </c>
      <c r="X218">
        <v>4.5084999999999997</v>
      </c>
      <c r="Y218">
        <v>12</v>
      </c>
      <c r="Z218">
        <v>881</v>
      </c>
      <c r="AA218">
        <v>896</v>
      </c>
      <c r="AB218">
        <v>890</v>
      </c>
      <c r="AC218">
        <v>63</v>
      </c>
      <c r="AD218">
        <v>7.98</v>
      </c>
      <c r="AE218">
        <v>0.18</v>
      </c>
      <c r="AF218">
        <v>983</v>
      </c>
      <c r="AG218">
        <v>-10</v>
      </c>
      <c r="AH218">
        <v>4</v>
      </c>
      <c r="AI218">
        <v>8</v>
      </c>
      <c r="AJ218">
        <v>190</v>
      </c>
      <c r="AK218">
        <v>190</v>
      </c>
      <c r="AL218">
        <v>4.2</v>
      </c>
      <c r="AM218">
        <v>194</v>
      </c>
      <c r="AN218" t="s">
        <v>155</v>
      </c>
      <c r="AO218">
        <v>2</v>
      </c>
      <c r="AP218" s="42">
        <v>0.62668981481481478</v>
      </c>
      <c r="AQ218">
        <v>47.160786999999999</v>
      </c>
      <c r="AR218">
        <v>-88.484020000000001</v>
      </c>
      <c r="AS218">
        <v>313.10000000000002</v>
      </c>
      <c r="AT218">
        <v>15</v>
      </c>
      <c r="AU218">
        <v>12</v>
      </c>
      <c r="AV218">
        <v>11</v>
      </c>
      <c r="AW218" t="s">
        <v>414</v>
      </c>
      <c r="AX218">
        <v>1.7</v>
      </c>
      <c r="AY218">
        <v>1</v>
      </c>
      <c r="AZ218">
        <v>2.5</v>
      </c>
      <c r="BA218">
        <v>14.048999999999999</v>
      </c>
      <c r="BB218">
        <v>17.66</v>
      </c>
      <c r="BC218">
        <v>1.26</v>
      </c>
      <c r="BD218">
        <v>11.345000000000001</v>
      </c>
      <c r="BE218">
        <v>3021.6669999999999</v>
      </c>
      <c r="BF218">
        <v>1.179</v>
      </c>
      <c r="BG218">
        <v>5.5970000000000004</v>
      </c>
      <c r="BH218">
        <v>0</v>
      </c>
      <c r="BI218">
        <v>5.5970000000000004</v>
      </c>
      <c r="BJ218">
        <v>4.2569999999999997</v>
      </c>
      <c r="BK218">
        <v>0</v>
      </c>
      <c r="BL218">
        <v>4.2569999999999997</v>
      </c>
      <c r="BM218">
        <v>4.5391000000000004</v>
      </c>
      <c r="BQ218">
        <v>929.93700000000001</v>
      </c>
      <c r="BR218">
        <v>0.15327399999999999</v>
      </c>
      <c r="BS218">
        <v>-0.156274</v>
      </c>
      <c r="BT218">
        <v>1.2725999999999999E-2</v>
      </c>
      <c r="BU218">
        <v>3.6896819999999999</v>
      </c>
      <c r="BV218">
        <v>-3.1411074000000001</v>
      </c>
    </row>
    <row r="219" spans="1:74" customFormat="1" x14ac:dyDescent="0.25">
      <c r="A219" s="40">
        <v>41704</v>
      </c>
      <c r="B219" s="41">
        <v>1.7962962962962965E-3</v>
      </c>
      <c r="C219">
        <v>12.005000000000001</v>
      </c>
      <c r="D219">
        <v>6.4000000000000003E-3</v>
      </c>
      <c r="E219">
        <v>64.167385999999993</v>
      </c>
      <c r="F219">
        <v>205.7</v>
      </c>
      <c r="G219">
        <v>-24.8</v>
      </c>
      <c r="H219">
        <v>323.2</v>
      </c>
      <c r="J219">
        <v>5.0999999999999996</v>
      </c>
      <c r="K219">
        <v>0.89710000000000001</v>
      </c>
      <c r="L219">
        <v>10.769</v>
      </c>
      <c r="M219">
        <v>5.7999999999999996E-3</v>
      </c>
      <c r="N219">
        <v>184.5436</v>
      </c>
      <c r="O219">
        <v>0</v>
      </c>
      <c r="P219">
        <v>184.5</v>
      </c>
      <c r="Q219">
        <v>140.33690000000001</v>
      </c>
      <c r="R219">
        <v>0</v>
      </c>
      <c r="S219">
        <v>140.30000000000001</v>
      </c>
      <c r="T219">
        <v>323.18279999999999</v>
      </c>
      <c r="W219">
        <v>0</v>
      </c>
      <c r="X219">
        <v>4.5750999999999999</v>
      </c>
      <c r="Y219">
        <v>12</v>
      </c>
      <c r="Z219">
        <v>881</v>
      </c>
      <c r="AA219">
        <v>896</v>
      </c>
      <c r="AB219">
        <v>890</v>
      </c>
      <c r="AC219">
        <v>63</v>
      </c>
      <c r="AD219">
        <v>7.98</v>
      </c>
      <c r="AE219">
        <v>0.18</v>
      </c>
      <c r="AF219">
        <v>983</v>
      </c>
      <c r="AG219">
        <v>-10</v>
      </c>
      <c r="AH219">
        <v>4</v>
      </c>
      <c r="AI219">
        <v>8</v>
      </c>
      <c r="AJ219">
        <v>190</v>
      </c>
      <c r="AK219">
        <v>190</v>
      </c>
      <c r="AL219">
        <v>4.0999999999999996</v>
      </c>
      <c r="AM219">
        <v>194</v>
      </c>
      <c r="AN219" t="s">
        <v>155</v>
      </c>
      <c r="AO219">
        <v>1</v>
      </c>
      <c r="AP219" s="42">
        <v>0.62670138888888893</v>
      </c>
      <c r="AQ219">
        <v>47.160850000000003</v>
      </c>
      <c r="AR219">
        <v>-88.483993999999996</v>
      </c>
      <c r="AS219">
        <v>313</v>
      </c>
      <c r="AT219">
        <v>14.7</v>
      </c>
      <c r="AU219">
        <v>12</v>
      </c>
      <c r="AV219">
        <v>11</v>
      </c>
      <c r="AW219" t="s">
        <v>414</v>
      </c>
      <c r="AX219">
        <v>1.7</v>
      </c>
      <c r="AY219">
        <v>1</v>
      </c>
      <c r="AZ219">
        <v>2.5</v>
      </c>
      <c r="BA219">
        <v>14.048999999999999</v>
      </c>
      <c r="BB219">
        <v>17.489999999999998</v>
      </c>
      <c r="BC219">
        <v>1.24</v>
      </c>
      <c r="BD219">
        <v>11.474</v>
      </c>
      <c r="BE219">
        <v>3026.451</v>
      </c>
      <c r="BF219">
        <v>1.03</v>
      </c>
      <c r="BG219">
        <v>5.431</v>
      </c>
      <c r="BH219">
        <v>0</v>
      </c>
      <c r="BI219">
        <v>5.431</v>
      </c>
      <c r="BJ219">
        <v>4.13</v>
      </c>
      <c r="BK219">
        <v>0</v>
      </c>
      <c r="BL219">
        <v>4.13</v>
      </c>
      <c r="BM219">
        <v>3.0009999999999999</v>
      </c>
      <c r="BQ219">
        <v>934.87599999999998</v>
      </c>
      <c r="BR219">
        <v>0.17552899999999999</v>
      </c>
      <c r="BS219">
        <v>-0.156</v>
      </c>
      <c r="BT219">
        <v>1.2272999999999999E-2</v>
      </c>
      <c r="BU219">
        <v>4.2254110000000003</v>
      </c>
      <c r="BV219">
        <v>-3.1356000000000002</v>
      </c>
    </row>
    <row r="220" spans="1:74" customFormat="1" x14ac:dyDescent="0.25">
      <c r="A220" s="40">
        <v>41704</v>
      </c>
      <c r="B220" s="41">
        <v>1.8078703703703705E-3</v>
      </c>
      <c r="C220">
        <v>12.007999999999999</v>
      </c>
      <c r="D220">
        <v>6.0000000000000001E-3</v>
      </c>
      <c r="E220">
        <v>60</v>
      </c>
      <c r="F220">
        <v>221.4</v>
      </c>
      <c r="G220">
        <v>-24.8</v>
      </c>
      <c r="H220">
        <v>232.7</v>
      </c>
      <c r="J220">
        <v>5.0999999999999996</v>
      </c>
      <c r="K220">
        <v>0.89729999999999999</v>
      </c>
      <c r="L220">
        <v>10.774100000000001</v>
      </c>
      <c r="M220">
        <v>5.4000000000000003E-3</v>
      </c>
      <c r="N220">
        <v>198.6686</v>
      </c>
      <c r="O220">
        <v>0</v>
      </c>
      <c r="P220">
        <v>198.7</v>
      </c>
      <c r="Q220">
        <v>151.07509999999999</v>
      </c>
      <c r="R220">
        <v>0</v>
      </c>
      <c r="S220">
        <v>151.1</v>
      </c>
      <c r="T220">
        <v>232.74680000000001</v>
      </c>
      <c r="W220">
        <v>0</v>
      </c>
      <c r="X220">
        <v>4.5759999999999996</v>
      </c>
      <c r="Y220">
        <v>12</v>
      </c>
      <c r="Z220">
        <v>878</v>
      </c>
      <c r="AA220">
        <v>896</v>
      </c>
      <c r="AB220">
        <v>890</v>
      </c>
      <c r="AC220">
        <v>63</v>
      </c>
      <c r="AD220">
        <v>7.97</v>
      </c>
      <c r="AE220">
        <v>0.18</v>
      </c>
      <c r="AF220">
        <v>984</v>
      </c>
      <c r="AG220">
        <v>-10</v>
      </c>
      <c r="AH220">
        <v>4</v>
      </c>
      <c r="AI220">
        <v>8</v>
      </c>
      <c r="AJ220">
        <v>190.7</v>
      </c>
      <c r="AK220">
        <v>189.3</v>
      </c>
      <c r="AL220">
        <v>4.4000000000000004</v>
      </c>
      <c r="AM220">
        <v>194</v>
      </c>
      <c r="AN220" t="s">
        <v>155</v>
      </c>
      <c r="AO220">
        <v>1</v>
      </c>
      <c r="AP220" s="42">
        <v>0.62672453703703701</v>
      </c>
      <c r="AQ220">
        <v>47.160961999999998</v>
      </c>
      <c r="AR220">
        <v>-88.483952000000002</v>
      </c>
      <c r="AS220">
        <v>313.2</v>
      </c>
      <c r="AT220">
        <v>15.2</v>
      </c>
      <c r="AU220">
        <v>12</v>
      </c>
      <c r="AV220">
        <v>11</v>
      </c>
      <c r="AW220" t="s">
        <v>414</v>
      </c>
      <c r="AX220">
        <v>1.7124999999999999</v>
      </c>
      <c r="AY220">
        <v>1</v>
      </c>
      <c r="AZ220">
        <v>2.5</v>
      </c>
      <c r="BA220">
        <v>14.048999999999999</v>
      </c>
      <c r="BB220">
        <v>17.5</v>
      </c>
      <c r="BC220">
        <v>1.25</v>
      </c>
      <c r="BD220">
        <v>11.451000000000001</v>
      </c>
      <c r="BE220">
        <v>3029.0990000000002</v>
      </c>
      <c r="BF220">
        <v>0.96299999999999997</v>
      </c>
      <c r="BG220">
        <v>5.8490000000000002</v>
      </c>
      <c r="BH220">
        <v>0</v>
      </c>
      <c r="BI220">
        <v>5.8490000000000002</v>
      </c>
      <c r="BJ220">
        <v>4.4480000000000004</v>
      </c>
      <c r="BK220">
        <v>0</v>
      </c>
      <c r="BL220">
        <v>4.4480000000000004</v>
      </c>
      <c r="BM220">
        <v>2.1621000000000001</v>
      </c>
      <c r="BQ220">
        <v>935.44399999999996</v>
      </c>
      <c r="BR220">
        <v>0.18618100000000001</v>
      </c>
      <c r="BS220">
        <v>-0.15527299999999999</v>
      </c>
      <c r="BT220">
        <v>1.2E-2</v>
      </c>
      <c r="BU220">
        <v>4.4818420000000003</v>
      </c>
      <c r="BV220">
        <v>-3.1209872999999999</v>
      </c>
    </row>
    <row r="221" spans="1:74" customFormat="1" x14ac:dyDescent="0.25">
      <c r="A221" s="40">
        <v>41704</v>
      </c>
      <c r="B221" s="41">
        <v>1.8194444444444445E-3</v>
      </c>
      <c r="C221">
        <v>11.85</v>
      </c>
      <c r="D221">
        <v>6.1999999999999998E-3</v>
      </c>
      <c r="E221">
        <v>62.366608999999997</v>
      </c>
      <c r="F221">
        <v>277.89999999999998</v>
      </c>
      <c r="G221">
        <v>-24.8</v>
      </c>
      <c r="H221">
        <v>133.69999999999999</v>
      </c>
      <c r="J221">
        <v>5.0999999999999996</v>
      </c>
      <c r="K221">
        <v>0.89859999999999995</v>
      </c>
      <c r="L221">
        <v>10.648400000000001</v>
      </c>
      <c r="M221">
        <v>5.5999999999999999E-3</v>
      </c>
      <c r="N221">
        <v>249.70689999999999</v>
      </c>
      <c r="O221">
        <v>0</v>
      </c>
      <c r="P221">
        <v>249.7</v>
      </c>
      <c r="Q221">
        <v>189.88509999999999</v>
      </c>
      <c r="R221">
        <v>0</v>
      </c>
      <c r="S221">
        <v>189.9</v>
      </c>
      <c r="T221">
        <v>133.6541</v>
      </c>
      <c r="W221">
        <v>0</v>
      </c>
      <c r="X221">
        <v>4.5829000000000004</v>
      </c>
      <c r="Y221">
        <v>12</v>
      </c>
      <c r="Z221">
        <v>876</v>
      </c>
      <c r="AA221">
        <v>896</v>
      </c>
      <c r="AB221">
        <v>889</v>
      </c>
      <c r="AC221">
        <v>63</v>
      </c>
      <c r="AD221">
        <v>7.97</v>
      </c>
      <c r="AE221">
        <v>0.18</v>
      </c>
      <c r="AF221">
        <v>984</v>
      </c>
      <c r="AG221">
        <v>-10</v>
      </c>
      <c r="AH221">
        <v>4</v>
      </c>
      <c r="AI221">
        <v>8</v>
      </c>
      <c r="AJ221">
        <v>191</v>
      </c>
      <c r="AK221">
        <v>189.7</v>
      </c>
      <c r="AL221">
        <v>4.5</v>
      </c>
      <c r="AM221">
        <v>194</v>
      </c>
      <c r="AN221" t="s">
        <v>155</v>
      </c>
      <c r="AO221">
        <v>2</v>
      </c>
      <c r="AP221" s="42">
        <v>0.62673611111111105</v>
      </c>
      <c r="AQ221">
        <v>47.161039000000002</v>
      </c>
      <c r="AR221">
        <v>-88.483941999999999</v>
      </c>
      <c r="AS221">
        <v>313.10000000000002</v>
      </c>
      <c r="AT221">
        <v>16.7</v>
      </c>
      <c r="AU221">
        <v>12</v>
      </c>
      <c r="AV221">
        <v>9</v>
      </c>
      <c r="AW221" t="s">
        <v>425</v>
      </c>
      <c r="AX221">
        <v>1.8125</v>
      </c>
      <c r="AY221">
        <v>1.0375000000000001</v>
      </c>
      <c r="AZ221">
        <v>2.5249999999999999</v>
      </c>
      <c r="BA221">
        <v>14.048999999999999</v>
      </c>
      <c r="BB221">
        <v>17.73</v>
      </c>
      <c r="BC221">
        <v>1.26</v>
      </c>
      <c r="BD221">
        <v>11.282</v>
      </c>
      <c r="BE221">
        <v>3031.8980000000001</v>
      </c>
      <c r="BF221">
        <v>1.016</v>
      </c>
      <c r="BG221">
        <v>7.4459999999999997</v>
      </c>
      <c r="BH221">
        <v>0</v>
      </c>
      <c r="BI221">
        <v>7.4459999999999997</v>
      </c>
      <c r="BJ221">
        <v>5.6619999999999999</v>
      </c>
      <c r="BK221">
        <v>0</v>
      </c>
      <c r="BL221">
        <v>5.6619999999999999</v>
      </c>
      <c r="BM221">
        <v>1.2574000000000001</v>
      </c>
      <c r="BQ221">
        <v>948.798</v>
      </c>
      <c r="BR221">
        <v>0.16300899999999999</v>
      </c>
      <c r="BS221">
        <v>-0.15427299999999999</v>
      </c>
      <c r="BT221">
        <v>1.2727E-2</v>
      </c>
      <c r="BU221">
        <v>3.9240339999999998</v>
      </c>
      <c r="BV221">
        <v>-3.1008873000000001</v>
      </c>
    </row>
    <row r="222" spans="1:74" customFormat="1" x14ac:dyDescent="0.25">
      <c r="A222" s="40">
        <v>41704</v>
      </c>
      <c r="B222" s="41">
        <v>1.8310185185185185E-3</v>
      </c>
      <c r="C222">
        <v>11.792</v>
      </c>
      <c r="D222">
        <v>7.0000000000000001E-3</v>
      </c>
      <c r="E222">
        <v>70</v>
      </c>
      <c r="F222">
        <v>346.8</v>
      </c>
      <c r="G222">
        <v>-24.9</v>
      </c>
      <c r="H222">
        <v>110.4</v>
      </c>
      <c r="J222">
        <v>5.07</v>
      </c>
      <c r="K222">
        <v>0.89900000000000002</v>
      </c>
      <c r="L222">
        <v>10.600899999999999</v>
      </c>
      <c r="M222">
        <v>6.3E-3</v>
      </c>
      <c r="N222">
        <v>311.80180000000001</v>
      </c>
      <c r="O222">
        <v>0</v>
      </c>
      <c r="P222">
        <v>311.8</v>
      </c>
      <c r="Q222">
        <v>237.10400000000001</v>
      </c>
      <c r="R222">
        <v>0</v>
      </c>
      <c r="S222">
        <v>237.1</v>
      </c>
      <c r="T222">
        <v>110.4</v>
      </c>
      <c r="W222">
        <v>0</v>
      </c>
      <c r="X222">
        <v>4.5594999999999999</v>
      </c>
      <c r="Y222">
        <v>12.1</v>
      </c>
      <c r="Z222">
        <v>874</v>
      </c>
      <c r="AA222">
        <v>896</v>
      </c>
      <c r="AB222">
        <v>888</v>
      </c>
      <c r="AC222">
        <v>63</v>
      </c>
      <c r="AD222">
        <v>7.97</v>
      </c>
      <c r="AE222">
        <v>0.18</v>
      </c>
      <c r="AF222">
        <v>984</v>
      </c>
      <c r="AG222">
        <v>-10</v>
      </c>
      <c r="AH222">
        <v>3.2730000000000001</v>
      </c>
      <c r="AI222">
        <v>8</v>
      </c>
      <c r="AJ222">
        <v>190.3</v>
      </c>
      <c r="AK222">
        <v>190.7</v>
      </c>
      <c r="AL222">
        <v>4</v>
      </c>
      <c r="AM222">
        <v>194</v>
      </c>
      <c r="AN222" t="s">
        <v>155</v>
      </c>
      <c r="AO222">
        <v>2</v>
      </c>
      <c r="AP222" s="42">
        <v>0.6267476851851852</v>
      </c>
      <c r="AQ222">
        <v>47.161110999999998</v>
      </c>
      <c r="AR222">
        <v>-88.483939000000007</v>
      </c>
      <c r="AS222">
        <v>313.39999999999998</v>
      </c>
      <c r="AT222">
        <v>17.399999999999999</v>
      </c>
      <c r="AU222">
        <v>12</v>
      </c>
      <c r="AV222">
        <v>9</v>
      </c>
      <c r="AW222" t="s">
        <v>425</v>
      </c>
      <c r="AX222">
        <v>1.9125000000000001</v>
      </c>
      <c r="AY222">
        <v>1.325</v>
      </c>
      <c r="AZ222">
        <v>2.7250000000000001</v>
      </c>
      <c r="BA222">
        <v>14.048999999999999</v>
      </c>
      <c r="BB222">
        <v>17.82</v>
      </c>
      <c r="BC222">
        <v>1.27</v>
      </c>
      <c r="BD222">
        <v>11.24</v>
      </c>
      <c r="BE222">
        <v>3032.393</v>
      </c>
      <c r="BF222">
        <v>1.1459999999999999</v>
      </c>
      <c r="BG222">
        <v>9.34</v>
      </c>
      <c r="BH222">
        <v>0</v>
      </c>
      <c r="BI222">
        <v>9.34</v>
      </c>
      <c r="BJ222">
        <v>7.1029999999999998</v>
      </c>
      <c r="BK222">
        <v>0</v>
      </c>
      <c r="BL222">
        <v>7.1029999999999998</v>
      </c>
      <c r="BM222">
        <v>1.0435000000000001</v>
      </c>
      <c r="BQ222">
        <v>948.33299999999997</v>
      </c>
      <c r="BR222">
        <v>0.14382200000000001</v>
      </c>
      <c r="BS222">
        <v>-0.15327299999999999</v>
      </c>
      <c r="BT222">
        <v>1.2999999999999999E-2</v>
      </c>
      <c r="BU222">
        <v>3.4621550000000001</v>
      </c>
      <c r="BV222">
        <v>-3.0807872999999999</v>
      </c>
    </row>
    <row r="223" spans="1:74" customFormat="1" x14ac:dyDescent="0.25">
      <c r="A223" s="40">
        <v>41704</v>
      </c>
      <c r="B223" s="41">
        <v>1.8425925925925927E-3</v>
      </c>
      <c r="C223">
        <v>11.664999999999999</v>
      </c>
      <c r="D223">
        <v>7.0000000000000001E-3</v>
      </c>
      <c r="E223">
        <v>70</v>
      </c>
      <c r="F223">
        <v>358.2</v>
      </c>
      <c r="G223">
        <v>-25.2</v>
      </c>
      <c r="H223">
        <v>80.8</v>
      </c>
      <c r="J223">
        <v>4.93</v>
      </c>
      <c r="K223">
        <v>0.9</v>
      </c>
      <c r="L223">
        <v>10.498699999999999</v>
      </c>
      <c r="M223">
        <v>6.3E-3</v>
      </c>
      <c r="N223">
        <v>322.34350000000001</v>
      </c>
      <c r="O223">
        <v>0</v>
      </c>
      <c r="P223">
        <v>322.3</v>
      </c>
      <c r="Q223">
        <v>245.12029999999999</v>
      </c>
      <c r="R223">
        <v>0</v>
      </c>
      <c r="S223">
        <v>245.1</v>
      </c>
      <c r="T223">
        <v>80.8</v>
      </c>
      <c r="W223">
        <v>0</v>
      </c>
      <c r="X223">
        <v>4.4337</v>
      </c>
      <c r="Y223">
        <v>12.2</v>
      </c>
      <c r="Z223">
        <v>873</v>
      </c>
      <c r="AA223">
        <v>896</v>
      </c>
      <c r="AB223">
        <v>888</v>
      </c>
      <c r="AC223">
        <v>63</v>
      </c>
      <c r="AD223">
        <v>7.97</v>
      </c>
      <c r="AE223">
        <v>0.18</v>
      </c>
      <c r="AF223">
        <v>984</v>
      </c>
      <c r="AG223">
        <v>-10</v>
      </c>
      <c r="AH223">
        <v>3.7269999999999999</v>
      </c>
      <c r="AI223">
        <v>8</v>
      </c>
      <c r="AJ223">
        <v>190</v>
      </c>
      <c r="AK223">
        <v>191</v>
      </c>
      <c r="AL223">
        <v>4</v>
      </c>
      <c r="AM223">
        <v>194</v>
      </c>
      <c r="AN223" t="s">
        <v>155</v>
      </c>
      <c r="AO223">
        <v>2</v>
      </c>
      <c r="AP223" s="42">
        <v>0.62675925925925924</v>
      </c>
      <c r="AQ223">
        <v>47.161178</v>
      </c>
      <c r="AR223">
        <v>-88.483942999999996</v>
      </c>
      <c r="AS223">
        <v>313.60000000000002</v>
      </c>
      <c r="AT223">
        <v>16.899999999999999</v>
      </c>
      <c r="AU223">
        <v>12</v>
      </c>
      <c r="AV223">
        <v>10</v>
      </c>
      <c r="AW223" t="s">
        <v>422</v>
      </c>
      <c r="AX223">
        <v>1.925</v>
      </c>
      <c r="AY223">
        <v>1.5</v>
      </c>
      <c r="AZ223">
        <v>2.8374999999999999</v>
      </c>
      <c r="BA223">
        <v>14.048999999999999</v>
      </c>
      <c r="BB223">
        <v>18.010000000000002</v>
      </c>
      <c r="BC223">
        <v>1.28</v>
      </c>
      <c r="BD223">
        <v>11.11</v>
      </c>
      <c r="BE223">
        <v>3033.3110000000001</v>
      </c>
      <c r="BF223">
        <v>1.159</v>
      </c>
      <c r="BG223">
        <v>9.7530000000000001</v>
      </c>
      <c r="BH223">
        <v>0</v>
      </c>
      <c r="BI223">
        <v>9.7530000000000001</v>
      </c>
      <c r="BJ223">
        <v>7.4160000000000004</v>
      </c>
      <c r="BK223">
        <v>0</v>
      </c>
      <c r="BL223">
        <v>7.4160000000000004</v>
      </c>
      <c r="BM223">
        <v>0.77139999999999997</v>
      </c>
      <c r="BQ223">
        <v>931.42899999999997</v>
      </c>
      <c r="BR223">
        <v>0.137819</v>
      </c>
      <c r="BS223">
        <v>-0.153</v>
      </c>
      <c r="BT223">
        <v>1.2272999999999999E-2</v>
      </c>
      <c r="BU223">
        <v>3.3176480000000002</v>
      </c>
      <c r="BV223">
        <v>-3.0752999999999999</v>
      </c>
    </row>
    <row r="224" spans="1:74" customFormat="1" x14ac:dyDescent="0.25">
      <c r="A224" s="40">
        <v>41704</v>
      </c>
      <c r="B224" s="41">
        <v>1.8541666666666665E-3</v>
      </c>
      <c r="C224">
        <v>11.584</v>
      </c>
      <c r="D224">
        <v>7.7000000000000002E-3</v>
      </c>
      <c r="E224">
        <v>77.346939000000006</v>
      </c>
      <c r="F224">
        <v>321.3</v>
      </c>
      <c r="G224">
        <v>-25.3</v>
      </c>
      <c r="H224">
        <v>129.1</v>
      </c>
      <c r="J224">
        <v>4.78</v>
      </c>
      <c r="K224">
        <v>0.90069999999999995</v>
      </c>
      <c r="L224">
        <v>10.4339</v>
      </c>
      <c r="M224">
        <v>7.0000000000000001E-3</v>
      </c>
      <c r="N224">
        <v>289.35829999999999</v>
      </c>
      <c r="O224">
        <v>0</v>
      </c>
      <c r="P224">
        <v>289.39999999999998</v>
      </c>
      <c r="Q224">
        <v>220.03729999999999</v>
      </c>
      <c r="R224">
        <v>0</v>
      </c>
      <c r="S224">
        <v>220</v>
      </c>
      <c r="T224">
        <v>129.0667</v>
      </c>
      <c r="W224">
        <v>0</v>
      </c>
      <c r="X224">
        <v>4.3052999999999999</v>
      </c>
      <c r="Y224">
        <v>12.2</v>
      </c>
      <c r="Z224">
        <v>873</v>
      </c>
      <c r="AA224">
        <v>896</v>
      </c>
      <c r="AB224">
        <v>888</v>
      </c>
      <c r="AC224">
        <v>63</v>
      </c>
      <c r="AD224">
        <v>7.97</v>
      </c>
      <c r="AE224">
        <v>0.18</v>
      </c>
      <c r="AF224">
        <v>984</v>
      </c>
      <c r="AG224">
        <v>-10</v>
      </c>
      <c r="AH224">
        <v>4</v>
      </c>
      <c r="AI224">
        <v>8</v>
      </c>
      <c r="AJ224">
        <v>190</v>
      </c>
      <c r="AK224">
        <v>190.3</v>
      </c>
      <c r="AL224">
        <v>4.4000000000000004</v>
      </c>
      <c r="AM224">
        <v>194</v>
      </c>
      <c r="AN224" t="s">
        <v>155</v>
      </c>
      <c r="AO224">
        <v>2</v>
      </c>
      <c r="AP224" s="42">
        <v>0.62677083333333339</v>
      </c>
      <c r="AQ224">
        <v>47.161239000000002</v>
      </c>
      <c r="AR224">
        <v>-88.483947000000001</v>
      </c>
      <c r="AS224">
        <v>313.7</v>
      </c>
      <c r="AT224">
        <v>16</v>
      </c>
      <c r="AU224">
        <v>12</v>
      </c>
      <c r="AV224">
        <v>10</v>
      </c>
      <c r="AW224" t="s">
        <v>422</v>
      </c>
      <c r="AX224">
        <v>1.4</v>
      </c>
      <c r="AY224">
        <v>1.5125</v>
      </c>
      <c r="AZ224">
        <v>2.4</v>
      </c>
      <c r="BA224">
        <v>14.048999999999999</v>
      </c>
      <c r="BB224">
        <v>18.12</v>
      </c>
      <c r="BC224">
        <v>1.29</v>
      </c>
      <c r="BD224">
        <v>11.022</v>
      </c>
      <c r="BE224">
        <v>3031.7570000000001</v>
      </c>
      <c r="BF224">
        <v>1.288</v>
      </c>
      <c r="BG224">
        <v>8.8049999999999997</v>
      </c>
      <c r="BH224">
        <v>0</v>
      </c>
      <c r="BI224">
        <v>8.8049999999999997</v>
      </c>
      <c r="BJ224">
        <v>6.6950000000000003</v>
      </c>
      <c r="BK224">
        <v>0</v>
      </c>
      <c r="BL224">
        <v>6.6950000000000003</v>
      </c>
      <c r="BM224">
        <v>1.2392000000000001</v>
      </c>
      <c r="BQ224">
        <v>909.6</v>
      </c>
      <c r="BR224">
        <v>0.131911</v>
      </c>
      <c r="BS224">
        <v>-0.153727</v>
      </c>
      <c r="BT224">
        <v>1.2E-2</v>
      </c>
      <c r="BU224">
        <v>3.1754280000000001</v>
      </c>
      <c r="BV224">
        <v>-3.0899127000000002</v>
      </c>
    </row>
    <row r="225" spans="1:74" customFormat="1" x14ac:dyDescent="0.25">
      <c r="A225" s="40">
        <v>41704</v>
      </c>
      <c r="B225" s="41">
        <v>1.8657407407407407E-3</v>
      </c>
      <c r="C225">
        <v>11.592000000000001</v>
      </c>
      <c r="D225">
        <v>8.0000000000000002E-3</v>
      </c>
      <c r="E225">
        <v>80</v>
      </c>
      <c r="F225">
        <v>258.8</v>
      </c>
      <c r="G225">
        <v>-25.2</v>
      </c>
      <c r="H225">
        <v>140.80000000000001</v>
      </c>
      <c r="J225">
        <v>4.7</v>
      </c>
      <c r="K225">
        <v>0.90080000000000005</v>
      </c>
      <c r="L225">
        <v>10.441800000000001</v>
      </c>
      <c r="M225">
        <v>7.1999999999999998E-3</v>
      </c>
      <c r="N225">
        <v>233.15049999999999</v>
      </c>
      <c r="O225">
        <v>0</v>
      </c>
      <c r="P225">
        <v>233.2</v>
      </c>
      <c r="Q225">
        <v>177.2988</v>
      </c>
      <c r="R225">
        <v>0</v>
      </c>
      <c r="S225">
        <v>177.3</v>
      </c>
      <c r="T225">
        <v>140.83090000000001</v>
      </c>
      <c r="W225">
        <v>0</v>
      </c>
      <c r="X225">
        <v>4.2335000000000003</v>
      </c>
      <c r="Y225">
        <v>12.1</v>
      </c>
      <c r="Z225">
        <v>875</v>
      </c>
      <c r="AA225">
        <v>896</v>
      </c>
      <c r="AB225">
        <v>888</v>
      </c>
      <c r="AC225">
        <v>63</v>
      </c>
      <c r="AD225">
        <v>7.98</v>
      </c>
      <c r="AE225">
        <v>0.18</v>
      </c>
      <c r="AF225">
        <v>983</v>
      </c>
      <c r="AG225">
        <v>-10</v>
      </c>
      <c r="AH225">
        <v>4.7270000000000003</v>
      </c>
      <c r="AI225">
        <v>8</v>
      </c>
      <c r="AJ225">
        <v>190.7</v>
      </c>
      <c r="AK225">
        <v>189.3</v>
      </c>
      <c r="AL225">
        <v>4.7</v>
      </c>
      <c r="AM225">
        <v>194.2</v>
      </c>
      <c r="AN225" t="s">
        <v>155</v>
      </c>
      <c r="AO225">
        <v>2</v>
      </c>
      <c r="AP225" s="42">
        <v>0.62678240740740743</v>
      </c>
      <c r="AQ225">
        <v>47.161296999999998</v>
      </c>
      <c r="AR225">
        <v>-88.483947999999998</v>
      </c>
      <c r="AS225">
        <v>313.8</v>
      </c>
      <c r="AT225">
        <v>15.3</v>
      </c>
      <c r="AU225">
        <v>12</v>
      </c>
      <c r="AV225">
        <v>10</v>
      </c>
      <c r="AW225" t="s">
        <v>422</v>
      </c>
      <c r="AX225">
        <v>1.4</v>
      </c>
      <c r="AY225">
        <v>1.6</v>
      </c>
      <c r="AZ225">
        <v>2.4</v>
      </c>
      <c r="BA225">
        <v>14.048999999999999</v>
      </c>
      <c r="BB225">
        <v>18.100000000000001</v>
      </c>
      <c r="BC225">
        <v>1.29</v>
      </c>
      <c r="BD225">
        <v>11.019</v>
      </c>
      <c r="BE225">
        <v>3031.3409999999999</v>
      </c>
      <c r="BF225">
        <v>1.331</v>
      </c>
      <c r="BG225">
        <v>7.0880000000000001</v>
      </c>
      <c r="BH225">
        <v>0</v>
      </c>
      <c r="BI225">
        <v>7.0880000000000001</v>
      </c>
      <c r="BJ225">
        <v>5.39</v>
      </c>
      <c r="BK225">
        <v>0</v>
      </c>
      <c r="BL225">
        <v>5.39</v>
      </c>
      <c r="BM225">
        <v>1.3509</v>
      </c>
      <c r="BQ225">
        <v>893.63699999999994</v>
      </c>
      <c r="BR225">
        <v>0.13145399999999999</v>
      </c>
      <c r="BS225">
        <v>-0.15327299999999999</v>
      </c>
      <c r="BT225">
        <v>1.2727E-2</v>
      </c>
      <c r="BU225">
        <v>3.1644260000000002</v>
      </c>
      <c r="BV225">
        <v>-3.0807872999999999</v>
      </c>
    </row>
    <row r="226" spans="1:74" customFormat="1" x14ac:dyDescent="0.25">
      <c r="A226" s="40">
        <v>41704</v>
      </c>
      <c r="B226" s="41">
        <v>1.8773148148148145E-3</v>
      </c>
      <c r="C226">
        <v>11.545</v>
      </c>
      <c r="D226">
        <v>8.0000000000000002E-3</v>
      </c>
      <c r="E226">
        <v>80</v>
      </c>
      <c r="F226">
        <v>236.2</v>
      </c>
      <c r="G226">
        <v>-25.2</v>
      </c>
      <c r="H226">
        <v>100.8</v>
      </c>
      <c r="J226">
        <v>4.5999999999999996</v>
      </c>
      <c r="K226">
        <v>0.9012</v>
      </c>
      <c r="L226">
        <v>10.404199999999999</v>
      </c>
      <c r="M226">
        <v>7.1999999999999998E-3</v>
      </c>
      <c r="N226">
        <v>212.8381</v>
      </c>
      <c r="O226">
        <v>0</v>
      </c>
      <c r="P226">
        <v>212.8</v>
      </c>
      <c r="Q226">
        <v>161.8535</v>
      </c>
      <c r="R226">
        <v>0</v>
      </c>
      <c r="S226">
        <v>161.9</v>
      </c>
      <c r="T226">
        <v>100.7891</v>
      </c>
      <c r="W226">
        <v>0</v>
      </c>
      <c r="X226">
        <v>4.1454000000000004</v>
      </c>
      <c r="Y226">
        <v>12.1</v>
      </c>
      <c r="Z226">
        <v>874</v>
      </c>
      <c r="AA226">
        <v>897</v>
      </c>
      <c r="AB226">
        <v>887</v>
      </c>
      <c r="AC226">
        <v>63</v>
      </c>
      <c r="AD226">
        <v>7.98</v>
      </c>
      <c r="AE226">
        <v>0.18</v>
      </c>
      <c r="AF226">
        <v>983</v>
      </c>
      <c r="AG226">
        <v>-10</v>
      </c>
      <c r="AH226">
        <v>4.2729999999999997</v>
      </c>
      <c r="AI226">
        <v>8</v>
      </c>
      <c r="AJ226">
        <v>190.3</v>
      </c>
      <c r="AK226">
        <v>189.7</v>
      </c>
      <c r="AL226">
        <v>4.7</v>
      </c>
      <c r="AM226">
        <v>194.6</v>
      </c>
      <c r="AN226" t="s">
        <v>155</v>
      </c>
      <c r="AO226">
        <v>2</v>
      </c>
      <c r="AP226" s="42">
        <v>0.62679398148148147</v>
      </c>
      <c r="AQ226">
        <v>47.161355</v>
      </c>
      <c r="AR226">
        <v>-88.483949999999993</v>
      </c>
      <c r="AS226">
        <v>314</v>
      </c>
      <c r="AT226">
        <v>14.8</v>
      </c>
      <c r="AU226">
        <v>12</v>
      </c>
      <c r="AV226">
        <v>10</v>
      </c>
      <c r="AW226" t="s">
        <v>422</v>
      </c>
      <c r="AX226">
        <v>1.35</v>
      </c>
      <c r="AY226">
        <v>1.6</v>
      </c>
      <c r="AZ226">
        <v>2.3374999999999999</v>
      </c>
      <c r="BA226">
        <v>14.048999999999999</v>
      </c>
      <c r="BB226">
        <v>18.18</v>
      </c>
      <c r="BC226">
        <v>1.29</v>
      </c>
      <c r="BD226">
        <v>10.967000000000001</v>
      </c>
      <c r="BE226">
        <v>3032.529</v>
      </c>
      <c r="BF226">
        <v>1.337</v>
      </c>
      <c r="BG226">
        <v>6.4969999999999999</v>
      </c>
      <c r="BH226">
        <v>0</v>
      </c>
      <c r="BI226">
        <v>6.4969999999999999</v>
      </c>
      <c r="BJ226">
        <v>4.9400000000000004</v>
      </c>
      <c r="BK226">
        <v>0</v>
      </c>
      <c r="BL226">
        <v>4.9400000000000004</v>
      </c>
      <c r="BM226">
        <v>0.97070000000000001</v>
      </c>
      <c r="BQ226">
        <v>878.53700000000003</v>
      </c>
      <c r="BR226">
        <v>0.13345399999999999</v>
      </c>
      <c r="BS226">
        <v>-0.153</v>
      </c>
      <c r="BT226">
        <v>1.2999999999999999E-2</v>
      </c>
      <c r="BU226">
        <v>3.2125710000000001</v>
      </c>
      <c r="BV226">
        <v>-3.0752999999999999</v>
      </c>
    </row>
    <row r="227" spans="1:74" customFormat="1" x14ac:dyDescent="0.25">
      <c r="A227" s="40">
        <v>41704</v>
      </c>
      <c r="B227" s="41">
        <v>1.888888888888889E-3</v>
      </c>
      <c r="C227">
        <v>10.893000000000001</v>
      </c>
      <c r="D227">
        <v>7.4999999999999997E-3</v>
      </c>
      <c r="E227">
        <v>75.437135999999995</v>
      </c>
      <c r="F227">
        <v>218.9</v>
      </c>
      <c r="G227">
        <v>-25.2</v>
      </c>
      <c r="H227">
        <v>146.5</v>
      </c>
      <c r="J227">
        <v>4.5999999999999996</v>
      </c>
      <c r="K227">
        <v>0.90629999999999999</v>
      </c>
      <c r="L227">
        <v>9.8727</v>
      </c>
      <c r="M227">
        <v>6.7999999999999996E-3</v>
      </c>
      <c r="N227">
        <v>198.40440000000001</v>
      </c>
      <c r="O227">
        <v>0</v>
      </c>
      <c r="P227">
        <v>198.4</v>
      </c>
      <c r="Q227">
        <v>150.87739999999999</v>
      </c>
      <c r="R227">
        <v>0</v>
      </c>
      <c r="S227">
        <v>150.9</v>
      </c>
      <c r="T227">
        <v>146.49430000000001</v>
      </c>
      <c r="W227">
        <v>0</v>
      </c>
      <c r="X227">
        <v>4.1692</v>
      </c>
      <c r="Y227">
        <v>12.1</v>
      </c>
      <c r="Z227">
        <v>870</v>
      </c>
      <c r="AA227">
        <v>896</v>
      </c>
      <c r="AB227">
        <v>886</v>
      </c>
      <c r="AC227">
        <v>63</v>
      </c>
      <c r="AD227">
        <v>7.98</v>
      </c>
      <c r="AE227">
        <v>0.18</v>
      </c>
      <c r="AF227">
        <v>983</v>
      </c>
      <c r="AG227">
        <v>-10</v>
      </c>
      <c r="AH227">
        <v>4</v>
      </c>
      <c r="AI227">
        <v>8</v>
      </c>
      <c r="AJ227">
        <v>190.7</v>
      </c>
      <c r="AK227">
        <v>190</v>
      </c>
      <c r="AL227">
        <v>4.5</v>
      </c>
      <c r="AM227">
        <v>195</v>
      </c>
      <c r="AN227" t="s">
        <v>155</v>
      </c>
      <c r="AO227">
        <v>2</v>
      </c>
      <c r="AP227" s="42">
        <v>0.6268055555555555</v>
      </c>
      <c r="AQ227">
        <v>47.161411999999999</v>
      </c>
      <c r="AR227">
        <v>-88.483952000000002</v>
      </c>
      <c r="AS227">
        <v>314.3</v>
      </c>
      <c r="AT227">
        <v>14.4</v>
      </c>
      <c r="AU227">
        <v>12</v>
      </c>
      <c r="AV227">
        <v>10</v>
      </c>
      <c r="AW227" t="s">
        <v>422</v>
      </c>
      <c r="AX227">
        <v>1</v>
      </c>
      <c r="AY227">
        <v>1.6125</v>
      </c>
      <c r="AZ227">
        <v>1.9125000000000001</v>
      </c>
      <c r="BA227">
        <v>14.048999999999999</v>
      </c>
      <c r="BB227">
        <v>19.2</v>
      </c>
      <c r="BC227">
        <v>1.37</v>
      </c>
      <c r="BD227">
        <v>10.334</v>
      </c>
      <c r="BE227">
        <v>3031.5929999999998</v>
      </c>
      <c r="BF227">
        <v>1.3360000000000001</v>
      </c>
      <c r="BG227">
        <v>6.38</v>
      </c>
      <c r="BH227">
        <v>0</v>
      </c>
      <c r="BI227">
        <v>6.38</v>
      </c>
      <c r="BJ227">
        <v>4.8520000000000003</v>
      </c>
      <c r="BK227">
        <v>0</v>
      </c>
      <c r="BL227">
        <v>4.8520000000000003</v>
      </c>
      <c r="BM227">
        <v>1.4863</v>
      </c>
      <c r="BQ227">
        <v>930.86300000000006</v>
      </c>
      <c r="BR227">
        <v>0.123822</v>
      </c>
      <c r="BS227">
        <v>-0.153727</v>
      </c>
      <c r="BT227">
        <v>1.2272999999999999E-2</v>
      </c>
      <c r="BU227">
        <v>2.9807049999999999</v>
      </c>
      <c r="BV227">
        <v>-3.0899127000000002</v>
      </c>
    </row>
    <row r="228" spans="1:74" customFormat="1" x14ac:dyDescent="0.25">
      <c r="A228" s="40">
        <v>41704</v>
      </c>
      <c r="B228" s="41">
        <v>1.9004629629629632E-3</v>
      </c>
      <c r="C228">
        <v>10.81</v>
      </c>
      <c r="D228">
        <v>6.1999999999999998E-3</v>
      </c>
      <c r="E228">
        <v>62.435363000000002</v>
      </c>
      <c r="F228">
        <v>210.1</v>
      </c>
      <c r="G228">
        <v>-25.2</v>
      </c>
      <c r="H228">
        <v>180.1</v>
      </c>
      <c r="J228">
        <v>4.7</v>
      </c>
      <c r="K228">
        <v>0.90700000000000003</v>
      </c>
      <c r="L228">
        <v>9.8043999999999993</v>
      </c>
      <c r="M228">
        <v>5.7000000000000002E-3</v>
      </c>
      <c r="N228">
        <v>190.51230000000001</v>
      </c>
      <c r="O228">
        <v>0</v>
      </c>
      <c r="P228">
        <v>190.5</v>
      </c>
      <c r="Q228">
        <v>144.8758</v>
      </c>
      <c r="R228">
        <v>0</v>
      </c>
      <c r="S228">
        <v>144.9</v>
      </c>
      <c r="T228">
        <v>180.11019999999999</v>
      </c>
      <c r="W228">
        <v>0</v>
      </c>
      <c r="X228">
        <v>4.2628000000000004</v>
      </c>
      <c r="Y228">
        <v>12</v>
      </c>
      <c r="Z228">
        <v>868</v>
      </c>
      <c r="AA228">
        <v>894</v>
      </c>
      <c r="AB228">
        <v>884</v>
      </c>
      <c r="AC228">
        <v>63</v>
      </c>
      <c r="AD228">
        <v>7.98</v>
      </c>
      <c r="AE228">
        <v>0.18</v>
      </c>
      <c r="AF228">
        <v>983</v>
      </c>
      <c r="AG228">
        <v>-10</v>
      </c>
      <c r="AH228">
        <v>4</v>
      </c>
      <c r="AI228">
        <v>8</v>
      </c>
      <c r="AJ228">
        <v>191</v>
      </c>
      <c r="AK228">
        <v>190</v>
      </c>
      <c r="AL228">
        <v>4.4000000000000004</v>
      </c>
      <c r="AM228">
        <v>195</v>
      </c>
      <c r="AN228" t="s">
        <v>155</v>
      </c>
      <c r="AO228">
        <v>2</v>
      </c>
      <c r="AP228" s="42">
        <v>0.62681712962962965</v>
      </c>
      <c r="AQ228">
        <v>47.161464000000002</v>
      </c>
      <c r="AR228">
        <v>-88.483949999999993</v>
      </c>
      <c r="AS228">
        <v>314.39999999999998</v>
      </c>
      <c r="AT228">
        <v>13.9</v>
      </c>
      <c r="AU228">
        <v>12</v>
      </c>
      <c r="AV228">
        <v>10</v>
      </c>
      <c r="AW228" t="s">
        <v>413</v>
      </c>
      <c r="AX228">
        <v>1.0125</v>
      </c>
      <c r="AY228">
        <v>1.7</v>
      </c>
      <c r="AZ228">
        <v>2</v>
      </c>
      <c r="BA228">
        <v>14.048999999999999</v>
      </c>
      <c r="BB228">
        <v>19.34</v>
      </c>
      <c r="BC228">
        <v>1.38</v>
      </c>
      <c r="BD228">
        <v>10.257</v>
      </c>
      <c r="BE228">
        <v>3030.9549999999999</v>
      </c>
      <c r="BF228">
        <v>1.1140000000000001</v>
      </c>
      <c r="BG228">
        <v>6.1680000000000001</v>
      </c>
      <c r="BH228">
        <v>0</v>
      </c>
      <c r="BI228">
        <v>6.1680000000000001</v>
      </c>
      <c r="BJ228">
        <v>4.6900000000000004</v>
      </c>
      <c r="BK228">
        <v>0</v>
      </c>
      <c r="BL228">
        <v>4.6900000000000004</v>
      </c>
      <c r="BM228">
        <v>1.8398000000000001</v>
      </c>
      <c r="BQ228">
        <v>958.18700000000001</v>
      </c>
      <c r="BR228">
        <v>0.104006</v>
      </c>
      <c r="BS228">
        <v>-0.154</v>
      </c>
      <c r="BT228">
        <v>1.2E-2</v>
      </c>
      <c r="BU228">
        <v>2.5036839999999998</v>
      </c>
      <c r="BV228">
        <v>-3.0954000000000002</v>
      </c>
    </row>
    <row r="229" spans="1:74" customFormat="1" x14ac:dyDescent="0.25">
      <c r="A229" s="40">
        <v>41704</v>
      </c>
      <c r="B229" s="41">
        <v>1.912037037037037E-3</v>
      </c>
      <c r="C229">
        <v>11.535</v>
      </c>
      <c r="D229">
        <v>9.5999999999999992E-3</v>
      </c>
      <c r="E229">
        <v>95.796497000000002</v>
      </c>
      <c r="F229">
        <v>209.6</v>
      </c>
      <c r="G229">
        <v>-25.2</v>
      </c>
      <c r="H229">
        <v>176.2</v>
      </c>
      <c r="J229">
        <v>4.7</v>
      </c>
      <c r="K229">
        <v>0.90100000000000002</v>
      </c>
      <c r="L229">
        <v>10.392799999999999</v>
      </c>
      <c r="M229">
        <v>8.6E-3</v>
      </c>
      <c r="N229">
        <v>188.85849999999999</v>
      </c>
      <c r="O229">
        <v>0</v>
      </c>
      <c r="P229">
        <v>188.9</v>
      </c>
      <c r="Q229">
        <v>143.6182</v>
      </c>
      <c r="R229">
        <v>0</v>
      </c>
      <c r="S229">
        <v>143.6</v>
      </c>
      <c r="T229">
        <v>176.18260000000001</v>
      </c>
      <c r="W229">
        <v>0</v>
      </c>
      <c r="X229">
        <v>4.2347000000000001</v>
      </c>
      <c r="Y229">
        <v>12</v>
      </c>
      <c r="Z229">
        <v>866</v>
      </c>
      <c r="AA229">
        <v>895</v>
      </c>
      <c r="AB229">
        <v>883</v>
      </c>
      <c r="AC229">
        <v>63</v>
      </c>
      <c r="AD229">
        <v>7.98</v>
      </c>
      <c r="AE229">
        <v>0.18</v>
      </c>
      <c r="AF229">
        <v>983</v>
      </c>
      <c r="AG229">
        <v>-10</v>
      </c>
      <c r="AH229">
        <v>4</v>
      </c>
      <c r="AI229">
        <v>8</v>
      </c>
      <c r="AJ229">
        <v>190.3</v>
      </c>
      <c r="AK229">
        <v>190.7</v>
      </c>
      <c r="AL229">
        <v>4.2</v>
      </c>
      <c r="AM229">
        <v>195</v>
      </c>
      <c r="AN229" t="s">
        <v>155</v>
      </c>
      <c r="AO229">
        <v>2</v>
      </c>
      <c r="AP229" s="42">
        <v>0.62682870370370369</v>
      </c>
      <c r="AQ229">
        <v>47.161507</v>
      </c>
      <c r="AR229">
        <v>-88.483952000000002</v>
      </c>
      <c r="AS229">
        <v>314.5</v>
      </c>
      <c r="AT229">
        <v>12.4</v>
      </c>
      <c r="AU229">
        <v>12</v>
      </c>
      <c r="AV229">
        <v>10</v>
      </c>
      <c r="AW229" t="s">
        <v>413</v>
      </c>
      <c r="AX229">
        <v>1.1000000000000001</v>
      </c>
      <c r="AY229">
        <v>1.7</v>
      </c>
      <c r="AZ229">
        <v>2</v>
      </c>
      <c r="BA229">
        <v>14.048999999999999</v>
      </c>
      <c r="BB229">
        <v>18.18</v>
      </c>
      <c r="BC229">
        <v>1.29</v>
      </c>
      <c r="BD229">
        <v>10.989000000000001</v>
      </c>
      <c r="BE229">
        <v>3029.9180000000001</v>
      </c>
      <c r="BF229">
        <v>1.6020000000000001</v>
      </c>
      <c r="BG229">
        <v>5.766</v>
      </c>
      <c r="BH229">
        <v>0</v>
      </c>
      <c r="BI229">
        <v>5.766</v>
      </c>
      <c r="BJ229">
        <v>4.3849999999999998</v>
      </c>
      <c r="BK229">
        <v>0</v>
      </c>
      <c r="BL229">
        <v>4.3849999999999998</v>
      </c>
      <c r="BM229">
        <v>1.6972</v>
      </c>
      <c r="BQ229">
        <v>897.66700000000003</v>
      </c>
      <c r="BR229">
        <v>6.9647000000000001E-2</v>
      </c>
      <c r="BS229">
        <v>-0.15327299999999999</v>
      </c>
      <c r="BT229">
        <v>1.1273E-2</v>
      </c>
      <c r="BU229">
        <v>1.6765779999999999</v>
      </c>
      <c r="BV229">
        <v>-3.0807872999999999</v>
      </c>
    </row>
    <row r="230" spans="1:74" customFormat="1" x14ac:dyDescent="0.25">
      <c r="A230" s="40">
        <v>41704</v>
      </c>
      <c r="B230" s="41">
        <v>1.9236111111111112E-3</v>
      </c>
      <c r="C230">
        <v>12.255000000000001</v>
      </c>
      <c r="D230">
        <v>7.7999999999999996E-3</v>
      </c>
      <c r="E230">
        <v>78.186356000000004</v>
      </c>
      <c r="F230">
        <v>205.1</v>
      </c>
      <c r="G230">
        <v>-25.3</v>
      </c>
      <c r="H230">
        <v>118</v>
      </c>
      <c r="J230">
        <v>4.8</v>
      </c>
      <c r="K230">
        <v>0.89529999999999998</v>
      </c>
      <c r="L230">
        <v>10.9718</v>
      </c>
      <c r="M230">
        <v>7.0000000000000001E-3</v>
      </c>
      <c r="N230">
        <v>183.5934</v>
      </c>
      <c r="O230">
        <v>0</v>
      </c>
      <c r="P230">
        <v>183.6</v>
      </c>
      <c r="Q230">
        <v>139.61429999999999</v>
      </c>
      <c r="R230">
        <v>0</v>
      </c>
      <c r="S230">
        <v>139.6</v>
      </c>
      <c r="T230">
        <v>118.0333</v>
      </c>
      <c r="W230">
        <v>0</v>
      </c>
      <c r="X230">
        <v>4.2975000000000003</v>
      </c>
      <c r="Y230">
        <v>12.1</v>
      </c>
      <c r="Z230">
        <v>865</v>
      </c>
      <c r="AA230">
        <v>895</v>
      </c>
      <c r="AB230">
        <v>883</v>
      </c>
      <c r="AC230">
        <v>63</v>
      </c>
      <c r="AD230">
        <v>7.98</v>
      </c>
      <c r="AE230">
        <v>0.18</v>
      </c>
      <c r="AF230">
        <v>983</v>
      </c>
      <c r="AG230">
        <v>-10</v>
      </c>
      <c r="AH230">
        <v>4</v>
      </c>
      <c r="AI230">
        <v>8</v>
      </c>
      <c r="AJ230">
        <v>190.7</v>
      </c>
      <c r="AK230">
        <v>190.3</v>
      </c>
      <c r="AL230">
        <v>4.2</v>
      </c>
      <c r="AM230">
        <v>194.9</v>
      </c>
      <c r="AN230" t="s">
        <v>155</v>
      </c>
      <c r="AO230">
        <v>2</v>
      </c>
      <c r="AP230" s="42">
        <v>0.62684027777777784</v>
      </c>
      <c r="AQ230">
        <v>47.161534000000003</v>
      </c>
      <c r="AR230">
        <v>-88.483954999999995</v>
      </c>
      <c r="AS230">
        <v>314.7</v>
      </c>
      <c r="AT230">
        <v>9.5</v>
      </c>
      <c r="AU230">
        <v>12</v>
      </c>
      <c r="AV230">
        <v>10</v>
      </c>
      <c r="AW230" t="s">
        <v>413</v>
      </c>
      <c r="AX230">
        <v>1.1000000000000001</v>
      </c>
      <c r="AY230">
        <v>1.7124999999999999</v>
      </c>
      <c r="AZ230">
        <v>2.0125000000000002</v>
      </c>
      <c r="BA230">
        <v>14.048999999999999</v>
      </c>
      <c r="BB230">
        <v>17.18</v>
      </c>
      <c r="BC230">
        <v>1.22</v>
      </c>
      <c r="BD230">
        <v>11.692</v>
      </c>
      <c r="BE230">
        <v>3031.7669999999998</v>
      </c>
      <c r="BF230">
        <v>1.2310000000000001</v>
      </c>
      <c r="BG230">
        <v>5.3129999999999997</v>
      </c>
      <c r="BH230">
        <v>0</v>
      </c>
      <c r="BI230">
        <v>5.3129999999999997</v>
      </c>
      <c r="BJ230">
        <v>4.04</v>
      </c>
      <c r="BK230">
        <v>0</v>
      </c>
      <c r="BL230">
        <v>4.04</v>
      </c>
      <c r="BM230">
        <v>1.0777000000000001</v>
      </c>
      <c r="BQ230">
        <v>863.44500000000005</v>
      </c>
      <c r="BR230">
        <v>6.3362000000000002E-2</v>
      </c>
      <c r="BS230">
        <v>-0.15445400000000001</v>
      </c>
      <c r="BT230">
        <v>1.2454E-2</v>
      </c>
      <c r="BU230">
        <v>1.525282</v>
      </c>
      <c r="BV230">
        <v>-3.1045254</v>
      </c>
    </row>
    <row r="231" spans="1:74" customFormat="1" x14ac:dyDescent="0.25">
      <c r="A231" s="40">
        <v>41704</v>
      </c>
      <c r="B231" s="41">
        <v>1.935185185185185E-3</v>
      </c>
      <c r="C231">
        <v>12.586</v>
      </c>
      <c r="D231">
        <v>6.4000000000000003E-3</v>
      </c>
      <c r="E231">
        <v>64.181818000000007</v>
      </c>
      <c r="F231">
        <v>164.5</v>
      </c>
      <c r="G231">
        <v>-25.3</v>
      </c>
      <c r="H231">
        <v>41.4</v>
      </c>
      <c r="J231">
        <v>4.88</v>
      </c>
      <c r="K231">
        <v>0.89290000000000003</v>
      </c>
      <c r="L231">
        <v>11.238200000000001</v>
      </c>
      <c r="M231">
        <v>5.7000000000000002E-3</v>
      </c>
      <c r="N231">
        <v>146.8946</v>
      </c>
      <c r="O231">
        <v>0</v>
      </c>
      <c r="P231">
        <v>146.9</v>
      </c>
      <c r="Q231">
        <v>111.70659999999999</v>
      </c>
      <c r="R231">
        <v>0</v>
      </c>
      <c r="S231">
        <v>111.7</v>
      </c>
      <c r="T231">
        <v>41.442999999999998</v>
      </c>
      <c r="W231">
        <v>0</v>
      </c>
      <c r="X231">
        <v>4.3559999999999999</v>
      </c>
      <c r="Y231">
        <v>12</v>
      </c>
      <c r="Z231">
        <v>865</v>
      </c>
      <c r="AA231">
        <v>895</v>
      </c>
      <c r="AB231">
        <v>883</v>
      </c>
      <c r="AC231">
        <v>63</v>
      </c>
      <c r="AD231">
        <v>7.98</v>
      </c>
      <c r="AE231">
        <v>0.18</v>
      </c>
      <c r="AF231">
        <v>983</v>
      </c>
      <c r="AG231">
        <v>-10</v>
      </c>
      <c r="AH231">
        <v>4</v>
      </c>
      <c r="AI231">
        <v>8</v>
      </c>
      <c r="AJ231">
        <v>191</v>
      </c>
      <c r="AK231">
        <v>190</v>
      </c>
      <c r="AL231">
        <v>4.7</v>
      </c>
      <c r="AM231">
        <v>194.6</v>
      </c>
      <c r="AN231" t="s">
        <v>155</v>
      </c>
      <c r="AO231">
        <v>2</v>
      </c>
      <c r="AP231" s="42">
        <v>0.62685185185185188</v>
      </c>
      <c r="AQ231">
        <v>47.161552</v>
      </c>
      <c r="AR231">
        <v>-88.483957000000004</v>
      </c>
      <c r="AS231">
        <v>314.8</v>
      </c>
      <c r="AT231">
        <v>7.1</v>
      </c>
      <c r="AU231">
        <v>12</v>
      </c>
      <c r="AV231">
        <v>9</v>
      </c>
      <c r="AW231" t="s">
        <v>424</v>
      </c>
      <c r="AX231">
        <v>1.1000000000000001</v>
      </c>
      <c r="AY231">
        <v>1.7875000000000001</v>
      </c>
      <c r="AZ231">
        <v>2.1</v>
      </c>
      <c r="BA231">
        <v>14.048999999999999</v>
      </c>
      <c r="BB231">
        <v>16.77</v>
      </c>
      <c r="BC231">
        <v>1.19</v>
      </c>
      <c r="BD231">
        <v>11.994</v>
      </c>
      <c r="BE231">
        <v>3034.0439999999999</v>
      </c>
      <c r="BF231">
        <v>0.98499999999999999</v>
      </c>
      <c r="BG231">
        <v>4.1529999999999996</v>
      </c>
      <c r="BH231">
        <v>0</v>
      </c>
      <c r="BI231">
        <v>4.1529999999999996</v>
      </c>
      <c r="BJ231">
        <v>3.1579999999999999</v>
      </c>
      <c r="BK231">
        <v>0</v>
      </c>
      <c r="BL231">
        <v>3.1579999999999999</v>
      </c>
      <c r="BM231">
        <v>0.36969999999999997</v>
      </c>
      <c r="BQ231">
        <v>855.09100000000001</v>
      </c>
      <c r="BR231">
        <v>6.5726999999999994E-2</v>
      </c>
      <c r="BS231">
        <v>-0.15427299999999999</v>
      </c>
      <c r="BT231">
        <v>1.2272999999999999E-2</v>
      </c>
      <c r="BU231">
        <v>1.5822130000000001</v>
      </c>
      <c r="BV231">
        <v>-3.1008873000000001</v>
      </c>
    </row>
    <row r="232" spans="1:74" customFormat="1" x14ac:dyDescent="0.25">
      <c r="A232" s="40">
        <v>41704</v>
      </c>
      <c r="B232" s="41">
        <v>1.9467592592592592E-3</v>
      </c>
      <c r="C232">
        <v>12.765000000000001</v>
      </c>
      <c r="D232">
        <v>5.5999999999999999E-3</v>
      </c>
      <c r="E232">
        <v>55.769230999999998</v>
      </c>
      <c r="F232">
        <v>123.6</v>
      </c>
      <c r="G232">
        <v>-25.3</v>
      </c>
      <c r="H232">
        <v>20.6</v>
      </c>
      <c r="J232">
        <v>5.12</v>
      </c>
      <c r="K232">
        <v>0.89149999999999996</v>
      </c>
      <c r="L232">
        <v>11.379799999999999</v>
      </c>
      <c r="M232">
        <v>5.0000000000000001E-3</v>
      </c>
      <c r="N232">
        <v>110.17789999999999</v>
      </c>
      <c r="O232">
        <v>0</v>
      </c>
      <c r="P232">
        <v>110.2</v>
      </c>
      <c r="Q232">
        <v>83.785200000000003</v>
      </c>
      <c r="R232">
        <v>0</v>
      </c>
      <c r="S232">
        <v>83.8</v>
      </c>
      <c r="T232">
        <v>20.5609</v>
      </c>
      <c r="W232">
        <v>0</v>
      </c>
      <c r="X232">
        <v>4.5632000000000001</v>
      </c>
      <c r="Y232">
        <v>12.1</v>
      </c>
      <c r="Z232">
        <v>864</v>
      </c>
      <c r="AA232">
        <v>895</v>
      </c>
      <c r="AB232">
        <v>883</v>
      </c>
      <c r="AC232">
        <v>63</v>
      </c>
      <c r="AD232">
        <v>7.98</v>
      </c>
      <c r="AE232">
        <v>0.18</v>
      </c>
      <c r="AF232">
        <v>983</v>
      </c>
      <c r="AG232">
        <v>-10</v>
      </c>
      <c r="AH232">
        <v>4</v>
      </c>
      <c r="AI232">
        <v>8</v>
      </c>
      <c r="AJ232">
        <v>191</v>
      </c>
      <c r="AK232">
        <v>190</v>
      </c>
      <c r="AL232">
        <v>4.5999999999999996</v>
      </c>
      <c r="AM232">
        <v>194.2</v>
      </c>
      <c r="AN232" t="s">
        <v>155</v>
      </c>
      <c r="AO232">
        <v>2</v>
      </c>
      <c r="AP232" s="42">
        <v>0.62686342592592592</v>
      </c>
      <c r="AQ232">
        <v>47.161563000000001</v>
      </c>
      <c r="AR232">
        <v>-88.483958000000001</v>
      </c>
      <c r="AS232">
        <v>314.89999999999998</v>
      </c>
      <c r="AT232">
        <v>4.9000000000000004</v>
      </c>
      <c r="AU232">
        <v>12</v>
      </c>
      <c r="AV232">
        <v>9</v>
      </c>
      <c r="AW232" t="s">
        <v>424</v>
      </c>
      <c r="AX232">
        <v>1.1000000000000001</v>
      </c>
      <c r="AY232">
        <v>1.7</v>
      </c>
      <c r="AZ232">
        <v>2.1</v>
      </c>
      <c r="BA232">
        <v>14.048999999999999</v>
      </c>
      <c r="BB232">
        <v>16.55</v>
      </c>
      <c r="BC232">
        <v>1.18</v>
      </c>
      <c r="BD232">
        <v>12.172000000000001</v>
      </c>
      <c r="BE232">
        <v>3034.7040000000002</v>
      </c>
      <c r="BF232">
        <v>0.84399999999999997</v>
      </c>
      <c r="BG232">
        <v>3.077</v>
      </c>
      <c r="BH232">
        <v>0</v>
      </c>
      <c r="BI232">
        <v>3.077</v>
      </c>
      <c r="BJ232">
        <v>2.34</v>
      </c>
      <c r="BK232">
        <v>0</v>
      </c>
      <c r="BL232">
        <v>2.34</v>
      </c>
      <c r="BM232">
        <v>0.1812</v>
      </c>
      <c r="BQ232">
        <v>884.81200000000001</v>
      </c>
      <c r="BR232">
        <v>6.9635000000000002E-2</v>
      </c>
      <c r="BS232">
        <v>-0.154727</v>
      </c>
      <c r="BT232">
        <v>1.1273E-2</v>
      </c>
      <c r="BU232">
        <v>1.6762889999999999</v>
      </c>
      <c r="BV232">
        <v>-3.1100127</v>
      </c>
    </row>
    <row r="233" spans="1:74" customFormat="1" x14ac:dyDescent="0.25">
      <c r="A233" s="40">
        <v>41704</v>
      </c>
      <c r="B233" s="41">
        <v>1.9583333333333336E-3</v>
      </c>
      <c r="C233">
        <v>12.832000000000001</v>
      </c>
      <c r="D233">
        <v>5.0000000000000001E-3</v>
      </c>
      <c r="E233">
        <v>50</v>
      </c>
      <c r="F233">
        <v>96.2</v>
      </c>
      <c r="G233">
        <v>-25.3</v>
      </c>
      <c r="H233">
        <v>0.4</v>
      </c>
      <c r="J233">
        <v>5.3</v>
      </c>
      <c r="K233">
        <v>0.89119999999999999</v>
      </c>
      <c r="L233">
        <v>11.436</v>
      </c>
      <c r="M233">
        <v>4.4999999999999997E-3</v>
      </c>
      <c r="N233">
        <v>85.770099999999999</v>
      </c>
      <c r="O233">
        <v>0</v>
      </c>
      <c r="P233">
        <v>85.8</v>
      </c>
      <c r="Q233">
        <v>65.202699999999993</v>
      </c>
      <c r="R233">
        <v>0</v>
      </c>
      <c r="S233">
        <v>65.2</v>
      </c>
      <c r="T233">
        <v>0.43309999999999998</v>
      </c>
      <c r="W233">
        <v>0</v>
      </c>
      <c r="X233">
        <v>4.7236000000000002</v>
      </c>
      <c r="Y233">
        <v>12.1</v>
      </c>
      <c r="Z233">
        <v>864</v>
      </c>
      <c r="AA233">
        <v>895</v>
      </c>
      <c r="AB233">
        <v>884</v>
      </c>
      <c r="AC233">
        <v>62.3</v>
      </c>
      <c r="AD233">
        <v>7.89</v>
      </c>
      <c r="AE233">
        <v>0.18</v>
      </c>
      <c r="AF233">
        <v>983</v>
      </c>
      <c r="AG233">
        <v>-10</v>
      </c>
      <c r="AH233">
        <v>4</v>
      </c>
      <c r="AI233">
        <v>8</v>
      </c>
      <c r="AJ233">
        <v>191</v>
      </c>
      <c r="AK233">
        <v>190</v>
      </c>
      <c r="AL233">
        <v>5.3</v>
      </c>
      <c r="AM233">
        <v>194</v>
      </c>
      <c r="AN233" t="s">
        <v>155</v>
      </c>
      <c r="AO233">
        <v>2</v>
      </c>
      <c r="AP233" s="42">
        <v>0.62687499999999996</v>
      </c>
      <c r="AQ233">
        <v>47.161566999999998</v>
      </c>
      <c r="AR233">
        <v>-88.483958000000001</v>
      </c>
      <c r="AS233">
        <v>314.89999999999998</v>
      </c>
      <c r="AT233">
        <v>2.9</v>
      </c>
      <c r="AU233">
        <v>12</v>
      </c>
      <c r="AV233">
        <v>9</v>
      </c>
      <c r="AW233" t="s">
        <v>424</v>
      </c>
      <c r="AX233">
        <v>1.1000000000000001</v>
      </c>
      <c r="AY233">
        <v>1.7</v>
      </c>
      <c r="AZ233">
        <v>2.1</v>
      </c>
      <c r="BA233">
        <v>14.048999999999999</v>
      </c>
      <c r="BB233">
        <v>16.47</v>
      </c>
      <c r="BC233">
        <v>1.17</v>
      </c>
      <c r="BD233">
        <v>12.202999999999999</v>
      </c>
      <c r="BE233">
        <v>3035.3339999999998</v>
      </c>
      <c r="BF233">
        <v>0.753</v>
      </c>
      <c r="BG233">
        <v>2.3839999999999999</v>
      </c>
      <c r="BH233">
        <v>0</v>
      </c>
      <c r="BI233">
        <v>2.3839999999999999</v>
      </c>
      <c r="BJ233">
        <v>1.8120000000000001</v>
      </c>
      <c r="BK233">
        <v>0</v>
      </c>
      <c r="BL233">
        <v>1.8120000000000001</v>
      </c>
      <c r="BM233">
        <v>3.8E-3</v>
      </c>
      <c r="BQ233">
        <v>911.59500000000003</v>
      </c>
      <c r="BR233">
        <v>6.6638000000000003E-2</v>
      </c>
      <c r="BS233">
        <v>-0.155</v>
      </c>
      <c r="BT233">
        <v>1.0272999999999999E-2</v>
      </c>
      <c r="BU233">
        <v>1.604144</v>
      </c>
      <c r="BV233">
        <v>-3.1154999999999999</v>
      </c>
    </row>
    <row r="234" spans="1:74" customFormat="1" x14ac:dyDescent="0.25">
      <c r="A234" s="40">
        <v>41704</v>
      </c>
      <c r="B234" s="41">
        <v>1.9699074074074076E-3</v>
      </c>
      <c r="C234">
        <v>12.891</v>
      </c>
      <c r="D234">
        <v>5.0000000000000001E-3</v>
      </c>
      <c r="E234">
        <v>50</v>
      </c>
      <c r="F234">
        <v>83.6</v>
      </c>
      <c r="G234">
        <v>-25.4</v>
      </c>
      <c r="H234">
        <v>0</v>
      </c>
      <c r="J234">
        <v>5.18</v>
      </c>
      <c r="K234">
        <v>0.89070000000000005</v>
      </c>
      <c r="L234">
        <v>11.482900000000001</v>
      </c>
      <c r="M234">
        <v>4.4999999999999997E-3</v>
      </c>
      <c r="N234">
        <v>74.457400000000007</v>
      </c>
      <c r="O234">
        <v>0</v>
      </c>
      <c r="P234">
        <v>74.5</v>
      </c>
      <c r="Q234">
        <v>56.595799999999997</v>
      </c>
      <c r="R234">
        <v>0</v>
      </c>
      <c r="S234">
        <v>56.6</v>
      </c>
      <c r="T234">
        <v>0</v>
      </c>
      <c r="W234">
        <v>0</v>
      </c>
      <c r="X234">
        <v>4.6151999999999997</v>
      </c>
      <c r="Y234">
        <v>12.1</v>
      </c>
      <c r="Z234">
        <v>865</v>
      </c>
      <c r="AA234">
        <v>894</v>
      </c>
      <c r="AB234">
        <v>884</v>
      </c>
      <c r="AC234">
        <v>62</v>
      </c>
      <c r="AD234">
        <v>7.85</v>
      </c>
      <c r="AE234">
        <v>0.18</v>
      </c>
      <c r="AF234">
        <v>983</v>
      </c>
      <c r="AG234">
        <v>-10</v>
      </c>
      <c r="AH234">
        <v>4</v>
      </c>
      <c r="AI234">
        <v>8</v>
      </c>
      <c r="AJ234">
        <v>191</v>
      </c>
      <c r="AK234">
        <v>189.3</v>
      </c>
      <c r="AL234">
        <v>5.2</v>
      </c>
      <c r="AM234">
        <v>194</v>
      </c>
      <c r="AN234" t="s">
        <v>155</v>
      </c>
      <c r="AO234">
        <v>2</v>
      </c>
      <c r="AP234" s="42">
        <v>0.62688657407407411</v>
      </c>
      <c r="AQ234">
        <v>47.161563999999998</v>
      </c>
      <c r="AR234">
        <v>-88.483958000000001</v>
      </c>
      <c r="AS234">
        <v>314.89999999999998</v>
      </c>
      <c r="AT234">
        <v>1.2</v>
      </c>
      <c r="AU234">
        <v>12</v>
      </c>
      <c r="AV234">
        <v>9</v>
      </c>
      <c r="AW234" t="s">
        <v>424</v>
      </c>
      <c r="AX234">
        <v>1.1000000000000001</v>
      </c>
      <c r="AY234">
        <v>1.7</v>
      </c>
      <c r="AZ234">
        <v>2.1</v>
      </c>
      <c r="BA234">
        <v>14.048999999999999</v>
      </c>
      <c r="BB234">
        <v>16.399999999999999</v>
      </c>
      <c r="BC234">
        <v>1.17</v>
      </c>
      <c r="BD234">
        <v>12.266999999999999</v>
      </c>
      <c r="BE234">
        <v>3035.308</v>
      </c>
      <c r="BF234">
        <v>0.749</v>
      </c>
      <c r="BG234">
        <v>2.0609999999999999</v>
      </c>
      <c r="BH234">
        <v>0</v>
      </c>
      <c r="BI234">
        <v>2.0609999999999999</v>
      </c>
      <c r="BJ234">
        <v>1.5669999999999999</v>
      </c>
      <c r="BK234">
        <v>0</v>
      </c>
      <c r="BL234">
        <v>1.5669999999999999</v>
      </c>
      <c r="BM234">
        <v>0</v>
      </c>
      <c r="BQ234">
        <v>887.03599999999994</v>
      </c>
      <c r="BR234">
        <v>6.2094999999999997E-2</v>
      </c>
      <c r="BS234">
        <v>-0.15645300000000001</v>
      </c>
      <c r="BT234">
        <v>1.0725999999999999E-2</v>
      </c>
      <c r="BU234">
        <v>1.49478</v>
      </c>
      <c r="BV234">
        <v>-3.1447053</v>
      </c>
    </row>
    <row r="235" spans="1:74" customFormat="1" x14ac:dyDescent="0.25">
      <c r="A235" s="40">
        <v>41704</v>
      </c>
      <c r="B235" s="41">
        <v>1.9814814814814816E-3</v>
      </c>
      <c r="C235">
        <v>12.933</v>
      </c>
      <c r="D235">
        <v>5.0000000000000001E-3</v>
      </c>
      <c r="E235">
        <v>50</v>
      </c>
      <c r="F235">
        <v>79.7</v>
      </c>
      <c r="G235">
        <v>-25.6</v>
      </c>
      <c r="H235">
        <v>0</v>
      </c>
      <c r="J235">
        <v>4.82</v>
      </c>
      <c r="K235">
        <v>0.89039999999999997</v>
      </c>
      <c r="L235">
        <v>11.516500000000001</v>
      </c>
      <c r="M235">
        <v>4.4999999999999997E-3</v>
      </c>
      <c r="N235">
        <v>70.9375</v>
      </c>
      <c r="O235">
        <v>0</v>
      </c>
      <c r="P235">
        <v>70.900000000000006</v>
      </c>
      <c r="Q235">
        <v>53.920200000000001</v>
      </c>
      <c r="R235">
        <v>0</v>
      </c>
      <c r="S235">
        <v>53.9</v>
      </c>
      <c r="T235">
        <v>0</v>
      </c>
      <c r="W235">
        <v>0</v>
      </c>
      <c r="X235">
        <v>4.2941000000000003</v>
      </c>
      <c r="Y235">
        <v>12.1</v>
      </c>
      <c r="Z235">
        <v>864</v>
      </c>
      <c r="AA235">
        <v>894</v>
      </c>
      <c r="AB235">
        <v>883</v>
      </c>
      <c r="AC235">
        <v>62</v>
      </c>
      <c r="AD235">
        <v>7.85</v>
      </c>
      <c r="AE235">
        <v>0.18</v>
      </c>
      <c r="AF235">
        <v>983</v>
      </c>
      <c r="AG235">
        <v>-10</v>
      </c>
      <c r="AH235">
        <v>4</v>
      </c>
      <c r="AI235">
        <v>8</v>
      </c>
      <c r="AJ235">
        <v>191</v>
      </c>
      <c r="AK235">
        <v>189.7</v>
      </c>
      <c r="AL235">
        <v>5.3</v>
      </c>
      <c r="AM235">
        <v>194</v>
      </c>
      <c r="AN235" t="s">
        <v>155</v>
      </c>
      <c r="AO235">
        <v>2</v>
      </c>
      <c r="AP235" s="42">
        <v>0.62689814814814815</v>
      </c>
      <c r="AQ235">
        <v>47.161557999999999</v>
      </c>
      <c r="AR235">
        <v>-88.483958000000001</v>
      </c>
      <c r="AS235">
        <v>314.89999999999998</v>
      </c>
      <c r="AT235">
        <v>0</v>
      </c>
      <c r="AU235">
        <v>12</v>
      </c>
      <c r="AV235">
        <v>9</v>
      </c>
      <c r="AW235" t="s">
        <v>424</v>
      </c>
      <c r="AX235">
        <v>1.1000000000000001</v>
      </c>
      <c r="AY235">
        <v>1.7</v>
      </c>
      <c r="AZ235">
        <v>2.1</v>
      </c>
      <c r="BA235">
        <v>14.048999999999999</v>
      </c>
      <c r="BB235">
        <v>16.350000000000001</v>
      </c>
      <c r="BC235">
        <v>1.1599999999999999</v>
      </c>
      <c r="BD235">
        <v>12.304</v>
      </c>
      <c r="BE235">
        <v>3035.28</v>
      </c>
      <c r="BF235">
        <v>0.747</v>
      </c>
      <c r="BG235">
        <v>1.958</v>
      </c>
      <c r="BH235">
        <v>0</v>
      </c>
      <c r="BI235">
        <v>1.958</v>
      </c>
      <c r="BJ235">
        <v>1.488</v>
      </c>
      <c r="BK235">
        <v>0</v>
      </c>
      <c r="BL235">
        <v>1.488</v>
      </c>
      <c r="BM235">
        <v>0</v>
      </c>
      <c r="BQ235">
        <v>822.90300000000002</v>
      </c>
      <c r="BR235">
        <v>5.8092999999999999E-2</v>
      </c>
      <c r="BS235">
        <v>-0.15264</v>
      </c>
      <c r="BT235">
        <v>1.1727E-2</v>
      </c>
      <c r="BU235">
        <v>1.3984460000000001</v>
      </c>
      <c r="BV235">
        <v>-3.0680640000000001</v>
      </c>
    </row>
    <row r="236" spans="1:74" customFormat="1" x14ac:dyDescent="0.25">
      <c r="A236" s="40">
        <v>41704</v>
      </c>
      <c r="B236" s="41">
        <v>1.9930555555555556E-3</v>
      </c>
      <c r="C236">
        <v>12.95</v>
      </c>
      <c r="D236">
        <v>5.0000000000000001E-3</v>
      </c>
      <c r="E236">
        <v>50</v>
      </c>
      <c r="F236">
        <v>77.400000000000006</v>
      </c>
      <c r="G236">
        <v>-25.6</v>
      </c>
      <c r="H236">
        <v>-9.5</v>
      </c>
      <c r="J236">
        <v>4.38</v>
      </c>
      <c r="K236">
        <v>0.89019999999999999</v>
      </c>
      <c r="L236">
        <v>11.528499999999999</v>
      </c>
      <c r="M236">
        <v>4.4999999999999997E-3</v>
      </c>
      <c r="N236">
        <v>68.870599999999996</v>
      </c>
      <c r="O236">
        <v>0</v>
      </c>
      <c r="P236">
        <v>68.900000000000006</v>
      </c>
      <c r="Q236">
        <v>52.349200000000003</v>
      </c>
      <c r="R236">
        <v>0</v>
      </c>
      <c r="S236">
        <v>52.3</v>
      </c>
      <c r="T236">
        <v>0</v>
      </c>
      <c r="W236">
        <v>0</v>
      </c>
      <c r="X236">
        <v>3.8999000000000001</v>
      </c>
      <c r="Y236">
        <v>12</v>
      </c>
      <c r="Z236">
        <v>865</v>
      </c>
      <c r="AA236">
        <v>893</v>
      </c>
      <c r="AB236">
        <v>882</v>
      </c>
      <c r="AC236">
        <v>62</v>
      </c>
      <c r="AD236">
        <v>7.85</v>
      </c>
      <c r="AE236">
        <v>0.18</v>
      </c>
      <c r="AF236">
        <v>983</v>
      </c>
      <c r="AG236">
        <v>-10</v>
      </c>
      <c r="AH236">
        <v>4.7270000000000003</v>
      </c>
      <c r="AI236">
        <v>8</v>
      </c>
      <c r="AJ236">
        <v>191</v>
      </c>
      <c r="AK236">
        <v>190</v>
      </c>
      <c r="AL236">
        <v>5</v>
      </c>
      <c r="AM236">
        <v>194</v>
      </c>
      <c r="AN236" t="s">
        <v>155</v>
      </c>
      <c r="AO236">
        <v>2</v>
      </c>
      <c r="AP236" s="42">
        <v>0.62690972222222219</v>
      </c>
      <c r="AQ236">
        <v>47.161557999999999</v>
      </c>
      <c r="AR236">
        <v>-88.483958000000001</v>
      </c>
      <c r="AS236">
        <v>314.89999999999998</v>
      </c>
      <c r="AT236">
        <v>0</v>
      </c>
      <c r="AU236">
        <v>12</v>
      </c>
      <c r="AV236">
        <v>9</v>
      </c>
      <c r="AW236" t="s">
        <v>424</v>
      </c>
      <c r="AX236">
        <v>1.1000000000000001</v>
      </c>
      <c r="AY236">
        <v>1.7</v>
      </c>
      <c r="AZ236">
        <v>2.1</v>
      </c>
      <c r="BA236">
        <v>14.048999999999999</v>
      </c>
      <c r="BB236">
        <v>16.329999999999998</v>
      </c>
      <c r="BC236">
        <v>1.1599999999999999</v>
      </c>
      <c r="BD236">
        <v>12.331</v>
      </c>
      <c r="BE236">
        <v>3035.2710000000002</v>
      </c>
      <c r="BF236">
        <v>0.746</v>
      </c>
      <c r="BG236">
        <v>1.899</v>
      </c>
      <c r="BH236">
        <v>0</v>
      </c>
      <c r="BI236">
        <v>1.899</v>
      </c>
      <c r="BJ236">
        <v>1.4430000000000001</v>
      </c>
      <c r="BK236">
        <v>0</v>
      </c>
      <c r="BL236">
        <v>1.4430000000000001</v>
      </c>
      <c r="BM236">
        <v>0</v>
      </c>
      <c r="BQ236">
        <v>746.59199999999998</v>
      </c>
      <c r="BR236">
        <v>4.6094999999999997E-2</v>
      </c>
      <c r="BS236">
        <v>-0.151727</v>
      </c>
      <c r="BT236">
        <v>1.2E-2</v>
      </c>
      <c r="BU236">
        <v>1.1096220000000001</v>
      </c>
      <c r="BV236">
        <v>-3.0497127000000002</v>
      </c>
    </row>
    <row r="237" spans="1:74" customFormat="1" x14ac:dyDescent="0.25">
      <c r="A237" s="40">
        <v>41704</v>
      </c>
      <c r="B237" s="41">
        <v>2.0046296296296296E-3</v>
      </c>
      <c r="C237">
        <v>12.95</v>
      </c>
      <c r="D237">
        <v>5.0000000000000001E-3</v>
      </c>
      <c r="E237">
        <v>50</v>
      </c>
      <c r="F237">
        <v>76.7</v>
      </c>
      <c r="G237">
        <v>-25.6</v>
      </c>
      <c r="H237">
        <v>0</v>
      </c>
      <c r="J237">
        <v>4.13</v>
      </c>
      <c r="K237">
        <v>0.89019999999999999</v>
      </c>
      <c r="L237">
        <v>11.528499999999999</v>
      </c>
      <c r="M237">
        <v>4.4999999999999997E-3</v>
      </c>
      <c r="N237">
        <v>68.280799999999999</v>
      </c>
      <c r="O237">
        <v>0</v>
      </c>
      <c r="P237">
        <v>68.3</v>
      </c>
      <c r="Q237">
        <v>51.9009</v>
      </c>
      <c r="R237">
        <v>0</v>
      </c>
      <c r="S237">
        <v>51.9</v>
      </c>
      <c r="T237">
        <v>0</v>
      </c>
      <c r="W237">
        <v>0</v>
      </c>
      <c r="X237">
        <v>3.6745999999999999</v>
      </c>
      <c r="Y237">
        <v>12.1</v>
      </c>
      <c r="Z237">
        <v>864</v>
      </c>
      <c r="AA237">
        <v>893</v>
      </c>
      <c r="AB237">
        <v>882</v>
      </c>
      <c r="AC237">
        <v>62</v>
      </c>
      <c r="AD237">
        <v>7.85</v>
      </c>
      <c r="AE237">
        <v>0.18</v>
      </c>
      <c r="AF237">
        <v>983</v>
      </c>
      <c r="AG237">
        <v>-10</v>
      </c>
      <c r="AH237">
        <v>5</v>
      </c>
      <c r="AI237">
        <v>8</v>
      </c>
      <c r="AJ237">
        <v>191</v>
      </c>
      <c r="AK237">
        <v>189.3</v>
      </c>
      <c r="AL237">
        <v>5</v>
      </c>
      <c r="AM237">
        <v>194</v>
      </c>
      <c r="AN237" t="s">
        <v>155</v>
      </c>
      <c r="AO237">
        <v>2</v>
      </c>
      <c r="AP237" s="42">
        <v>0.62692129629629634</v>
      </c>
      <c r="AQ237">
        <v>47.161557999999999</v>
      </c>
      <c r="AR237">
        <v>-88.483958000000001</v>
      </c>
      <c r="AS237">
        <v>314.8</v>
      </c>
      <c r="AT237">
        <v>0</v>
      </c>
      <c r="AU237">
        <v>12</v>
      </c>
      <c r="AV237">
        <v>9</v>
      </c>
      <c r="AW237" t="s">
        <v>424</v>
      </c>
      <c r="AX237">
        <v>1.1125</v>
      </c>
      <c r="AY237">
        <v>1.7</v>
      </c>
      <c r="AZ237">
        <v>2.1</v>
      </c>
      <c r="BA237">
        <v>14.048999999999999</v>
      </c>
      <c r="BB237">
        <v>16.329999999999998</v>
      </c>
      <c r="BC237">
        <v>1.1599999999999999</v>
      </c>
      <c r="BD237">
        <v>12.33</v>
      </c>
      <c r="BE237">
        <v>3035.2710000000002</v>
      </c>
      <c r="BF237">
        <v>0.746</v>
      </c>
      <c r="BG237">
        <v>1.883</v>
      </c>
      <c r="BH237">
        <v>0</v>
      </c>
      <c r="BI237">
        <v>1.883</v>
      </c>
      <c r="BJ237">
        <v>1.431</v>
      </c>
      <c r="BK237">
        <v>0</v>
      </c>
      <c r="BL237">
        <v>1.431</v>
      </c>
      <c r="BM237">
        <v>0</v>
      </c>
      <c r="BQ237">
        <v>703.45699999999999</v>
      </c>
      <c r="BR237">
        <v>4.7084000000000001E-2</v>
      </c>
      <c r="BS237">
        <v>-0.152726</v>
      </c>
      <c r="BT237">
        <v>1.1273999999999999E-2</v>
      </c>
      <c r="BU237">
        <v>1.1334280000000001</v>
      </c>
      <c r="BV237">
        <v>-3.0697926</v>
      </c>
    </row>
    <row r="238" spans="1:74" customFormat="1" x14ac:dyDescent="0.25">
      <c r="A238" s="40">
        <v>41704</v>
      </c>
      <c r="B238" s="41">
        <v>2.0162037037037036E-3</v>
      </c>
      <c r="C238">
        <v>12.95</v>
      </c>
      <c r="D238">
        <v>5.0000000000000001E-3</v>
      </c>
      <c r="E238">
        <v>50</v>
      </c>
      <c r="F238">
        <v>76.7</v>
      </c>
      <c r="G238">
        <v>-25.6</v>
      </c>
      <c r="H238">
        <v>-10</v>
      </c>
      <c r="J238">
        <v>3.8</v>
      </c>
      <c r="K238">
        <v>0.89019999999999999</v>
      </c>
      <c r="L238">
        <v>11.5281</v>
      </c>
      <c r="M238">
        <v>4.4999999999999997E-3</v>
      </c>
      <c r="N238">
        <v>68.278499999999994</v>
      </c>
      <c r="O238">
        <v>0</v>
      </c>
      <c r="P238">
        <v>68.3</v>
      </c>
      <c r="Q238">
        <v>51.899099999999997</v>
      </c>
      <c r="R238">
        <v>0</v>
      </c>
      <c r="S238">
        <v>51.9</v>
      </c>
      <c r="T238">
        <v>0</v>
      </c>
      <c r="W238">
        <v>0</v>
      </c>
      <c r="X238">
        <v>3.3828</v>
      </c>
      <c r="Y238">
        <v>12</v>
      </c>
      <c r="Z238">
        <v>864</v>
      </c>
      <c r="AA238">
        <v>893</v>
      </c>
      <c r="AB238">
        <v>882</v>
      </c>
      <c r="AC238">
        <v>62</v>
      </c>
      <c r="AD238">
        <v>7.85</v>
      </c>
      <c r="AE238">
        <v>0.18</v>
      </c>
      <c r="AF238">
        <v>983</v>
      </c>
      <c r="AG238">
        <v>-10</v>
      </c>
      <c r="AH238">
        <v>5</v>
      </c>
      <c r="AI238">
        <v>8</v>
      </c>
      <c r="AJ238">
        <v>191</v>
      </c>
      <c r="AK238">
        <v>189.7</v>
      </c>
      <c r="AL238">
        <v>5</v>
      </c>
      <c r="AM238">
        <v>194</v>
      </c>
      <c r="AN238" t="s">
        <v>155</v>
      </c>
      <c r="AO238">
        <v>2</v>
      </c>
      <c r="AP238" s="42">
        <v>0.62693287037037038</v>
      </c>
      <c r="AQ238">
        <v>47.161557999999999</v>
      </c>
      <c r="AR238">
        <v>-88.483958000000001</v>
      </c>
      <c r="AS238">
        <v>314.7</v>
      </c>
      <c r="AT238">
        <v>0</v>
      </c>
      <c r="AU238">
        <v>12</v>
      </c>
      <c r="AV238">
        <v>9</v>
      </c>
      <c r="AW238" t="s">
        <v>424</v>
      </c>
      <c r="AX238">
        <v>1.2</v>
      </c>
      <c r="AY238">
        <v>1.7</v>
      </c>
      <c r="AZ238">
        <v>2.1</v>
      </c>
      <c r="BA238">
        <v>14.048999999999999</v>
      </c>
      <c r="BB238">
        <v>16.329999999999998</v>
      </c>
      <c r="BC238">
        <v>1.1599999999999999</v>
      </c>
      <c r="BD238">
        <v>12.334</v>
      </c>
      <c r="BE238">
        <v>3035.2710000000002</v>
      </c>
      <c r="BF238">
        <v>0.746</v>
      </c>
      <c r="BG238">
        <v>1.883</v>
      </c>
      <c r="BH238">
        <v>0</v>
      </c>
      <c r="BI238">
        <v>1.883</v>
      </c>
      <c r="BJ238">
        <v>1.431</v>
      </c>
      <c r="BK238">
        <v>0</v>
      </c>
      <c r="BL238">
        <v>1.431</v>
      </c>
      <c r="BM238">
        <v>0</v>
      </c>
      <c r="BQ238">
        <v>647.60500000000002</v>
      </c>
      <c r="BR238">
        <v>5.5541E-2</v>
      </c>
      <c r="BS238">
        <v>-0.153</v>
      </c>
      <c r="BT238">
        <v>1.1727E-2</v>
      </c>
      <c r="BU238">
        <v>1.337</v>
      </c>
      <c r="BV238">
        <v>-3.0752999999999999</v>
      </c>
    </row>
    <row r="239" spans="1:74" customFormat="1" x14ac:dyDescent="0.25">
      <c r="A239" s="40">
        <v>41704</v>
      </c>
      <c r="B239" s="41">
        <v>2.0277777777777777E-3</v>
      </c>
      <c r="C239">
        <v>12.95</v>
      </c>
      <c r="D239">
        <v>5.0000000000000001E-3</v>
      </c>
      <c r="E239">
        <v>50</v>
      </c>
      <c r="F239">
        <v>76.7</v>
      </c>
      <c r="G239">
        <v>-25.6</v>
      </c>
      <c r="H239">
        <v>-0.5</v>
      </c>
      <c r="J239">
        <v>3.63</v>
      </c>
      <c r="K239">
        <v>0.89019999999999999</v>
      </c>
      <c r="L239">
        <v>11.5282</v>
      </c>
      <c r="M239">
        <v>4.4999999999999997E-3</v>
      </c>
      <c r="N239">
        <v>68.278999999999996</v>
      </c>
      <c r="O239">
        <v>0</v>
      </c>
      <c r="P239">
        <v>68.3</v>
      </c>
      <c r="Q239">
        <v>51.899500000000003</v>
      </c>
      <c r="R239">
        <v>0</v>
      </c>
      <c r="S239">
        <v>51.9</v>
      </c>
      <c r="T239">
        <v>0</v>
      </c>
      <c r="W239">
        <v>0</v>
      </c>
      <c r="X239">
        <v>3.2313000000000001</v>
      </c>
      <c r="Y239">
        <v>12.1</v>
      </c>
      <c r="Z239">
        <v>863</v>
      </c>
      <c r="AA239">
        <v>894</v>
      </c>
      <c r="AB239">
        <v>881</v>
      </c>
      <c r="AC239">
        <v>62</v>
      </c>
      <c r="AD239">
        <v>7.85</v>
      </c>
      <c r="AE239">
        <v>0.18</v>
      </c>
      <c r="AF239">
        <v>983</v>
      </c>
      <c r="AG239">
        <v>-10</v>
      </c>
      <c r="AH239">
        <v>4.2729999999999997</v>
      </c>
      <c r="AI239">
        <v>8</v>
      </c>
      <c r="AJ239">
        <v>191</v>
      </c>
      <c r="AK239">
        <v>190</v>
      </c>
      <c r="AL239">
        <v>5</v>
      </c>
      <c r="AM239">
        <v>194</v>
      </c>
      <c r="AN239" t="s">
        <v>155</v>
      </c>
      <c r="AO239">
        <v>2</v>
      </c>
      <c r="AP239" s="42">
        <v>0.62694444444444442</v>
      </c>
      <c r="AQ239">
        <v>47.161557999999999</v>
      </c>
      <c r="AR239">
        <v>-88.483958000000001</v>
      </c>
      <c r="AS239">
        <v>314.60000000000002</v>
      </c>
      <c r="AT239">
        <v>0</v>
      </c>
      <c r="AU239">
        <v>12</v>
      </c>
      <c r="AV239">
        <v>9</v>
      </c>
      <c r="AW239" t="s">
        <v>424</v>
      </c>
      <c r="AX239">
        <v>1.2</v>
      </c>
      <c r="AY239">
        <v>1.7</v>
      </c>
      <c r="AZ239">
        <v>2.1</v>
      </c>
      <c r="BA239">
        <v>14.048999999999999</v>
      </c>
      <c r="BB239">
        <v>16.329999999999998</v>
      </c>
      <c r="BC239">
        <v>1.1599999999999999</v>
      </c>
      <c r="BD239">
        <v>12.333</v>
      </c>
      <c r="BE239">
        <v>3035.2710000000002</v>
      </c>
      <c r="BF239">
        <v>0.746</v>
      </c>
      <c r="BG239">
        <v>1.883</v>
      </c>
      <c r="BH239">
        <v>0</v>
      </c>
      <c r="BI239">
        <v>1.883</v>
      </c>
      <c r="BJ239">
        <v>1.431</v>
      </c>
      <c r="BK239">
        <v>0</v>
      </c>
      <c r="BL239">
        <v>1.431</v>
      </c>
      <c r="BM239">
        <v>0</v>
      </c>
      <c r="BQ239">
        <v>618.59699999999998</v>
      </c>
      <c r="BR239">
        <v>5.4364999999999997E-2</v>
      </c>
      <c r="BS239">
        <v>-0.15154599999999999</v>
      </c>
      <c r="BT239">
        <v>1.1273E-2</v>
      </c>
      <c r="BU239">
        <v>1.308702</v>
      </c>
      <c r="BV239">
        <v>-3.0460745999999999</v>
      </c>
    </row>
    <row r="240" spans="1:74" customFormat="1" x14ac:dyDescent="0.25">
      <c r="A240" s="40">
        <v>41704</v>
      </c>
      <c r="B240" s="41">
        <v>2.0393518518518517E-3</v>
      </c>
      <c r="C240">
        <v>12.95</v>
      </c>
      <c r="D240">
        <v>5.0000000000000001E-3</v>
      </c>
      <c r="E240">
        <v>50</v>
      </c>
      <c r="F240">
        <v>76.599999999999994</v>
      </c>
      <c r="G240">
        <v>-25.6</v>
      </c>
      <c r="H240">
        <v>0</v>
      </c>
      <c r="J240">
        <v>3.5</v>
      </c>
      <c r="K240">
        <v>0.8901</v>
      </c>
      <c r="L240">
        <v>11.527100000000001</v>
      </c>
      <c r="M240">
        <v>4.4999999999999997E-3</v>
      </c>
      <c r="N240">
        <v>68.183300000000003</v>
      </c>
      <c r="O240">
        <v>0</v>
      </c>
      <c r="P240">
        <v>68.2</v>
      </c>
      <c r="Q240">
        <v>51.826799999999999</v>
      </c>
      <c r="R240">
        <v>0</v>
      </c>
      <c r="S240">
        <v>51.8</v>
      </c>
      <c r="T240">
        <v>0</v>
      </c>
      <c r="W240">
        <v>0</v>
      </c>
      <c r="X240">
        <v>3.1154000000000002</v>
      </c>
      <c r="Y240">
        <v>12</v>
      </c>
      <c r="Z240">
        <v>863</v>
      </c>
      <c r="AA240">
        <v>893</v>
      </c>
      <c r="AB240">
        <v>881</v>
      </c>
      <c r="AC240">
        <v>62</v>
      </c>
      <c r="AD240">
        <v>7.85</v>
      </c>
      <c r="AE240">
        <v>0.18</v>
      </c>
      <c r="AF240">
        <v>983</v>
      </c>
      <c r="AG240">
        <v>-10</v>
      </c>
      <c r="AH240">
        <v>4</v>
      </c>
      <c r="AI240">
        <v>8</v>
      </c>
      <c r="AJ240">
        <v>191</v>
      </c>
      <c r="AK240">
        <v>190</v>
      </c>
      <c r="AL240">
        <v>4.7</v>
      </c>
      <c r="AM240">
        <v>194</v>
      </c>
      <c r="AN240" t="s">
        <v>155</v>
      </c>
      <c r="AO240">
        <v>2</v>
      </c>
      <c r="AP240" s="42">
        <v>0.62695601851851845</v>
      </c>
      <c r="AQ240">
        <v>47.161557999999999</v>
      </c>
      <c r="AR240">
        <v>-88.483958000000001</v>
      </c>
      <c r="AS240">
        <v>314.39999999999998</v>
      </c>
      <c r="AT240">
        <v>0</v>
      </c>
      <c r="AU240">
        <v>12</v>
      </c>
      <c r="AV240">
        <v>9</v>
      </c>
      <c r="AW240" t="s">
        <v>424</v>
      </c>
      <c r="AX240">
        <v>1.2</v>
      </c>
      <c r="AY240">
        <v>1.7</v>
      </c>
      <c r="AZ240">
        <v>2.1</v>
      </c>
      <c r="BA240">
        <v>14.048999999999999</v>
      </c>
      <c r="BB240">
        <v>16.329999999999998</v>
      </c>
      <c r="BC240">
        <v>1.1599999999999999</v>
      </c>
      <c r="BD240">
        <v>12.343999999999999</v>
      </c>
      <c r="BE240">
        <v>3035.2719999999999</v>
      </c>
      <c r="BF240">
        <v>0.746</v>
      </c>
      <c r="BG240">
        <v>1.88</v>
      </c>
      <c r="BH240">
        <v>0</v>
      </c>
      <c r="BI240">
        <v>1.88</v>
      </c>
      <c r="BJ240">
        <v>1.429</v>
      </c>
      <c r="BK240">
        <v>0</v>
      </c>
      <c r="BL240">
        <v>1.429</v>
      </c>
      <c r="BM240">
        <v>0</v>
      </c>
      <c r="BQ240">
        <v>596.47799999999995</v>
      </c>
      <c r="BR240">
        <v>5.8089000000000002E-2</v>
      </c>
      <c r="BS240">
        <v>-0.15245400000000001</v>
      </c>
      <c r="BT240">
        <v>1.0999999999999999E-2</v>
      </c>
      <c r="BU240">
        <v>1.3983479999999999</v>
      </c>
      <c r="BV240">
        <v>-3.0643254</v>
      </c>
    </row>
    <row r="241" spans="1:74" customFormat="1" x14ac:dyDescent="0.25">
      <c r="A241" s="40">
        <v>41704</v>
      </c>
      <c r="B241" s="41">
        <v>2.0509259259259257E-3</v>
      </c>
      <c r="C241">
        <v>12.95</v>
      </c>
      <c r="D241">
        <v>5.0000000000000001E-3</v>
      </c>
      <c r="E241">
        <v>50</v>
      </c>
      <c r="F241">
        <v>76.3</v>
      </c>
      <c r="G241">
        <v>-25.6</v>
      </c>
      <c r="H241">
        <v>1.8</v>
      </c>
      <c r="J241">
        <v>3.5</v>
      </c>
      <c r="K241">
        <v>0.8901</v>
      </c>
      <c r="L241">
        <v>11.526300000000001</v>
      </c>
      <c r="M241">
        <v>4.4999999999999997E-3</v>
      </c>
      <c r="N241">
        <v>67.875500000000002</v>
      </c>
      <c r="O241">
        <v>0</v>
      </c>
      <c r="P241">
        <v>67.900000000000006</v>
      </c>
      <c r="Q241">
        <v>51.592799999999997</v>
      </c>
      <c r="R241">
        <v>0</v>
      </c>
      <c r="S241">
        <v>51.6</v>
      </c>
      <c r="T241">
        <v>1.7968999999999999</v>
      </c>
      <c r="W241">
        <v>0</v>
      </c>
      <c r="X241">
        <v>3.1152000000000002</v>
      </c>
      <c r="Y241">
        <v>12</v>
      </c>
      <c r="Z241">
        <v>863</v>
      </c>
      <c r="AA241">
        <v>894</v>
      </c>
      <c r="AB241">
        <v>881</v>
      </c>
      <c r="AC241">
        <v>62</v>
      </c>
      <c r="AD241">
        <v>7.85</v>
      </c>
      <c r="AE241">
        <v>0.18</v>
      </c>
      <c r="AF241">
        <v>983</v>
      </c>
      <c r="AG241">
        <v>-10</v>
      </c>
      <c r="AH241">
        <v>4.7270000000000003</v>
      </c>
      <c r="AI241">
        <v>8</v>
      </c>
      <c r="AJ241">
        <v>191</v>
      </c>
      <c r="AK241">
        <v>189.3</v>
      </c>
      <c r="AL241">
        <v>4.5</v>
      </c>
      <c r="AM241">
        <v>194</v>
      </c>
      <c r="AN241" t="s">
        <v>155</v>
      </c>
      <c r="AO241">
        <v>2</v>
      </c>
      <c r="AP241" s="42">
        <v>0.6269675925925926</v>
      </c>
      <c r="AQ241">
        <v>47.161557000000002</v>
      </c>
      <c r="AR241">
        <v>-88.483958000000001</v>
      </c>
      <c r="AS241">
        <v>314.3</v>
      </c>
      <c r="AT241">
        <v>0</v>
      </c>
      <c r="AU241">
        <v>12</v>
      </c>
      <c r="AV241">
        <v>8</v>
      </c>
      <c r="AW241" t="s">
        <v>426</v>
      </c>
      <c r="AX241">
        <v>1.2</v>
      </c>
      <c r="AY241">
        <v>1.7</v>
      </c>
      <c r="AZ241">
        <v>2.1</v>
      </c>
      <c r="BA241">
        <v>14.048999999999999</v>
      </c>
      <c r="BB241">
        <v>16.329999999999998</v>
      </c>
      <c r="BC241">
        <v>1.1599999999999999</v>
      </c>
      <c r="BD241">
        <v>12.352</v>
      </c>
      <c r="BE241">
        <v>3035.2260000000001</v>
      </c>
      <c r="BF241">
        <v>0.746</v>
      </c>
      <c r="BG241">
        <v>1.8720000000000001</v>
      </c>
      <c r="BH241">
        <v>0</v>
      </c>
      <c r="BI241">
        <v>1.8720000000000001</v>
      </c>
      <c r="BJ241">
        <v>1.423</v>
      </c>
      <c r="BK241">
        <v>0</v>
      </c>
      <c r="BL241">
        <v>1.423</v>
      </c>
      <c r="BM241">
        <v>1.5599999999999999E-2</v>
      </c>
      <c r="BQ241">
        <v>596.46900000000005</v>
      </c>
      <c r="BR241">
        <v>0.06</v>
      </c>
      <c r="BS241">
        <v>-0.15445400000000001</v>
      </c>
      <c r="BT241">
        <v>1.0999999999999999E-2</v>
      </c>
      <c r="BU241">
        <v>1.44435</v>
      </c>
      <c r="BV241">
        <v>-3.1045254</v>
      </c>
    </row>
    <row r="242" spans="1:74" customFormat="1" x14ac:dyDescent="0.25">
      <c r="A242" s="40">
        <v>41704</v>
      </c>
      <c r="B242" s="41">
        <v>2.0625000000000001E-3</v>
      </c>
      <c r="C242">
        <v>12.959</v>
      </c>
      <c r="D242">
        <v>5.0000000000000001E-3</v>
      </c>
      <c r="E242">
        <v>50</v>
      </c>
      <c r="F242">
        <v>75.900000000000006</v>
      </c>
      <c r="G242">
        <v>-25.6</v>
      </c>
      <c r="H242">
        <v>10</v>
      </c>
      <c r="J242">
        <v>3.4</v>
      </c>
      <c r="K242">
        <v>0.8901</v>
      </c>
      <c r="L242">
        <v>11.5344</v>
      </c>
      <c r="M242">
        <v>4.4999999999999997E-3</v>
      </c>
      <c r="N242">
        <v>67.558199999999999</v>
      </c>
      <c r="O242">
        <v>0</v>
      </c>
      <c r="P242">
        <v>67.599999999999994</v>
      </c>
      <c r="Q242">
        <v>51.351599999999998</v>
      </c>
      <c r="R242">
        <v>0</v>
      </c>
      <c r="S242">
        <v>51.4</v>
      </c>
      <c r="T242">
        <v>10</v>
      </c>
      <c r="W242">
        <v>0</v>
      </c>
      <c r="X242">
        <v>3.0263</v>
      </c>
      <c r="Y242">
        <v>12.1</v>
      </c>
      <c r="Z242">
        <v>862</v>
      </c>
      <c r="AA242">
        <v>893</v>
      </c>
      <c r="AB242">
        <v>880</v>
      </c>
      <c r="AC242">
        <v>62</v>
      </c>
      <c r="AD242">
        <v>7.85</v>
      </c>
      <c r="AE242">
        <v>0.18</v>
      </c>
      <c r="AF242">
        <v>983</v>
      </c>
      <c r="AG242">
        <v>-10</v>
      </c>
      <c r="AH242">
        <v>4.2729999999999997</v>
      </c>
      <c r="AI242">
        <v>8</v>
      </c>
      <c r="AJ242">
        <v>191</v>
      </c>
      <c r="AK242">
        <v>189.7</v>
      </c>
      <c r="AL242">
        <v>4.9000000000000004</v>
      </c>
      <c r="AM242">
        <v>194.4</v>
      </c>
      <c r="AN242" t="s">
        <v>155</v>
      </c>
      <c r="AO242">
        <v>2</v>
      </c>
      <c r="AP242" s="42">
        <v>0.62697916666666664</v>
      </c>
      <c r="AQ242">
        <v>47.161557000000002</v>
      </c>
      <c r="AR242">
        <v>-88.483958000000001</v>
      </c>
      <c r="AS242">
        <v>314.2</v>
      </c>
      <c r="AT242">
        <v>0</v>
      </c>
      <c r="AU242">
        <v>12</v>
      </c>
      <c r="AV242">
        <v>8</v>
      </c>
      <c r="AW242" t="s">
        <v>426</v>
      </c>
      <c r="AX242">
        <v>1.2</v>
      </c>
      <c r="AY242">
        <v>1.7</v>
      </c>
      <c r="AZ242">
        <v>2.1</v>
      </c>
      <c r="BA242">
        <v>14.048999999999999</v>
      </c>
      <c r="BB242">
        <v>16.32</v>
      </c>
      <c r="BC242">
        <v>1.1599999999999999</v>
      </c>
      <c r="BD242">
        <v>12.348000000000001</v>
      </c>
      <c r="BE242">
        <v>3035.002</v>
      </c>
      <c r="BF242">
        <v>0.745</v>
      </c>
      <c r="BG242">
        <v>1.8620000000000001</v>
      </c>
      <c r="BH242">
        <v>0</v>
      </c>
      <c r="BI242">
        <v>1.8620000000000001</v>
      </c>
      <c r="BJ242">
        <v>1.415</v>
      </c>
      <c r="BK242">
        <v>0</v>
      </c>
      <c r="BL242">
        <v>1.415</v>
      </c>
      <c r="BM242">
        <v>8.6900000000000005E-2</v>
      </c>
      <c r="BQ242">
        <v>579</v>
      </c>
      <c r="BR242">
        <v>6.2908000000000006E-2</v>
      </c>
      <c r="BS242">
        <v>-0.15354599999999999</v>
      </c>
      <c r="BT242">
        <v>1.0999999999999999E-2</v>
      </c>
      <c r="BU242">
        <v>1.5143530000000001</v>
      </c>
      <c r="BV242">
        <v>-3.0862745999999999</v>
      </c>
    </row>
    <row r="243" spans="1:74" customFormat="1" x14ac:dyDescent="0.25">
      <c r="A243" s="40">
        <v>41704</v>
      </c>
      <c r="B243" s="41">
        <v>2.0740740740740741E-3</v>
      </c>
      <c r="C243">
        <v>12.97</v>
      </c>
      <c r="D243">
        <v>5.0000000000000001E-3</v>
      </c>
      <c r="E243">
        <v>50</v>
      </c>
      <c r="F243">
        <v>75.8</v>
      </c>
      <c r="G243">
        <v>-25.6</v>
      </c>
      <c r="H243">
        <v>-8.8000000000000007</v>
      </c>
      <c r="J243">
        <v>3.3</v>
      </c>
      <c r="K243">
        <v>0.89</v>
      </c>
      <c r="L243">
        <v>11.5435</v>
      </c>
      <c r="M243">
        <v>4.4999999999999997E-3</v>
      </c>
      <c r="N243">
        <v>67.451599999999999</v>
      </c>
      <c r="O243">
        <v>0</v>
      </c>
      <c r="P243">
        <v>67.5</v>
      </c>
      <c r="Q243">
        <v>51.270600000000002</v>
      </c>
      <c r="R243">
        <v>0</v>
      </c>
      <c r="S243">
        <v>51.3</v>
      </c>
      <c r="T243">
        <v>0</v>
      </c>
      <c r="W243">
        <v>0</v>
      </c>
      <c r="X243">
        <v>2.9369999999999998</v>
      </c>
      <c r="Y243">
        <v>12.1</v>
      </c>
      <c r="Z243">
        <v>863</v>
      </c>
      <c r="AA243">
        <v>893</v>
      </c>
      <c r="AB243">
        <v>879</v>
      </c>
      <c r="AC243">
        <v>62</v>
      </c>
      <c r="AD243">
        <v>7.85</v>
      </c>
      <c r="AE243">
        <v>0.18</v>
      </c>
      <c r="AF243">
        <v>983</v>
      </c>
      <c r="AG243">
        <v>-10</v>
      </c>
      <c r="AH243">
        <v>4</v>
      </c>
      <c r="AI243">
        <v>8</v>
      </c>
      <c r="AJ243">
        <v>191.7</v>
      </c>
      <c r="AK243">
        <v>190</v>
      </c>
      <c r="AL243">
        <v>4.9000000000000004</v>
      </c>
      <c r="AM243">
        <v>194.8</v>
      </c>
      <c r="AN243" t="s">
        <v>155</v>
      </c>
      <c r="AO243">
        <v>2</v>
      </c>
      <c r="AP243" s="42">
        <v>0.62699074074074079</v>
      </c>
      <c r="AQ243">
        <v>47.161557000000002</v>
      </c>
      <c r="AR243">
        <v>-88.483957000000004</v>
      </c>
      <c r="AS243">
        <v>314.2</v>
      </c>
      <c r="AT243">
        <v>0</v>
      </c>
      <c r="AU243">
        <v>12</v>
      </c>
      <c r="AV243">
        <v>8</v>
      </c>
      <c r="AW243" t="s">
        <v>426</v>
      </c>
      <c r="AX243">
        <v>1.2</v>
      </c>
      <c r="AY243">
        <v>1.7</v>
      </c>
      <c r="AZ243">
        <v>2.1</v>
      </c>
      <c r="BA243">
        <v>14.048999999999999</v>
      </c>
      <c r="BB243">
        <v>16.309999999999999</v>
      </c>
      <c r="BC243">
        <v>1.1599999999999999</v>
      </c>
      <c r="BD243">
        <v>12.358000000000001</v>
      </c>
      <c r="BE243">
        <v>3035.259</v>
      </c>
      <c r="BF243">
        <v>0.745</v>
      </c>
      <c r="BG243">
        <v>1.857</v>
      </c>
      <c r="BH243">
        <v>0</v>
      </c>
      <c r="BI243">
        <v>1.857</v>
      </c>
      <c r="BJ243">
        <v>1.4119999999999999</v>
      </c>
      <c r="BK243">
        <v>0</v>
      </c>
      <c r="BL243">
        <v>1.4119999999999999</v>
      </c>
      <c r="BM243">
        <v>0</v>
      </c>
      <c r="BQ243">
        <v>561.524</v>
      </c>
      <c r="BR243">
        <v>6.1092E-2</v>
      </c>
      <c r="BS243">
        <v>-0.15081900000000001</v>
      </c>
      <c r="BT243">
        <v>1.1727E-2</v>
      </c>
      <c r="BU243">
        <v>1.470637</v>
      </c>
      <c r="BV243">
        <v>-3.0314619</v>
      </c>
    </row>
    <row r="244" spans="1:74" customFormat="1" x14ac:dyDescent="0.25">
      <c r="A244" s="40">
        <v>41704</v>
      </c>
      <c r="B244" s="41">
        <v>2.0856481481481481E-3</v>
      </c>
      <c r="C244">
        <v>12.977</v>
      </c>
      <c r="D244">
        <v>5.0000000000000001E-3</v>
      </c>
      <c r="E244">
        <v>50</v>
      </c>
      <c r="F244">
        <v>75.400000000000006</v>
      </c>
      <c r="G244">
        <v>-25.6</v>
      </c>
      <c r="H244">
        <v>8.1</v>
      </c>
      <c r="J244">
        <v>3.3</v>
      </c>
      <c r="K244">
        <v>0.88990000000000002</v>
      </c>
      <c r="L244">
        <v>11.548</v>
      </c>
      <c r="M244">
        <v>4.4000000000000003E-3</v>
      </c>
      <c r="N244">
        <v>67.061800000000005</v>
      </c>
      <c r="O244">
        <v>0</v>
      </c>
      <c r="P244">
        <v>67.099999999999994</v>
      </c>
      <c r="Q244">
        <v>50.974299999999999</v>
      </c>
      <c r="R244">
        <v>0</v>
      </c>
      <c r="S244">
        <v>51</v>
      </c>
      <c r="T244">
        <v>8.1052999999999997</v>
      </c>
      <c r="W244">
        <v>0</v>
      </c>
      <c r="X244">
        <v>2.9365000000000001</v>
      </c>
      <c r="Y244">
        <v>12.2</v>
      </c>
      <c r="Z244">
        <v>863</v>
      </c>
      <c r="AA244">
        <v>892</v>
      </c>
      <c r="AB244">
        <v>880</v>
      </c>
      <c r="AC244">
        <v>62</v>
      </c>
      <c r="AD244">
        <v>7.85</v>
      </c>
      <c r="AE244">
        <v>0.18</v>
      </c>
      <c r="AF244">
        <v>983</v>
      </c>
      <c r="AG244">
        <v>-10</v>
      </c>
      <c r="AH244">
        <v>4.7270000000000003</v>
      </c>
      <c r="AI244">
        <v>8</v>
      </c>
      <c r="AJ244">
        <v>191.3</v>
      </c>
      <c r="AK244">
        <v>190</v>
      </c>
      <c r="AL244">
        <v>4.5999999999999996</v>
      </c>
      <c r="AM244">
        <v>195</v>
      </c>
      <c r="AN244" t="s">
        <v>155</v>
      </c>
      <c r="AO244">
        <v>2</v>
      </c>
      <c r="AP244" s="42">
        <v>0.62700231481481483</v>
      </c>
      <c r="AQ244">
        <v>47.161557000000002</v>
      </c>
      <c r="AR244">
        <v>-88.483957000000004</v>
      </c>
      <c r="AS244">
        <v>314.10000000000002</v>
      </c>
      <c r="AT244">
        <v>0</v>
      </c>
      <c r="AU244">
        <v>12</v>
      </c>
      <c r="AV244">
        <v>8</v>
      </c>
      <c r="AW244" t="s">
        <v>426</v>
      </c>
      <c r="AX244">
        <v>1.2</v>
      </c>
      <c r="AY244">
        <v>1.7</v>
      </c>
      <c r="AZ244">
        <v>2.1</v>
      </c>
      <c r="BA244">
        <v>14.048999999999999</v>
      </c>
      <c r="BB244">
        <v>16.3</v>
      </c>
      <c r="BC244">
        <v>1.1599999999999999</v>
      </c>
      <c r="BD244">
        <v>12.378</v>
      </c>
      <c r="BE244">
        <v>3035.0419999999999</v>
      </c>
      <c r="BF244">
        <v>0.74399999999999999</v>
      </c>
      <c r="BG244">
        <v>1.8460000000000001</v>
      </c>
      <c r="BH244">
        <v>0</v>
      </c>
      <c r="BI244">
        <v>1.8460000000000001</v>
      </c>
      <c r="BJ244">
        <v>1.403</v>
      </c>
      <c r="BK244">
        <v>0</v>
      </c>
      <c r="BL244">
        <v>1.403</v>
      </c>
      <c r="BM244">
        <v>7.0400000000000004E-2</v>
      </c>
      <c r="BQ244">
        <v>561.16600000000005</v>
      </c>
      <c r="BR244">
        <v>6.1454000000000002E-2</v>
      </c>
      <c r="BS244">
        <v>-0.15145400000000001</v>
      </c>
      <c r="BT244">
        <v>1.1273E-2</v>
      </c>
      <c r="BU244">
        <v>1.4793510000000001</v>
      </c>
      <c r="BV244">
        <v>-3.0442254000000002</v>
      </c>
    </row>
    <row r="245" spans="1:74" customFormat="1" x14ac:dyDescent="0.25">
      <c r="A245" s="40">
        <v>41704</v>
      </c>
      <c r="B245" s="41">
        <v>2.0972222222222221E-3</v>
      </c>
      <c r="C245">
        <v>13.081</v>
      </c>
      <c r="D245">
        <v>5.0000000000000001E-3</v>
      </c>
      <c r="E245">
        <v>50</v>
      </c>
      <c r="F245">
        <v>74.8</v>
      </c>
      <c r="G245">
        <v>-25.6</v>
      </c>
      <c r="H245">
        <v>0</v>
      </c>
      <c r="J245">
        <v>3.3</v>
      </c>
      <c r="K245">
        <v>0.88890000000000002</v>
      </c>
      <c r="L245">
        <v>11.6281</v>
      </c>
      <c r="M245">
        <v>4.4000000000000003E-3</v>
      </c>
      <c r="N245">
        <v>66.481200000000001</v>
      </c>
      <c r="O245">
        <v>0</v>
      </c>
      <c r="P245">
        <v>66.5</v>
      </c>
      <c r="Q245">
        <v>50.533000000000001</v>
      </c>
      <c r="R245">
        <v>0</v>
      </c>
      <c r="S245">
        <v>50.5</v>
      </c>
      <c r="T245">
        <v>0</v>
      </c>
      <c r="W245">
        <v>0</v>
      </c>
      <c r="X245">
        <v>2.9335</v>
      </c>
      <c r="Y245">
        <v>12.1</v>
      </c>
      <c r="Z245">
        <v>862</v>
      </c>
      <c r="AA245">
        <v>892</v>
      </c>
      <c r="AB245">
        <v>880</v>
      </c>
      <c r="AC245">
        <v>62</v>
      </c>
      <c r="AD245">
        <v>7.85</v>
      </c>
      <c r="AE245">
        <v>0.18</v>
      </c>
      <c r="AF245">
        <v>983</v>
      </c>
      <c r="AG245">
        <v>-10</v>
      </c>
      <c r="AH245">
        <v>4.2729999999999997</v>
      </c>
      <c r="AI245">
        <v>8</v>
      </c>
      <c r="AJ245">
        <v>191</v>
      </c>
      <c r="AK245">
        <v>190.7</v>
      </c>
      <c r="AL245">
        <v>4.2</v>
      </c>
      <c r="AM245">
        <v>195</v>
      </c>
      <c r="AN245" t="s">
        <v>155</v>
      </c>
      <c r="AO245">
        <v>2</v>
      </c>
      <c r="AP245" s="42">
        <v>0.62701388888888887</v>
      </c>
      <c r="AQ245">
        <v>47.161557000000002</v>
      </c>
      <c r="AR245">
        <v>-88.483957000000004</v>
      </c>
      <c r="AS245">
        <v>313.89999999999998</v>
      </c>
      <c r="AT245">
        <v>0</v>
      </c>
      <c r="AU245">
        <v>12</v>
      </c>
      <c r="AV245">
        <v>8</v>
      </c>
      <c r="AW245" t="s">
        <v>426</v>
      </c>
      <c r="AX245">
        <v>1.2</v>
      </c>
      <c r="AY245">
        <v>1.7</v>
      </c>
      <c r="AZ245">
        <v>2.1</v>
      </c>
      <c r="BA245">
        <v>14.048999999999999</v>
      </c>
      <c r="BB245">
        <v>16.18</v>
      </c>
      <c r="BC245">
        <v>1.1499999999999999</v>
      </c>
      <c r="BD245">
        <v>12.494999999999999</v>
      </c>
      <c r="BE245">
        <v>3035.192</v>
      </c>
      <c r="BF245">
        <v>0.73799999999999999</v>
      </c>
      <c r="BG245">
        <v>1.8169999999999999</v>
      </c>
      <c r="BH245">
        <v>0</v>
      </c>
      <c r="BI245">
        <v>1.8169999999999999</v>
      </c>
      <c r="BJ245">
        <v>1.381</v>
      </c>
      <c r="BK245">
        <v>0</v>
      </c>
      <c r="BL245">
        <v>1.381</v>
      </c>
      <c r="BM245">
        <v>0</v>
      </c>
      <c r="BQ245">
        <v>556.74800000000005</v>
      </c>
      <c r="BR245">
        <v>6.1273000000000001E-2</v>
      </c>
      <c r="BS245">
        <v>-0.152</v>
      </c>
      <c r="BT245">
        <v>1.1727E-2</v>
      </c>
      <c r="BU245">
        <v>1.4749950000000001</v>
      </c>
      <c r="BV245">
        <v>-3.0552000000000001</v>
      </c>
    </row>
    <row r="246" spans="1:74" customFormat="1" x14ac:dyDescent="0.25">
      <c r="A246" s="40">
        <v>41704</v>
      </c>
      <c r="B246" s="41">
        <v>2.1087962962962965E-3</v>
      </c>
      <c r="C246">
        <v>13.083</v>
      </c>
      <c r="D246">
        <v>5.0000000000000001E-3</v>
      </c>
      <c r="E246">
        <v>50</v>
      </c>
      <c r="F246">
        <v>74.400000000000006</v>
      </c>
      <c r="G246">
        <v>-25.6</v>
      </c>
      <c r="H246">
        <v>0</v>
      </c>
      <c r="J246">
        <v>3.3</v>
      </c>
      <c r="K246">
        <v>0.88890000000000002</v>
      </c>
      <c r="L246">
        <v>11.629</v>
      </c>
      <c r="M246">
        <v>4.4000000000000003E-3</v>
      </c>
      <c r="N246">
        <v>66.122200000000007</v>
      </c>
      <c r="O246">
        <v>0</v>
      </c>
      <c r="P246">
        <v>66.099999999999994</v>
      </c>
      <c r="Q246">
        <v>50.260100000000001</v>
      </c>
      <c r="R246">
        <v>0</v>
      </c>
      <c r="S246">
        <v>50.3</v>
      </c>
      <c r="T246">
        <v>0</v>
      </c>
      <c r="W246">
        <v>0</v>
      </c>
      <c r="X246">
        <v>2.9333</v>
      </c>
      <c r="Y246">
        <v>12</v>
      </c>
      <c r="Z246">
        <v>863</v>
      </c>
      <c r="AA246">
        <v>892</v>
      </c>
      <c r="AB246">
        <v>881</v>
      </c>
      <c r="AC246">
        <v>62</v>
      </c>
      <c r="AD246">
        <v>7.85</v>
      </c>
      <c r="AE246">
        <v>0.18</v>
      </c>
      <c r="AF246">
        <v>983</v>
      </c>
      <c r="AG246">
        <v>-10</v>
      </c>
      <c r="AH246">
        <v>4</v>
      </c>
      <c r="AI246">
        <v>8</v>
      </c>
      <c r="AJ246">
        <v>191</v>
      </c>
      <c r="AK246">
        <v>191</v>
      </c>
      <c r="AL246">
        <v>4.0999999999999996</v>
      </c>
      <c r="AM246">
        <v>195</v>
      </c>
      <c r="AN246" t="s">
        <v>155</v>
      </c>
      <c r="AO246">
        <v>2</v>
      </c>
      <c r="AP246" s="42">
        <v>0.62702546296296291</v>
      </c>
      <c r="AQ246">
        <v>47.161555</v>
      </c>
      <c r="AR246">
        <v>-88.483957000000004</v>
      </c>
      <c r="AS246">
        <v>313.7</v>
      </c>
      <c r="AT246">
        <v>0</v>
      </c>
      <c r="AU246">
        <v>12</v>
      </c>
      <c r="AV246">
        <v>8</v>
      </c>
      <c r="AW246" t="s">
        <v>426</v>
      </c>
      <c r="AX246">
        <v>1.2</v>
      </c>
      <c r="AY246">
        <v>1.7</v>
      </c>
      <c r="AZ246">
        <v>2.1</v>
      </c>
      <c r="BA246">
        <v>14.048999999999999</v>
      </c>
      <c r="BB246">
        <v>16.18</v>
      </c>
      <c r="BC246">
        <v>1.1499999999999999</v>
      </c>
      <c r="BD246">
        <v>12.500999999999999</v>
      </c>
      <c r="BE246">
        <v>3035.192</v>
      </c>
      <c r="BF246">
        <v>0.73799999999999999</v>
      </c>
      <c r="BG246">
        <v>1.8069999999999999</v>
      </c>
      <c r="BH246">
        <v>0</v>
      </c>
      <c r="BI246">
        <v>1.8069999999999999</v>
      </c>
      <c r="BJ246">
        <v>1.3740000000000001</v>
      </c>
      <c r="BK246">
        <v>0</v>
      </c>
      <c r="BL246">
        <v>1.3740000000000001</v>
      </c>
      <c r="BM246">
        <v>0</v>
      </c>
      <c r="BQ246">
        <v>556.67600000000004</v>
      </c>
      <c r="BR246">
        <v>6.5362000000000003E-2</v>
      </c>
      <c r="BS246">
        <v>-0.152727</v>
      </c>
      <c r="BT246">
        <v>1.1273E-2</v>
      </c>
      <c r="BU246">
        <v>1.5734269999999999</v>
      </c>
      <c r="BV246">
        <v>-3.0698126999999999</v>
      </c>
    </row>
    <row r="247" spans="1:74" customFormat="1" x14ac:dyDescent="0.25">
      <c r="A247" s="40">
        <v>41704</v>
      </c>
      <c r="B247" s="41">
        <v>2.1203703703703701E-3</v>
      </c>
      <c r="C247">
        <v>13.08</v>
      </c>
      <c r="D247">
        <v>5.0000000000000001E-3</v>
      </c>
      <c r="E247">
        <v>50</v>
      </c>
      <c r="F247">
        <v>74.3</v>
      </c>
      <c r="G247">
        <v>-25.6</v>
      </c>
      <c r="H247">
        <v>0.4</v>
      </c>
      <c r="J247">
        <v>3.3</v>
      </c>
      <c r="K247">
        <v>0.88890000000000002</v>
      </c>
      <c r="L247">
        <v>11.6266</v>
      </c>
      <c r="M247">
        <v>4.4000000000000003E-3</v>
      </c>
      <c r="N247">
        <v>66.043899999999994</v>
      </c>
      <c r="O247">
        <v>0</v>
      </c>
      <c r="P247">
        <v>66</v>
      </c>
      <c r="Q247">
        <v>50.200600000000001</v>
      </c>
      <c r="R247">
        <v>0</v>
      </c>
      <c r="S247">
        <v>50.2</v>
      </c>
      <c r="T247">
        <v>0.35089999999999999</v>
      </c>
      <c r="W247">
        <v>0</v>
      </c>
      <c r="X247">
        <v>2.9333</v>
      </c>
      <c r="Y247">
        <v>12.1</v>
      </c>
      <c r="Z247">
        <v>863</v>
      </c>
      <c r="AA247">
        <v>892</v>
      </c>
      <c r="AB247">
        <v>880</v>
      </c>
      <c r="AC247">
        <v>62</v>
      </c>
      <c r="AD247">
        <v>7.85</v>
      </c>
      <c r="AE247">
        <v>0.18</v>
      </c>
      <c r="AF247">
        <v>983</v>
      </c>
      <c r="AG247">
        <v>-10</v>
      </c>
      <c r="AH247">
        <v>4</v>
      </c>
      <c r="AI247">
        <v>8</v>
      </c>
      <c r="AJ247">
        <v>191</v>
      </c>
      <c r="AK247">
        <v>191</v>
      </c>
      <c r="AL247">
        <v>4</v>
      </c>
      <c r="AM247">
        <v>194.8</v>
      </c>
      <c r="AN247" t="s">
        <v>155</v>
      </c>
      <c r="AO247">
        <v>2</v>
      </c>
      <c r="AP247" s="42">
        <v>0.62703703703703706</v>
      </c>
      <c r="AQ247">
        <v>47.161555</v>
      </c>
      <c r="AR247">
        <v>-88.483957000000004</v>
      </c>
      <c r="AS247">
        <v>313.5</v>
      </c>
      <c r="AT247">
        <v>0</v>
      </c>
      <c r="AU247">
        <v>12</v>
      </c>
      <c r="AV247">
        <v>8</v>
      </c>
      <c r="AW247" t="s">
        <v>426</v>
      </c>
      <c r="AX247">
        <v>1.2</v>
      </c>
      <c r="AY247">
        <v>1.7</v>
      </c>
      <c r="AZ247">
        <v>2.1</v>
      </c>
      <c r="BA247">
        <v>14.048999999999999</v>
      </c>
      <c r="BB247">
        <v>16.18</v>
      </c>
      <c r="BC247">
        <v>1.1499999999999999</v>
      </c>
      <c r="BD247">
        <v>12.500999999999999</v>
      </c>
      <c r="BE247">
        <v>3035.1849999999999</v>
      </c>
      <c r="BF247">
        <v>0.73799999999999999</v>
      </c>
      <c r="BG247">
        <v>1.806</v>
      </c>
      <c r="BH247">
        <v>0</v>
      </c>
      <c r="BI247">
        <v>1.806</v>
      </c>
      <c r="BJ247">
        <v>1.3720000000000001</v>
      </c>
      <c r="BK247">
        <v>0</v>
      </c>
      <c r="BL247">
        <v>1.3720000000000001</v>
      </c>
      <c r="BM247">
        <v>3.0000000000000001E-3</v>
      </c>
      <c r="BQ247">
        <v>556.78800000000001</v>
      </c>
      <c r="BR247">
        <v>6.1911000000000001E-2</v>
      </c>
      <c r="BS247">
        <v>-0.15227299999999999</v>
      </c>
      <c r="BT247">
        <v>1.1727E-2</v>
      </c>
      <c r="BU247">
        <v>1.490353</v>
      </c>
      <c r="BV247">
        <v>-3.0606873000000001</v>
      </c>
    </row>
    <row r="248" spans="1:74" customFormat="1" x14ac:dyDescent="0.25">
      <c r="A248" s="40">
        <v>41704</v>
      </c>
      <c r="B248" s="41">
        <v>2.1319444444444446E-3</v>
      </c>
      <c r="C248">
        <v>13.05</v>
      </c>
      <c r="D248">
        <v>5.0000000000000001E-3</v>
      </c>
      <c r="E248">
        <v>50</v>
      </c>
      <c r="F248">
        <v>74.3</v>
      </c>
      <c r="G248">
        <v>-25.7</v>
      </c>
      <c r="H248">
        <v>0</v>
      </c>
      <c r="J248">
        <v>3.2</v>
      </c>
      <c r="K248">
        <v>0.8891</v>
      </c>
      <c r="L248">
        <v>11.602600000000001</v>
      </c>
      <c r="M248">
        <v>4.4000000000000003E-3</v>
      </c>
      <c r="N248">
        <v>66.058800000000005</v>
      </c>
      <c r="O248">
        <v>0</v>
      </c>
      <c r="P248">
        <v>66.099999999999994</v>
      </c>
      <c r="Q248">
        <v>50.210900000000002</v>
      </c>
      <c r="R248">
        <v>0</v>
      </c>
      <c r="S248">
        <v>50.2</v>
      </c>
      <c r="T248">
        <v>0</v>
      </c>
      <c r="W248">
        <v>0</v>
      </c>
      <c r="X248">
        <v>2.8451</v>
      </c>
      <c r="Y248">
        <v>12.2</v>
      </c>
      <c r="Z248">
        <v>862</v>
      </c>
      <c r="AA248">
        <v>892</v>
      </c>
      <c r="AB248">
        <v>880</v>
      </c>
      <c r="AC248">
        <v>62</v>
      </c>
      <c r="AD248">
        <v>7.85</v>
      </c>
      <c r="AE248">
        <v>0.18</v>
      </c>
      <c r="AF248">
        <v>984</v>
      </c>
      <c r="AG248">
        <v>-10</v>
      </c>
      <c r="AH248">
        <v>4</v>
      </c>
      <c r="AI248">
        <v>8</v>
      </c>
      <c r="AJ248">
        <v>191</v>
      </c>
      <c r="AK248">
        <v>190.3</v>
      </c>
      <c r="AL248">
        <v>3.9</v>
      </c>
      <c r="AM248">
        <v>194.4</v>
      </c>
      <c r="AN248" t="s">
        <v>155</v>
      </c>
      <c r="AO248">
        <v>2</v>
      </c>
      <c r="AP248" s="42">
        <v>0.6270486111111111</v>
      </c>
      <c r="AQ248">
        <v>47.161555</v>
      </c>
      <c r="AR248">
        <v>-88.483957000000004</v>
      </c>
      <c r="AS248">
        <v>313.39999999999998</v>
      </c>
      <c r="AT248">
        <v>0</v>
      </c>
      <c r="AU248">
        <v>12</v>
      </c>
      <c r="AV248">
        <v>8</v>
      </c>
      <c r="AW248" t="s">
        <v>426</v>
      </c>
      <c r="AX248">
        <v>1.2</v>
      </c>
      <c r="AY248">
        <v>1.7</v>
      </c>
      <c r="AZ248">
        <v>2.1</v>
      </c>
      <c r="BA248">
        <v>14.048999999999999</v>
      </c>
      <c r="BB248">
        <v>16.21</v>
      </c>
      <c r="BC248">
        <v>1.1499999999999999</v>
      </c>
      <c r="BD248">
        <v>12.475</v>
      </c>
      <c r="BE248">
        <v>3035.2130000000002</v>
      </c>
      <c r="BF248">
        <v>0.74</v>
      </c>
      <c r="BG248">
        <v>1.81</v>
      </c>
      <c r="BH248">
        <v>0</v>
      </c>
      <c r="BI248">
        <v>1.81</v>
      </c>
      <c r="BJ248">
        <v>1.3759999999999999</v>
      </c>
      <c r="BK248">
        <v>0</v>
      </c>
      <c r="BL248">
        <v>1.3759999999999999</v>
      </c>
      <c r="BM248">
        <v>0</v>
      </c>
      <c r="BQ248">
        <v>541.15700000000004</v>
      </c>
      <c r="BR248">
        <v>6.2181E-2</v>
      </c>
      <c r="BS248">
        <v>-0.152</v>
      </c>
      <c r="BT248">
        <v>1.1273E-2</v>
      </c>
      <c r="BU248">
        <v>1.4968520000000001</v>
      </c>
      <c r="BV248">
        <v>-3.0552000000000001</v>
      </c>
    </row>
    <row r="249" spans="1:74" customFormat="1" x14ac:dyDescent="0.25">
      <c r="A249" s="40">
        <v>41704</v>
      </c>
      <c r="B249" s="41">
        <v>2.1435185185185186E-3</v>
      </c>
      <c r="C249">
        <v>13.01</v>
      </c>
      <c r="D249">
        <v>5.5999999999999999E-3</v>
      </c>
      <c r="E249">
        <v>55.670628000000001</v>
      </c>
      <c r="F249">
        <v>74.099999999999994</v>
      </c>
      <c r="G249">
        <v>-25.8</v>
      </c>
      <c r="H249">
        <v>28.3</v>
      </c>
      <c r="J249">
        <v>3.2</v>
      </c>
      <c r="K249">
        <v>0.88929999999999998</v>
      </c>
      <c r="L249">
        <v>11.57</v>
      </c>
      <c r="M249">
        <v>5.0000000000000001E-3</v>
      </c>
      <c r="N249">
        <v>65.901200000000003</v>
      </c>
      <c r="O249">
        <v>0</v>
      </c>
      <c r="P249">
        <v>65.900000000000006</v>
      </c>
      <c r="Q249">
        <v>50.091799999999999</v>
      </c>
      <c r="R249">
        <v>0</v>
      </c>
      <c r="S249">
        <v>50.1</v>
      </c>
      <c r="T249">
        <v>28.2545</v>
      </c>
      <c r="W249">
        <v>0</v>
      </c>
      <c r="X249">
        <v>2.8458000000000001</v>
      </c>
      <c r="Y249">
        <v>12.3</v>
      </c>
      <c r="Z249">
        <v>862</v>
      </c>
      <c r="AA249">
        <v>891</v>
      </c>
      <c r="AB249">
        <v>880</v>
      </c>
      <c r="AC249">
        <v>62</v>
      </c>
      <c r="AD249">
        <v>7.85</v>
      </c>
      <c r="AE249">
        <v>0.18</v>
      </c>
      <c r="AF249">
        <v>983</v>
      </c>
      <c r="AG249">
        <v>-10</v>
      </c>
      <c r="AH249">
        <v>4</v>
      </c>
      <c r="AI249">
        <v>8</v>
      </c>
      <c r="AJ249">
        <v>191</v>
      </c>
      <c r="AK249">
        <v>190</v>
      </c>
      <c r="AL249">
        <v>3.8</v>
      </c>
      <c r="AM249">
        <v>194</v>
      </c>
      <c r="AN249" t="s">
        <v>155</v>
      </c>
      <c r="AO249">
        <v>2</v>
      </c>
      <c r="AP249" s="42">
        <v>0.62706018518518525</v>
      </c>
      <c r="AQ249">
        <v>47.161552999999998</v>
      </c>
      <c r="AR249">
        <v>-88.483957000000004</v>
      </c>
      <c r="AS249">
        <v>313.3</v>
      </c>
      <c r="AT249">
        <v>0</v>
      </c>
      <c r="AU249">
        <v>12</v>
      </c>
      <c r="AV249">
        <v>8</v>
      </c>
      <c r="AW249" t="s">
        <v>426</v>
      </c>
      <c r="AX249">
        <v>1.2</v>
      </c>
      <c r="AY249">
        <v>1.7</v>
      </c>
      <c r="AZ249">
        <v>2.1</v>
      </c>
      <c r="BA249">
        <v>14.048999999999999</v>
      </c>
      <c r="BB249">
        <v>16.260000000000002</v>
      </c>
      <c r="BC249">
        <v>1.1599999999999999</v>
      </c>
      <c r="BD249">
        <v>12.446</v>
      </c>
      <c r="BE249">
        <v>3034.3629999999998</v>
      </c>
      <c r="BF249">
        <v>0.82599999999999996</v>
      </c>
      <c r="BG249">
        <v>1.81</v>
      </c>
      <c r="BH249">
        <v>0</v>
      </c>
      <c r="BI249">
        <v>1.81</v>
      </c>
      <c r="BJ249">
        <v>1.3759999999999999</v>
      </c>
      <c r="BK249">
        <v>0</v>
      </c>
      <c r="BL249">
        <v>1.3759999999999999</v>
      </c>
      <c r="BM249">
        <v>0.24479999999999999</v>
      </c>
      <c r="BQ249">
        <v>542.67399999999998</v>
      </c>
      <c r="BR249">
        <v>5.9365000000000001E-2</v>
      </c>
      <c r="BS249">
        <v>-0.152727</v>
      </c>
      <c r="BT249">
        <v>1.0999999999999999E-2</v>
      </c>
      <c r="BU249">
        <v>1.4290639999999999</v>
      </c>
      <c r="BV249">
        <v>-3.0698126999999999</v>
      </c>
    </row>
    <row r="250" spans="1:74" customFormat="1" x14ac:dyDescent="0.25">
      <c r="A250" s="40">
        <v>41704</v>
      </c>
      <c r="B250" s="41">
        <v>2.1550925925925926E-3</v>
      </c>
      <c r="C250">
        <v>13.009</v>
      </c>
      <c r="D250">
        <v>5.5999999999999999E-3</v>
      </c>
      <c r="E250">
        <v>55.896146999999999</v>
      </c>
      <c r="F250">
        <v>73.099999999999994</v>
      </c>
      <c r="G250">
        <v>-25.9</v>
      </c>
      <c r="H250">
        <v>20.100000000000001</v>
      </c>
      <c r="J250">
        <v>3.1</v>
      </c>
      <c r="K250">
        <v>0.88929999999999998</v>
      </c>
      <c r="L250">
        <v>11.569100000000001</v>
      </c>
      <c r="M250">
        <v>5.0000000000000001E-3</v>
      </c>
      <c r="N250">
        <v>64.996300000000005</v>
      </c>
      <c r="O250">
        <v>0</v>
      </c>
      <c r="P250">
        <v>65</v>
      </c>
      <c r="Q250">
        <v>49.404299999999999</v>
      </c>
      <c r="R250">
        <v>0</v>
      </c>
      <c r="S250">
        <v>49.4</v>
      </c>
      <c r="T250">
        <v>20.100000000000001</v>
      </c>
      <c r="W250">
        <v>0</v>
      </c>
      <c r="X250">
        <v>2.7568000000000001</v>
      </c>
      <c r="Y250">
        <v>12.2</v>
      </c>
      <c r="Z250">
        <v>862</v>
      </c>
      <c r="AA250">
        <v>889</v>
      </c>
      <c r="AB250">
        <v>881</v>
      </c>
      <c r="AC250">
        <v>62</v>
      </c>
      <c r="AD250">
        <v>7.85</v>
      </c>
      <c r="AE250">
        <v>0.18</v>
      </c>
      <c r="AF250">
        <v>983</v>
      </c>
      <c r="AG250">
        <v>-10</v>
      </c>
      <c r="AH250">
        <v>4</v>
      </c>
      <c r="AI250">
        <v>8</v>
      </c>
      <c r="AJ250">
        <v>191</v>
      </c>
      <c r="AK250">
        <v>190.7</v>
      </c>
      <c r="AL250">
        <v>3.6</v>
      </c>
      <c r="AM250">
        <v>194.3</v>
      </c>
      <c r="AN250" t="s">
        <v>155</v>
      </c>
      <c r="AO250">
        <v>2</v>
      </c>
      <c r="AP250" s="42">
        <v>0.62707175925925929</v>
      </c>
      <c r="AQ250">
        <v>47.161552999999998</v>
      </c>
      <c r="AR250">
        <v>-88.483957000000004</v>
      </c>
      <c r="AS250">
        <v>313.2</v>
      </c>
      <c r="AT250">
        <v>0</v>
      </c>
      <c r="AU250">
        <v>12</v>
      </c>
      <c r="AV250">
        <v>8</v>
      </c>
      <c r="AW250" t="s">
        <v>426</v>
      </c>
      <c r="AX250">
        <v>1.2</v>
      </c>
      <c r="AY250">
        <v>1.7</v>
      </c>
      <c r="AZ250">
        <v>2.1</v>
      </c>
      <c r="BA250">
        <v>14.048999999999999</v>
      </c>
      <c r="BB250">
        <v>16.260000000000002</v>
      </c>
      <c r="BC250">
        <v>1.1599999999999999</v>
      </c>
      <c r="BD250">
        <v>12.449</v>
      </c>
      <c r="BE250">
        <v>3034.5720000000001</v>
      </c>
      <c r="BF250">
        <v>0.83</v>
      </c>
      <c r="BG250">
        <v>1.7849999999999999</v>
      </c>
      <c r="BH250">
        <v>0</v>
      </c>
      <c r="BI250">
        <v>1.7849999999999999</v>
      </c>
      <c r="BJ250">
        <v>1.357</v>
      </c>
      <c r="BK250">
        <v>0</v>
      </c>
      <c r="BL250">
        <v>1.357</v>
      </c>
      <c r="BM250">
        <v>0.17419999999999999</v>
      </c>
      <c r="BQ250">
        <v>525.77499999999998</v>
      </c>
      <c r="BR250">
        <v>5.5092000000000002E-2</v>
      </c>
      <c r="BS250">
        <v>-0.149365</v>
      </c>
      <c r="BT250">
        <v>1.0999999999999999E-2</v>
      </c>
      <c r="BU250">
        <v>1.3262020000000001</v>
      </c>
      <c r="BV250">
        <v>-3.0022365</v>
      </c>
    </row>
    <row r="251" spans="1:74" customFormat="1" x14ac:dyDescent="0.25">
      <c r="A251" s="40">
        <v>41704</v>
      </c>
      <c r="B251" s="41">
        <v>2.166666666666667E-3</v>
      </c>
      <c r="C251">
        <v>13.000999999999999</v>
      </c>
      <c r="D251">
        <v>5.0000000000000001E-3</v>
      </c>
      <c r="E251">
        <v>50</v>
      </c>
      <c r="F251">
        <v>72.900000000000006</v>
      </c>
      <c r="G251">
        <v>-25.9</v>
      </c>
      <c r="H251">
        <v>29.4</v>
      </c>
      <c r="J251">
        <v>3.1</v>
      </c>
      <c r="K251">
        <v>0.88929999999999998</v>
      </c>
      <c r="L251">
        <v>11.5624</v>
      </c>
      <c r="M251">
        <v>4.4000000000000003E-3</v>
      </c>
      <c r="N251">
        <v>64.861599999999996</v>
      </c>
      <c r="O251">
        <v>0</v>
      </c>
      <c r="P251">
        <v>64.900000000000006</v>
      </c>
      <c r="Q251">
        <v>49.301900000000003</v>
      </c>
      <c r="R251">
        <v>0</v>
      </c>
      <c r="S251">
        <v>49.3</v>
      </c>
      <c r="T251">
        <v>29.4117</v>
      </c>
      <c r="W251">
        <v>0</v>
      </c>
      <c r="X251">
        <v>2.7570000000000001</v>
      </c>
      <c r="Y251">
        <v>12.3</v>
      </c>
      <c r="Z251">
        <v>862</v>
      </c>
      <c r="AA251">
        <v>889</v>
      </c>
      <c r="AB251">
        <v>880</v>
      </c>
      <c r="AC251">
        <v>62</v>
      </c>
      <c r="AD251">
        <v>7.85</v>
      </c>
      <c r="AE251">
        <v>0.18</v>
      </c>
      <c r="AF251">
        <v>983</v>
      </c>
      <c r="AG251">
        <v>-10</v>
      </c>
      <c r="AH251">
        <v>4.7270000000000003</v>
      </c>
      <c r="AI251">
        <v>8</v>
      </c>
      <c r="AJ251">
        <v>191</v>
      </c>
      <c r="AK251">
        <v>191.7</v>
      </c>
      <c r="AL251">
        <v>3.6</v>
      </c>
      <c r="AM251">
        <v>194.7</v>
      </c>
      <c r="AN251" t="s">
        <v>155</v>
      </c>
      <c r="AO251">
        <v>2</v>
      </c>
      <c r="AP251" s="42">
        <v>0.62708333333333333</v>
      </c>
      <c r="AQ251">
        <v>47.161552999999998</v>
      </c>
      <c r="AR251">
        <v>-88.483957000000004</v>
      </c>
      <c r="AS251">
        <v>313.2</v>
      </c>
      <c r="AT251">
        <v>0</v>
      </c>
      <c r="AU251">
        <v>12</v>
      </c>
      <c r="AV251">
        <v>8</v>
      </c>
      <c r="AW251" t="s">
        <v>426</v>
      </c>
      <c r="AX251">
        <v>1.2</v>
      </c>
      <c r="AY251">
        <v>1.7</v>
      </c>
      <c r="AZ251">
        <v>2.1</v>
      </c>
      <c r="BA251">
        <v>14.048999999999999</v>
      </c>
      <c r="BB251">
        <v>16.27</v>
      </c>
      <c r="BC251">
        <v>1.1599999999999999</v>
      </c>
      <c r="BD251">
        <v>12.443</v>
      </c>
      <c r="BE251">
        <v>3034.47</v>
      </c>
      <c r="BF251">
        <v>0.74299999999999999</v>
      </c>
      <c r="BG251">
        <v>1.7829999999999999</v>
      </c>
      <c r="BH251">
        <v>0</v>
      </c>
      <c r="BI251">
        <v>1.7829999999999999</v>
      </c>
      <c r="BJ251">
        <v>1.355</v>
      </c>
      <c r="BK251">
        <v>0</v>
      </c>
      <c r="BL251">
        <v>1.355</v>
      </c>
      <c r="BM251">
        <v>0.255</v>
      </c>
      <c r="BQ251">
        <v>526.09400000000005</v>
      </c>
      <c r="BR251">
        <v>6.4905000000000004E-2</v>
      </c>
      <c r="BS251">
        <v>-0.149454</v>
      </c>
      <c r="BT251">
        <v>1.0272999999999999E-2</v>
      </c>
      <c r="BU251">
        <v>1.5624260000000001</v>
      </c>
      <c r="BV251">
        <v>-3.0040254000000002</v>
      </c>
    </row>
    <row r="252" spans="1:74" customFormat="1" x14ac:dyDescent="0.25">
      <c r="A252" s="40">
        <v>41704</v>
      </c>
      <c r="B252" s="41">
        <v>2.1782407407407406E-3</v>
      </c>
      <c r="C252">
        <v>13.007</v>
      </c>
      <c r="D252">
        <v>5.0000000000000001E-3</v>
      </c>
      <c r="E252">
        <v>50</v>
      </c>
      <c r="F252">
        <v>71.7</v>
      </c>
      <c r="G252">
        <v>-25.9</v>
      </c>
      <c r="H252">
        <v>21.9</v>
      </c>
      <c r="J252">
        <v>3.1</v>
      </c>
      <c r="K252">
        <v>0.88949999999999996</v>
      </c>
      <c r="L252">
        <v>11.569699999999999</v>
      </c>
      <c r="M252">
        <v>4.4000000000000003E-3</v>
      </c>
      <c r="N252">
        <v>63.816600000000001</v>
      </c>
      <c r="O252">
        <v>0</v>
      </c>
      <c r="P252">
        <v>63.8</v>
      </c>
      <c r="Q252">
        <v>48.507599999999996</v>
      </c>
      <c r="R252">
        <v>0</v>
      </c>
      <c r="S252">
        <v>48.5</v>
      </c>
      <c r="T252">
        <v>21.9026</v>
      </c>
      <c r="W252">
        <v>0</v>
      </c>
      <c r="X252">
        <v>2.7574000000000001</v>
      </c>
      <c r="Y252">
        <v>12.4</v>
      </c>
      <c r="Z252">
        <v>861</v>
      </c>
      <c r="AA252">
        <v>889</v>
      </c>
      <c r="AB252">
        <v>879</v>
      </c>
      <c r="AC252">
        <v>62</v>
      </c>
      <c r="AD252">
        <v>7.85</v>
      </c>
      <c r="AE252">
        <v>0.18</v>
      </c>
      <c r="AF252">
        <v>983</v>
      </c>
      <c r="AG252">
        <v>-10</v>
      </c>
      <c r="AH252">
        <v>4.2729999999999997</v>
      </c>
      <c r="AI252">
        <v>8</v>
      </c>
      <c r="AJ252">
        <v>191</v>
      </c>
      <c r="AK252">
        <v>192</v>
      </c>
      <c r="AL252">
        <v>4.2</v>
      </c>
      <c r="AM252">
        <v>195</v>
      </c>
      <c r="AN252" t="s">
        <v>155</v>
      </c>
      <c r="AO252">
        <v>2</v>
      </c>
      <c r="AP252" s="42">
        <v>0.62709490740740736</v>
      </c>
      <c r="AQ252">
        <v>47.161552999999998</v>
      </c>
      <c r="AR252">
        <v>-88.483957000000004</v>
      </c>
      <c r="AS252">
        <v>313.10000000000002</v>
      </c>
      <c r="AT252">
        <v>0</v>
      </c>
      <c r="AU252">
        <v>12</v>
      </c>
      <c r="AV252">
        <v>8</v>
      </c>
      <c r="AW252" t="s">
        <v>426</v>
      </c>
      <c r="AX252">
        <v>1.2</v>
      </c>
      <c r="AY252">
        <v>1.7</v>
      </c>
      <c r="AZ252">
        <v>2.1</v>
      </c>
      <c r="BA252">
        <v>14.048999999999999</v>
      </c>
      <c r="BB252">
        <v>16.260000000000002</v>
      </c>
      <c r="BC252">
        <v>1.1599999999999999</v>
      </c>
      <c r="BD252">
        <v>12.425000000000001</v>
      </c>
      <c r="BE252">
        <v>3034.6619999999998</v>
      </c>
      <c r="BF252">
        <v>0.74199999999999999</v>
      </c>
      <c r="BG252">
        <v>1.7529999999999999</v>
      </c>
      <c r="BH252">
        <v>0</v>
      </c>
      <c r="BI252">
        <v>1.7529999999999999</v>
      </c>
      <c r="BJ252">
        <v>1.3320000000000001</v>
      </c>
      <c r="BK252">
        <v>0</v>
      </c>
      <c r="BL252">
        <v>1.3320000000000001</v>
      </c>
      <c r="BM252">
        <v>0.1898</v>
      </c>
      <c r="BQ252">
        <v>525.87800000000004</v>
      </c>
      <c r="BR252">
        <v>6.9726999999999997E-2</v>
      </c>
      <c r="BS252">
        <v>-0.14927299999999999</v>
      </c>
      <c r="BT252">
        <v>0.01</v>
      </c>
      <c r="BU252">
        <v>1.6785030000000001</v>
      </c>
      <c r="BV252">
        <v>-3.0003872999999999</v>
      </c>
    </row>
    <row r="253" spans="1:74" customFormat="1" x14ac:dyDescent="0.25">
      <c r="A253" s="40">
        <v>41704</v>
      </c>
      <c r="B253" s="41">
        <v>2.189814814814815E-3</v>
      </c>
      <c r="C253">
        <v>13.01</v>
      </c>
      <c r="D253">
        <v>5.0000000000000001E-3</v>
      </c>
      <c r="E253">
        <v>50</v>
      </c>
      <c r="F253">
        <v>71.400000000000006</v>
      </c>
      <c r="G253">
        <v>-25.9</v>
      </c>
      <c r="H253">
        <v>0</v>
      </c>
      <c r="J253">
        <v>3.1</v>
      </c>
      <c r="K253">
        <v>0.88949999999999996</v>
      </c>
      <c r="L253">
        <v>11.573</v>
      </c>
      <c r="M253">
        <v>4.4000000000000003E-3</v>
      </c>
      <c r="N253">
        <v>63.501600000000003</v>
      </c>
      <c r="O253">
        <v>0</v>
      </c>
      <c r="P253">
        <v>63.5</v>
      </c>
      <c r="Q253">
        <v>48.267200000000003</v>
      </c>
      <c r="R253">
        <v>0</v>
      </c>
      <c r="S253">
        <v>48.3</v>
      </c>
      <c r="T253">
        <v>0</v>
      </c>
      <c r="W253">
        <v>0</v>
      </c>
      <c r="X253">
        <v>2.7576000000000001</v>
      </c>
      <c r="Y253">
        <v>12.5</v>
      </c>
      <c r="Z253">
        <v>860</v>
      </c>
      <c r="AA253">
        <v>889</v>
      </c>
      <c r="AB253">
        <v>879</v>
      </c>
      <c r="AC253">
        <v>62</v>
      </c>
      <c r="AD253">
        <v>7.85</v>
      </c>
      <c r="AE253">
        <v>0.18</v>
      </c>
      <c r="AF253">
        <v>984</v>
      </c>
      <c r="AG253">
        <v>-10</v>
      </c>
      <c r="AH253">
        <v>4</v>
      </c>
      <c r="AI253">
        <v>8</v>
      </c>
      <c r="AJ253">
        <v>191</v>
      </c>
      <c r="AK253">
        <v>191.3</v>
      </c>
      <c r="AL253">
        <v>4.4000000000000004</v>
      </c>
      <c r="AM253">
        <v>195</v>
      </c>
      <c r="AN253" t="s">
        <v>155</v>
      </c>
      <c r="AO253">
        <v>2</v>
      </c>
      <c r="AP253" s="42">
        <v>0.62710648148148151</v>
      </c>
      <c r="AQ253">
        <v>47.161552</v>
      </c>
      <c r="AR253">
        <v>-88.483954999999995</v>
      </c>
      <c r="AS253">
        <v>313</v>
      </c>
      <c r="AT253">
        <v>0</v>
      </c>
      <c r="AU253">
        <v>12</v>
      </c>
      <c r="AV253">
        <v>8</v>
      </c>
      <c r="AW253" t="s">
        <v>426</v>
      </c>
      <c r="AX253">
        <v>1.2</v>
      </c>
      <c r="AY253">
        <v>1.7</v>
      </c>
      <c r="AZ253">
        <v>2.1</v>
      </c>
      <c r="BA253">
        <v>14.048999999999999</v>
      </c>
      <c r="BB253">
        <v>16.260000000000002</v>
      </c>
      <c r="BC253">
        <v>1.1599999999999999</v>
      </c>
      <c r="BD253">
        <v>12.417</v>
      </c>
      <c r="BE253">
        <v>3035.2359999999999</v>
      </c>
      <c r="BF253">
        <v>0.74199999999999999</v>
      </c>
      <c r="BG253">
        <v>1.744</v>
      </c>
      <c r="BH253">
        <v>0</v>
      </c>
      <c r="BI253">
        <v>1.744</v>
      </c>
      <c r="BJ253">
        <v>1.3260000000000001</v>
      </c>
      <c r="BK253">
        <v>0</v>
      </c>
      <c r="BL253">
        <v>1.3260000000000001</v>
      </c>
      <c r="BM253">
        <v>0</v>
      </c>
      <c r="BQ253">
        <v>525.86599999999999</v>
      </c>
      <c r="BR253">
        <v>6.7821000000000006E-2</v>
      </c>
      <c r="BS253">
        <v>-0.14827399999999999</v>
      </c>
      <c r="BT253">
        <v>0.01</v>
      </c>
      <c r="BU253">
        <v>1.6326259999999999</v>
      </c>
      <c r="BV253">
        <v>-2.9803074000000001</v>
      </c>
    </row>
    <row r="254" spans="1:74" customFormat="1" x14ac:dyDescent="0.25">
      <c r="A254" s="40">
        <v>41704</v>
      </c>
      <c r="B254" s="41">
        <v>2.2013888888888886E-3</v>
      </c>
      <c r="C254">
        <v>13.01</v>
      </c>
      <c r="D254">
        <v>5.0000000000000001E-3</v>
      </c>
      <c r="E254">
        <v>50</v>
      </c>
      <c r="F254">
        <v>71.3</v>
      </c>
      <c r="G254">
        <v>-26.1</v>
      </c>
      <c r="H254">
        <v>0</v>
      </c>
      <c r="J254">
        <v>3.1</v>
      </c>
      <c r="K254">
        <v>0.88959999999999995</v>
      </c>
      <c r="L254">
        <v>11.573600000000001</v>
      </c>
      <c r="M254">
        <v>4.4000000000000003E-3</v>
      </c>
      <c r="N254">
        <v>63.427900000000001</v>
      </c>
      <c r="O254">
        <v>0</v>
      </c>
      <c r="P254">
        <v>63.4</v>
      </c>
      <c r="Q254">
        <v>48.210799999999999</v>
      </c>
      <c r="R254">
        <v>0</v>
      </c>
      <c r="S254">
        <v>48.2</v>
      </c>
      <c r="T254">
        <v>0</v>
      </c>
      <c r="W254">
        <v>0</v>
      </c>
      <c r="X254">
        <v>2.7576999999999998</v>
      </c>
      <c r="Y254">
        <v>12.6</v>
      </c>
      <c r="Z254">
        <v>859</v>
      </c>
      <c r="AA254">
        <v>890</v>
      </c>
      <c r="AB254">
        <v>878</v>
      </c>
      <c r="AC254">
        <v>62</v>
      </c>
      <c r="AD254">
        <v>7.84</v>
      </c>
      <c r="AE254">
        <v>0.18</v>
      </c>
      <c r="AF254">
        <v>984</v>
      </c>
      <c r="AG254">
        <v>-10</v>
      </c>
      <c r="AH254">
        <v>4</v>
      </c>
      <c r="AI254">
        <v>8</v>
      </c>
      <c r="AJ254">
        <v>191</v>
      </c>
      <c r="AK254">
        <v>190.3</v>
      </c>
      <c r="AL254">
        <v>4.5</v>
      </c>
      <c r="AM254">
        <v>195</v>
      </c>
      <c r="AN254" t="s">
        <v>155</v>
      </c>
      <c r="AO254">
        <v>1</v>
      </c>
      <c r="AP254" s="42">
        <v>0.62711805555555555</v>
      </c>
      <c r="AQ254">
        <v>47.161552</v>
      </c>
      <c r="AR254">
        <v>-88.483954999999995</v>
      </c>
      <c r="AS254">
        <v>313</v>
      </c>
      <c r="AT254">
        <v>0</v>
      </c>
      <c r="AU254">
        <v>12</v>
      </c>
      <c r="AV254">
        <v>8</v>
      </c>
      <c r="AW254" t="s">
        <v>426</v>
      </c>
      <c r="AX254">
        <v>1.2</v>
      </c>
      <c r="AY254">
        <v>1.7</v>
      </c>
      <c r="AZ254">
        <v>2.1</v>
      </c>
      <c r="BA254">
        <v>14.048999999999999</v>
      </c>
      <c r="BB254">
        <v>16.260000000000002</v>
      </c>
      <c r="BC254">
        <v>1.1599999999999999</v>
      </c>
      <c r="BD254">
        <v>12.411</v>
      </c>
      <c r="BE254">
        <v>3035.2350000000001</v>
      </c>
      <c r="BF254">
        <v>0.74199999999999999</v>
      </c>
      <c r="BG254">
        <v>1.742</v>
      </c>
      <c r="BH254">
        <v>0</v>
      </c>
      <c r="BI254">
        <v>1.742</v>
      </c>
      <c r="BJ254">
        <v>1.3240000000000001</v>
      </c>
      <c r="BK254">
        <v>0</v>
      </c>
      <c r="BL254">
        <v>1.3240000000000001</v>
      </c>
      <c r="BM254">
        <v>0</v>
      </c>
      <c r="BQ254">
        <v>525.86599999999999</v>
      </c>
      <c r="BR254">
        <v>7.2086999999999998E-2</v>
      </c>
      <c r="BS254">
        <v>-0.148727</v>
      </c>
      <c r="BT254">
        <v>0.01</v>
      </c>
      <c r="BU254">
        <v>1.735317</v>
      </c>
      <c r="BV254">
        <v>-2.9894126999999999</v>
      </c>
    </row>
    <row r="255" spans="1:74" customFormat="1" x14ac:dyDescent="0.25">
      <c r="A255" s="40">
        <v>41704</v>
      </c>
      <c r="B255" s="41">
        <v>2.212962962962963E-3</v>
      </c>
      <c r="C255">
        <v>13.025</v>
      </c>
      <c r="D255">
        <v>5.0000000000000001E-3</v>
      </c>
      <c r="E255">
        <v>50</v>
      </c>
      <c r="F255">
        <v>70.8</v>
      </c>
      <c r="G255">
        <v>-26.1</v>
      </c>
      <c r="H255">
        <v>9.4</v>
      </c>
      <c r="J255">
        <v>3.1</v>
      </c>
      <c r="K255">
        <v>0.88949999999999996</v>
      </c>
      <c r="L255">
        <v>11.5852</v>
      </c>
      <c r="M255">
        <v>4.4000000000000003E-3</v>
      </c>
      <c r="N255">
        <v>62.996200000000002</v>
      </c>
      <c r="O255">
        <v>0</v>
      </c>
      <c r="P255">
        <v>63</v>
      </c>
      <c r="Q255">
        <v>47.883600000000001</v>
      </c>
      <c r="R255">
        <v>0</v>
      </c>
      <c r="S255">
        <v>47.9</v>
      </c>
      <c r="T255">
        <v>9.3773999999999997</v>
      </c>
      <c r="W255">
        <v>0</v>
      </c>
      <c r="X255">
        <v>2.7572999999999999</v>
      </c>
      <c r="Y255">
        <v>12.4</v>
      </c>
      <c r="Z255">
        <v>859</v>
      </c>
      <c r="AA255">
        <v>890</v>
      </c>
      <c r="AB255">
        <v>878</v>
      </c>
      <c r="AC255">
        <v>62</v>
      </c>
      <c r="AD255">
        <v>7.85</v>
      </c>
      <c r="AE255">
        <v>0.18</v>
      </c>
      <c r="AF255">
        <v>983</v>
      </c>
      <c r="AG255">
        <v>-10</v>
      </c>
      <c r="AH255">
        <v>4</v>
      </c>
      <c r="AI255">
        <v>8</v>
      </c>
      <c r="AJ255">
        <v>191</v>
      </c>
      <c r="AK255">
        <v>190</v>
      </c>
      <c r="AL255">
        <v>4.5</v>
      </c>
      <c r="AM255">
        <v>195</v>
      </c>
      <c r="AN255" t="s">
        <v>155</v>
      </c>
      <c r="AO255">
        <v>1</v>
      </c>
      <c r="AP255" s="42">
        <v>0.6271296296296297</v>
      </c>
      <c r="AQ255">
        <v>47.161552</v>
      </c>
      <c r="AR255">
        <v>-88.483954999999995</v>
      </c>
      <c r="AS255">
        <v>313</v>
      </c>
      <c r="AT255">
        <v>0</v>
      </c>
      <c r="AU255">
        <v>12</v>
      </c>
      <c r="AV255">
        <v>9</v>
      </c>
      <c r="AW255" t="s">
        <v>424</v>
      </c>
      <c r="AX255">
        <v>1.2</v>
      </c>
      <c r="AY255">
        <v>1.7</v>
      </c>
      <c r="AZ255">
        <v>2.1</v>
      </c>
      <c r="BA255">
        <v>14.048999999999999</v>
      </c>
      <c r="BB255">
        <v>16.239999999999998</v>
      </c>
      <c r="BC255">
        <v>1.1599999999999999</v>
      </c>
      <c r="BD255">
        <v>12.427</v>
      </c>
      <c r="BE255">
        <v>3034.98</v>
      </c>
      <c r="BF255">
        <v>0.74199999999999999</v>
      </c>
      <c r="BG255">
        <v>1.728</v>
      </c>
      <c r="BH255">
        <v>0</v>
      </c>
      <c r="BI255">
        <v>1.728</v>
      </c>
      <c r="BJ255">
        <v>1.3140000000000001</v>
      </c>
      <c r="BK255">
        <v>0</v>
      </c>
      <c r="BL255">
        <v>1.3140000000000001</v>
      </c>
      <c r="BM255">
        <v>8.1199999999999994E-2</v>
      </c>
      <c r="BQ255">
        <v>525.22199999999998</v>
      </c>
      <c r="BR255">
        <v>6.5276000000000001E-2</v>
      </c>
      <c r="BS255">
        <v>-0.15118100000000001</v>
      </c>
      <c r="BT255">
        <v>0.01</v>
      </c>
      <c r="BU255">
        <v>1.5713569999999999</v>
      </c>
      <c r="BV255">
        <v>-3.0387381000000002</v>
      </c>
    </row>
    <row r="256" spans="1:74" customFormat="1" x14ac:dyDescent="0.25">
      <c r="A256" s="40">
        <v>41704</v>
      </c>
      <c r="B256" s="41">
        <v>2.224537037037037E-3</v>
      </c>
      <c r="C256">
        <v>13.07</v>
      </c>
      <c r="D256">
        <v>5.0000000000000001E-3</v>
      </c>
      <c r="E256">
        <v>50</v>
      </c>
      <c r="F256">
        <v>70.2</v>
      </c>
      <c r="G256">
        <v>-26.2</v>
      </c>
      <c r="H256">
        <v>10.9</v>
      </c>
      <c r="J256">
        <v>3.1</v>
      </c>
      <c r="K256">
        <v>0.88900000000000001</v>
      </c>
      <c r="L256">
        <v>11.619300000000001</v>
      </c>
      <c r="M256">
        <v>4.4000000000000003E-3</v>
      </c>
      <c r="N256">
        <v>62.4084</v>
      </c>
      <c r="O256">
        <v>0</v>
      </c>
      <c r="P256">
        <v>62.4</v>
      </c>
      <c r="Q256">
        <v>47.437199999999997</v>
      </c>
      <c r="R256">
        <v>0</v>
      </c>
      <c r="S256">
        <v>47.4</v>
      </c>
      <c r="T256">
        <v>10.872400000000001</v>
      </c>
      <c r="W256">
        <v>0</v>
      </c>
      <c r="X256">
        <v>2.7559</v>
      </c>
      <c r="Y256">
        <v>12.2</v>
      </c>
      <c r="Z256">
        <v>860</v>
      </c>
      <c r="AA256">
        <v>890</v>
      </c>
      <c r="AB256">
        <v>879</v>
      </c>
      <c r="AC256">
        <v>62</v>
      </c>
      <c r="AD256">
        <v>7.85</v>
      </c>
      <c r="AE256">
        <v>0.18</v>
      </c>
      <c r="AF256">
        <v>983</v>
      </c>
      <c r="AG256">
        <v>-10</v>
      </c>
      <c r="AH256">
        <v>4.7270000000000003</v>
      </c>
      <c r="AI256">
        <v>8</v>
      </c>
      <c r="AJ256">
        <v>191</v>
      </c>
      <c r="AK256">
        <v>190.7</v>
      </c>
      <c r="AL256">
        <v>4.2</v>
      </c>
      <c r="AM256">
        <v>195</v>
      </c>
      <c r="AN256" t="s">
        <v>155</v>
      </c>
      <c r="AO256">
        <v>1</v>
      </c>
      <c r="AP256" s="42">
        <v>0.62714120370370374</v>
      </c>
      <c r="AQ256">
        <v>47.161549999999998</v>
      </c>
      <c r="AR256">
        <v>-88.483954999999995</v>
      </c>
      <c r="AS256">
        <v>313.2</v>
      </c>
      <c r="AT256">
        <v>0</v>
      </c>
      <c r="AU256">
        <v>12</v>
      </c>
      <c r="AV256">
        <v>9</v>
      </c>
      <c r="AW256" t="s">
        <v>424</v>
      </c>
      <c r="AX256">
        <v>1.2</v>
      </c>
      <c r="AY256">
        <v>1.7</v>
      </c>
      <c r="AZ256">
        <v>2.1</v>
      </c>
      <c r="BA256">
        <v>14.048999999999999</v>
      </c>
      <c r="BB256">
        <v>16.190000000000001</v>
      </c>
      <c r="BC256">
        <v>1.1499999999999999</v>
      </c>
      <c r="BD256">
        <v>12.484999999999999</v>
      </c>
      <c r="BE256">
        <v>3034.9140000000002</v>
      </c>
      <c r="BF256">
        <v>0.73899999999999999</v>
      </c>
      <c r="BG256">
        <v>1.7070000000000001</v>
      </c>
      <c r="BH256">
        <v>0</v>
      </c>
      <c r="BI256">
        <v>1.7070000000000001</v>
      </c>
      <c r="BJ256">
        <v>1.298</v>
      </c>
      <c r="BK256">
        <v>0</v>
      </c>
      <c r="BL256">
        <v>1.298</v>
      </c>
      <c r="BM256">
        <v>9.3799999999999994E-2</v>
      </c>
      <c r="BQ256">
        <v>523.39700000000005</v>
      </c>
      <c r="BR256">
        <v>6.2727000000000005E-2</v>
      </c>
      <c r="BS256">
        <v>-0.152727</v>
      </c>
      <c r="BT256">
        <v>1.0727E-2</v>
      </c>
      <c r="BU256">
        <v>1.5099959999999999</v>
      </c>
      <c r="BV256">
        <v>-3.0698126999999999</v>
      </c>
    </row>
    <row r="257" spans="1:74" customFormat="1" x14ac:dyDescent="0.25">
      <c r="A257" s="40">
        <v>41704</v>
      </c>
      <c r="B257" s="41">
        <v>2.236111111111111E-3</v>
      </c>
      <c r="C257">
        <v>13.07</v>
      </c>
      <c r="D257">
        <v>5.1999999999999998E-3</v>
      </c>
      <c r="E257">
        <v>52.406199000000001</v>
      </c>
      <c r="F257">
        <v>70.2</v>
      </c>
      <c r="G257">
        <v>-26.2</v>
      </c>
      <c r="H257">
        <v>1.8</v>
      </c>
      <c r="J257">
        <v>3.1</v>
      </c>
      <c r="K257">
        <v>0.88900000000000001</v>
      </c>
      <c r="L257">
        <v>11.6196</v>
      </c>
      <c r="M257">
        <v>4.7000000000000002E-3</v>
      </c>
      <c r="N257">
        <v>62.398600000000002</v>
      </c>
      <c r="O257">
        <v>0</v>
      </c>
      <c r="P257">
        <v>62.4</v>
      </c>
      <c r="Q257">
        <v>47.4298</v>
      </c>
      <c r="R257">
        <v>0</v>
      </c>
      <c r="S257">
        <v>47.4</v>
      </c>
      <c r="T257">
        <v>1.7769999999999999</v>
      </c>
      <c r="W257">
        <v>0</v>
      </c>
      <c r="X257">
        <v>2.7559999999999998</v>
      </c>
      <c r="Y257">
        <v>12.1</v>
      </c>
      <c r="Z257">
        <v>861</v>
      </c>
      <c r="AA257">
        <v>889</v>
      </c>
      <c r="AB257">
        <v>880</v>
      </c>
      <c r="AC257">
        <v>62</v>
      </c>
      <c r="AD257">
        <v>7.85</v>
      </c>
      <c r="AE257">
        <v>0.18</v>
      </c>
      <c r="AF257">
        <v>983</v>
      </c>
      <c r="AG257">
        <v>-10</v>
      </c>
      <c r="AH257">
        <v>4.2729999999999997</v>
      </c>
      <c r="AI257">
        <v>8</v>
      </c>
      <c r="AJ257">
        <v>191</v>
      </c>
      <c r="AK257">
        <v>191</v>
      </c>
      <c r="AL257">
        <v>4.2</v>
      </c>
      <c r="AM257">
        <v>195</v>
      </c>
      <c r="AN257" t="s">
        <v>155</v>
      </c>
      <c r="AO257">
        <v>1</v>
      </c>
      <c r="AP257" s="42">
        <v>0.62715277777777778</v>
      </c>
      <c r="AQ257">
        <v>47.161549999999998</v>
      </c>
      <c r="AR257">
        <v>-88.483954999999995</v>
      </c>
      <c r="AS257">
        <v>313.10000000000002</v>
      </c>
      <c r="AT257">
        <v>0</v>
      </c>
      <c r="AU257">
        <v>12</v>
      </c>
      <c r="AV257">
        <v>9</v>
      </c>
      <c r="AW257" t="s">
        <v>424</v>
      </c>
      <c r="AX257">
        <v>1.2</v>
      </c>
      <c r="AY257">
        <v>1.7</v>
      </c>
      <c r="AZ257">
        <v>2.1</v>
      </c>
      <c r="BA257">
        <v>14.048999999999999</v>
      </c>
      <c r="BB257">
        <v>16.190000000000001</v>
      </c>
      <c r="BC257">
        <v>1.1499999999999999</v>
      </c>
      <c r="BD257">
        <v>12.483000000000001</v>
      </c>
      <c r="BE257">
        <v>3035.096</v>
      </c>
      <c r="BF257">
        <v>0.77500000000000002</v>
      </c>
      <c r="BG257">
        <v>1.7070000000000001</v>
      </c>
      <c r="BH257">
        <v>0</v>
      </c>
      <c r="BI257">
        <v>1.7070000000000001</v>
      </c>
      <c r="BJ257">
        <v>1.2969999999999999</v>
      </c>
      <c r="BK257">
        <v>0</v>
      </c>
      <c r="BL257">
        <v>1.2969999999999999</v>
      </c>
      <c r="BM257">
        <v>1.5299999999999999E-2</v>
      </c>
      <c r="BQ257">
        <v>523.428</v>
      </c>
      <c r="BR257">
        <v>6.0092E-2</v>
      </c>
      <c r="BS257">
        <v>-0.149365</v>
      </c>
      <c r="BT257">
        <v>1.1727E-2</v>
      </c>
      <c r="BU257">
        <v>1.4465650000000001</v>
      </c>
      <c r="BV257">
        <v>-3.0022365</v>
      </c>
    </row>
    <row r="258" spans="1:74" customFormat="1" x14ac:dyDescent="0.25">
      <c r="A258" s="40">
        <v>41704</v>
      </c>
      <c r="B258" s="41">
        <v>2.2476851851851855E-3</v>
      </c>
      <c r="C258">
        <v>13.238</v>
      </c>
      <c r="D258">
        <v>6.1999999999999998E-3</v>
      </c>
      <c r="E258">
        <v>62.296173000000003</v>
      </c>
      <c r="F258">
        <v>70.099999999999994</v>
      </c>
      <c r="G258">
        <v>-26.2</v>
      </c>
      <c r="H258">
        <v>9.5</v>
      </c>
      <c r="J258">
        <v>3.1</v>
      </c>
      <c r="K258">
        <v>0.88780000000000003</v>
      </c>
      <c r="L258">
        <v>11.7531</v>
      </c>
      <c r="M258">
        <v>5.4999999999999997E-3</v>
      </c>
      <c r="N258">
        <v>62.2348</v>
      </c>
      <c r="O258">
        <v>0</v>
      </c>
      <c r="P258">
        <v>62.2</v>
      </c>
      <c r="Q258">
        <v>47.305199999999999</v>
      </c>
      <c r="R258">
        <v>0</v>
      </c>
      <c r="S258">
        <v>47.3</v>
      </c>
      <c r="T258">
        <v>9.5015000000000001</v>
      </c>
      <c r="W258">
        <v>0</v>
      </c>
      <c r="X258">
        <v>2.7522000000000002</v>
      </c>
      <c r="Y258">
        <v>12.3</v>
      </c>
      <c r="Z258">
        <v>862</v>
      </c>
      <c r="AA258">
        <v>889</v>
      </c>
      <c r="AB258">
        <v>880</v>
      </c>
      <c r="AC258">
        <v>62</v>
      </c>
      <c r="AD258">
        <v>7.85</v>
      </c>
      <c r="AE258">
        <v>0.18</v>
      </c>
      <c r="AF258">
        <v>983</v>
      </c>
      <c r="AG258">
        <v>-10</v>
      </c>
      <c r="AH258">
        <v>3.2730000000000001</v>
      </c>
      <c r="AI258">
        <v>8</v>
      </c>
      <c r="AJ258">
        <v>191.7</v>
      </c>
      <c r="AK258">
        <v>191</v>
      </c>
      <c r="AL258">
        <v>4.5999999999999996</v>
      </c>
      <c r="AM258">
        <v>195</v>
      </c>
      <c r="AN258" t="s">
        <v>155</v>
      </c>
      <c r="AO258">
        <v>1</v>
      </c>
      <c r="AP258" s="42">
        <v>0.62716435185185182</v>
      </c>
      <c r="AQ258">
        <v>47.161549999999998</v>
      </c>
      <c r="AR258">
        <v>-88.483954999999995</v>
      </c>
      <c r="AS258">
        <v>313.10000000000002</v>
      </c>
      <c r="AT258">
        <v>0</v>
      </c>
      <c r="AU258">
        <v>12</v>
      </c>
      <c r="AV258">
        <v>9</v>
      </c>
      <c r="AW258" t="s">
        <v>424</v>
      </c>
      <c r="AX258">
        <v>1.2</v>
      </c>
      <c r="AY258">
        <v>1.7</v>
      </c>
      <c r="AZ258">
        <v>2.1</v>
      </c>
      <c r="BA258">
        <v>14.048999999999999</v>
      </c>
      <c r="BB258">
        <v>15.99</v>
      </c>
      <c r="BC258">
        <v>1.1399999999999999</v>
      </c>
      <c r="BD258">
        <v>12.638</v>
      </c>
      <c r="BE258">
        <v>3034.5659999999998</v>
      </c>
      <c r="BF258">
        <v>0.90900000000000003</v>
      </c>
      <c r="BG258">
        <v>1.6830000000000001</v>
      </c>
      <c r="BH258">
        <v>0</v>
      </c>
      <c r="BI258">
        <v>1.6830000000000001</v>
      </c>
      <c r="BJ258">
        <v>1.2789999999999999</v>
      </c>
      <c r="BK258">
        <v>0</v>
      </c>
      <c r="BL258">
        <v>1.2789999999999999</v>
      </c>
      <c r="BM258">
        <v>8.1100000000000005E-2</v>
      </c>
      <c r="BQ258">
        <v>516.678</v>
      </c>
      <c r="BR258">
        <v>6.2634999999999996E-2</v>
      </c>
      <c r="BS258">
        <v>-0.148727</v>
      </c>
      <c r="BT258">
        <v>1.1273E-2</v>
      </c>
      <c r="BU258">
        <v>1.507781</v>
      </c>
      <c r="BV258">
        <v>-2.9894126999999999</v>
      </c>
    </row>
    <row r="259" spans="1:74" customFormat="1" x14ac:dyDescent="0.25">
      <c r="A259" s="40">
        <v>41704</v>
      </c>
      <c r="B259" s="41">
        <v>2.259259259259259E-3</v>
      </c>
      <c r="C259">
        <v>13.090999999999999</v>
      </c>
      <c r="D259">
        <v>9.5999999999999992E-3</v>
      </c>
      <c r="E259">
        <v>95.574043000000003</v>
      </c>
      <c r="F259">
        <v>70</v>
      </c>
      <c r="G259">
        <v>-28</v>
      </c>
      <c r="H259">
        <v>69.400000000000006</v>
      </c>
      <c r="J259">
        <v>3.1</v>
      </c>
      <c r="K259">
        <v>0.88880000000000003</v>
      </c>
      <c r="L259">
        <v>11.635</v>
      </c>
      <c r="M259">
        <v>8.5000000000000006E-3</v>
      </c>
      <c r="N259">
        <v>62.215299999999999</v>
      </c>
      <c r="O259">
        <v>0</v>
      </c>
      <c r="P259">
        <v>62.2</v>
      </c>
      <c r="Q259">
        <v>47.290399999999998</v>
      </c>
      <c r="R259">
        <v>0</v>
      </c>
      <c r="S259">
        <v>47.3</v>
      </c>
      <c r="T259">
        <v>69.418999999999997</v>
      </c>
      <c r="W259">
        <v>0</v>
      </c>
      <c r="X259">
        <v>2.7551999999999999</v>
      </c>
      <c r="Y259">
        <v>12.3</v>
      </c>
      <c r="Z259">
        <v>864</v>
      </c>
      <c r="AA259">
        <v>890</v>
      </c>
      <c r="AB259">
        <v>881</v>
      </c>
      <c r="AC259">
        <v>62</v>
      </c>
      <c r="AD259">
        <v>7.85</v>
      </c>
      <c r="AE259">
        <v>0.18</v>
      </c>
      <c r="AF259">
        <v>983</v>
      </c>
      <c r="AG259">
        <v>-10</v>
      </c>
      <c r="AH259">
        <v>3</v>
      </c>
      <c r="AI259">
        <v>8</v>
      </c>
      <c r="AJ259">
        <v>191.3</v>
      </c>
      <c r="AK259">
        <v>190.3</v>
      </c>
      <c r="AL259">
        <v>4.3</v>
      </c>
      <c r="AM259">
        <v>195</v>
      </c>
      <c r="AN259" t="s">
        <v>155</v>
      </c>
      <c r="AO259">
        <v>1</v>
      </c>
      <c r="AP259" s="42">
        <v>0.62717592592592586</v>
      </c>
      <c r="AQ259">
        <v>47.161549999999998</v>
      </c>
      <c r="AR259">
        <v>-88.483953</v>
      </c>
      <c r="AS259">
        <v>313.10000000000002</v>
      </c>
      <c r="AT259">
        <v>0</v>
      </c>
      <c r="AU259">
        <v>12</v>
      </c>
      <c r="AV259">
        <v>9</v>
      </c>
      <c r="AW259" t="s">
        <v>424</v>
      </c>
      <c r="AX259">
        <v>1.2</v>
      </c>
      <c r="AY259">
        <v>1.7</v>
      </c>
      <c r="AZ259">
        <v>2.1</v>
      </c>
      <c r="BA259">
        <v>14.048999999999999</v>
      </c>
      <c r="BB259">
        <v>16.149999999999999</v>
      </c>
      <c r="BC259">
        <v>1.1499999999999999</v>
      </c>
      <c r="BD259">
        <v>12.513</v>
      </c>
      <c r="BE259">
        <v>3032.3130000000001</v>
      </c>
      <c r="BF259">
        <v>1.409</v>
      </c>
      <c r="BG259">
        <v>1.698</v>
      </c>
      <c r="BH259">
        <v>0</v>
      </c>
      <c r="BI259">
        <v>1.698</v>
      </c>
      <c r="BJ259">
        <v>1.2909999999999999</v>
      </c>
      <c r="BK259">
        <v>0</v>
      </c>
      <c r="BL259">
        <v>1.2909999999999999</v>
      </c>
      <c r="BM259">
        <v>0.5978</v>
      </c>
      <c r="BQ259">
        <v>522.11500000000001</v>
      </c>
      <c r="BR259">
        <v>6.8362000000000006E-2</v>
      </c>
      <c r="BS259">
        <v>-0.14899999999999999</v>
      </c>
      <c r="BT259">
        <v>1.0999999999999999E-2</v>
      </c>
      <c r="BU259">
        <v>1.6456440000000001</v>
      </c>
      <c r="BV259">
        <v>-2.9948999999999999</v>
      </c>
    </row>
    <row r="260" spans="1:74" customFormat="1" x14ac:dyDescent="0.25">
      <c r="A260" s="40">
        <v>41704</v>
      </c>
      <c r="B260" s="41">
        <v>2.2708333333333335E-3</v>
      </c>
      <c r="C260">
        <v>12.664999999999999</v>
      </c>
      <c r="D260">
        <v>8.6E-3</v>
      </c>
      <c r="E260">
        <v>85.55</v>
      </c>
      <c r="F260">
        <v>72</v>
      </c>
      <c r="G260">
        <v>-24.5</v>
      </c>
      <c r="H260">
        <v>71.3</v>
      </c>
      <c r="J260">
        <v>3.1</v>
      </c>
      <c r="K260">
        <v>0.8921</v>
      </c>
      <c r="L260">
        <v>11.2982</v>
      </c>
      <c r="M260">
        <v>7.6E-3</v>
      </c>
      <c r="N260">
        <v>64.246700000000004</v>
      </c>
      <c r="O260">
        <v>0</v>
      </c>
      <c r="P260">
        <v>64.2</v>
      </c>
      <c r="Q260">
        <v>48.834499999999998</v>
      </c>
      <c r="R260">
        <v>0</v>
      </c>
      <c r="S260">
        <v>48.8</v>
      </c>
      <c r="T260">
        <v>71.308499999999995</v>
      </c>
      <c r="W260">
        <v>0</v>
      </c>
      <c r="X260">
        <v>2.7654999999999998</v>
      </c>
      <c r="Y260">
        <v>12.2</v>
      </c>
      <c r="Z260">
        <v>868</v>
      </c>
      <c r="AA260">
        <v>890</v>
      </c>
      <c r="AB260">
        <v>882</v>
      </c>
      <c r="AC260">
        <v>62</v>
      </c>
      <c r="AD260">
        <v>7.85</v>
      </c>
      <c r="AE260">
        <v>0.18</v>
      </c>
      <c r="AF260">
        <v>983</v>
      </c>
      <c r="AG260">
        <v>-10</v>
      </c>
      <c r="AH260">
        <v>3.7269999999999999</v>
      </c>
      <c r="AI260">
        <v>8</v>
      </c>
      <c r="AJ260">
        <v>191</v>
      </c>
      <c r="AK260">
        <v>190</v>
      </c>
      <c r="AL260">
        <v>4.0999999999999996</v>
      </c>
      <c r="AM260">
        <v>195</v>
      </c>
      <c r="AN260" t="s">
        <v>155</v>
      </c>
      <c r="AO260">
        <v>1</v>
      </c>
      <c r="AP260" s="42">
        <v>0.62718750000000001</v>
      </c>
      <c r="AQ260">
        <v>47.161551000000003</v>
      </c>
      <c r="AR260">
        <v>-88.483953</v>
      </c>
      <c r="AS260">
        <v>313.2</v>
      </c>
      <c r="AT260">
        <v>0.2</v>
      </c>
      <c r="AU260">
        <v>12</v>
      </c>
      <c r="AV260">
        <v>9</v>
      </c>
      <c r="AW260" t="s">
        <v>424</v>
      </c>
      <c r="AX260">
        <v>1.2</v>
      </c>
      <c r="AY260">
        <v>1.7</v>
      </c>
      <c r="AZ260">
        <v>2.1</v>
      </c>
      <c r="BA260">
        <v>14.048999999999999</v>
      </c>
      <c r="BB260">
        <v>16.66</v>
      </c>
      <c r="BC260">
        <v>1.19</v>
      </c>
      <c r="BD260">
        <v>12.097</v>
      </c>
      <c r="BE260">
        <v>3032.6849999999999</v>
      </c>
      <c r="BF260">
        <v>1.304</v>
      </c>
      <c r="BG260">
        <v>1.806</v>
      </c>
      <c r="BH260">
        <v>0</v>
      </c>
      <c r="BI260">
        <v>1.806</v>
      </c>
      <c r="BJ260">
        <v>1.373</v>
      </c>
      <c r="BK260">
        <v>0</v>
      </c>
      <c r="BL260">
        <v>1.373</v>
      </c>
      <c r="BM260">
        <v>0.63239999999999996</v>
      </c>
      <c r="BQ260">
        <v>539.73900000000003</v>
      </c>
      <c r="BR260">
        <v>7.4361999999999998E-2</v>
      </c>
      <c r="BS260">
        <v>-0.150454</v>
      </c>
      <c r="BT260">
        <v>1.0999999999999999E-2</v>
      </c>
      <c r="BU260">
        <v>1.790079</v>
      </c>
      <c r="BV260">
        <v>-3.0241254</v>
      </c>
    </row>
    <row r="261" spans="1:74" customFormat="1" x14ac:dyDescent="0.25">
      <c r="A261" s="40">
        <v>41704</v>
      </c>
      <c r="B261" s="41">
        <v>2.2824074074074075E-3</v>
      </c>
      <c r="C261">
        <v>12.215</v>
      </c>
      <c r="D261">
        <v>8.6E-3</v>
      </c>
      <c r="E261">
        <v>85.75</v>
      </c>
      <c r="F261">
        <v>131.80000000000001</v>
      </c>
      <c r="G261">
        <v>-24.4</v>
      </c>
      <c r="H261">
        <v>138.1</v>
      </c>
      <c r="J261">
        <v>3</v>
      </c>
      <c r="K261">
        <v>0.89559999999999995</v>
      </c>
      <c r="L261">
        <v>10.9398</v>
      </c>
      <c r="M261">
        <v>7.7000000000000002E-3</v>
      </c>
      <c r="N261">
        <v>118.0081</v>
      </c>
      <c r="O261">
        <v>0</v>
      </c>
      <c r="P261">
        <v>118</v>
      </c>
      <c r="Q261">
        <v>89.699100000000001</v>
      </c>
      <c r="R261">
        <v>0</v>
      </c>
      <c r="S261">
        <v>89.7</v>
      </c>
      <c r="T261">
        <v>138.13759999999999</v>
      </c>
      <c r="W261">
        <v>0</v>
      </c>
      <c r="X261">
        <v>2.6867999999999999</v>
      </c>
      <c r="Y261">
        <v>12.2</v>
      </c>
      <c r="Z261">
        <v>870</v>
      </c>
      <c r="AA261">
        <v>890</v>
      </c>
      <c r="AB261">
        <v>883</v>
      </c>
      <c r="AC261">
        <v>62</v>
      </c>
      <c r="AD261">
        <v>7.85</v>
      </c>
      <c r="AE261">
        <v>0.18</v>
      </c>
      <c r="AF261">
        <v>983</v>
      </c>
      <c r="AG261">
        <v>-10</v>
      </c>
      <c r="AH261">
        <v>4</v>
      </c>
      <c r="AI261">
        <v>8</v>
      </c>
      <c r="AJ261">
        <v>191.7</v>
      </c>
      <c r="AK261">
        <v>190</v>
      </c>
      <c r="AL261">
        <v>4.2</v>
      </c>
      <c r="AM261">
        <v>195</v>
      </c>
      <c r="AN261" t="s">
        <v>155</v>
      </c>
      <c r="AO261">
        <v>1</v>
      </c>
      <c r="AP261" s="42">
        <v>0.62719907407407405</v>
      </c>
      <c r="AQ261">
        <v>47.161560999999999</v>
      </c>
      <c r="AR261">
        <v>-88.483954999999995</v>
      </c>
      <c r="AS261">
        <v>313.2</v>
      </c>
      <c r="AT261">
        <v>2</v>
      </c>
      <c r="AU261">
        <v>12</v>
      </c>
      <c r="AV261">
        <v>9</v>
      </c>
      <c r="AW261" t="s">
        <v>424</v>
      </c>
      <c r="AX261">
        <v>1.2</v>
      </c>
      <c r="AY261">
        <v>1.7</v>
      </c>
      <c r="AZ261">
        <v>2.1</v>
      </c>
      <c r="BA261">
        <v>14.048999999999999</v>
      </c>
      <c r="BB261">
        <v>17.23</v>
      </c>
      <c r="BC261">
        <v>1.23</v>
      </c>
      <c r="BD261">
        <v>11.656000000000001</v>
      </c>
      <c r="BE261">
        <v>3031.038</v>
      </c>
      <c r="BF261">
        <v>1.3540000000000001</v>
      </c>
      <c r="BG261">
        <v>3.4239999999999999</v>
      </c>
      <c r="BH261">
        <v>0</v>
      </c>
      <c r="BI261">
        <v>3.4239999999999999</v>
      </c>
      <c r="BJ261">
        <v>2.6030000000000002</v>
      </c>
      <c r="BK261">
        <v>0</v>
      </c>
      <c r="BL261">
        <v>2.6030000000000002</v>
      </c>
      <c r="BM261">
        <v>1.2645999999999999</v>
      </c>
      <c r="BQ261">
        <v>541.28</v>
      </c>
      <c r="BR261">
        <v>9.4902E-2</v>
      </c>
      <c r="BS261">
        <v>-0.151</v>
      </c>
      <c r="BT261">
        <v>1.0999999999999999E-2</v>
      </c>
      <c r="BU261">
        <v>2.2845279999999999</v>
      </c>
      <c r="BV261">
        <v>-3.0350999999999999</v>
      </c>
    </row>
    <row r="262" spans="1:74" customFormat="1" x14ac:dyDescent="0.25">
      <c r="A262" s="40">
        <v>41704</v>
      </c>
      <c r="B262" s="41">
        <v>2.2939814814814815E-3</v>
      </c>
      <c r="C262">
        <v>11.99</v>
      </c>
      <c r="D262">
        <v>9.4000000000000004E-3</v>
      </c>
      <c r="E262">
        <v>94.232052999999993</v>
      </c>
      <c r="F262">
        <v>238.6</v>
      </c>
      <c r="G262">
        <v>-24.6</v>
      </c>
      <c r="H262">
        <v>227.9</v>
      </c>
      <c r="J262">
        <v>3</v>
      </c>
      <c r="K262">
        <v>0.89729999999999999</v>
      </c>
      <c r="L262">
        <v>10.758599999999999</v>
      </c>
      <c r="M262">
        <v>8.5000000000000006E-3</v>
      </c>
      <c r="N262">
        <v>214.09530000000001</v>
      </c>
      <c r="O262">
        <v>0</v>
      </c>
      <c r="P262">
        <v>214.1</v>
      </c>
      <c r="Q262">
        <v>162.73580000000001</v>
      </c>
      <c r="R262">
        <v>0</v>
      </c>
      <c r="S262">
        <v>162.69999999999999</v>
      </c>
      <c r="T262">
        <v>227.92429999999999</v>
      </c>
      <c r="W262">
        <v>0</v>
      </c>
      <c r="X262">
        <v>2.6919</v>
      </c>
      <c r="Y262">
        <v>12.2</v>
      </c>
      <c r="Z262">
        <v>873</v>
      </c>
      <c r="AA262">
        <v>890</v>
      </c>
      <c r="AB262">
        <v>884</v>
      </c>
      <c r="AC262">
        <v>62</v>
      </c>
      <c r="AD262">
        <v>7.85</v>
      </c>
      <c r="AE262">
        <v>0.18</v>
      </c>
      <c r="AF262">
        <v>983</v>
      </c>
      <c r="AG262">
        <v>-10</v>
      </c>
      <c r="AH262">
        <v>4</v>
      </c>
      <c r="AI262">
        <v>8</v>
      </c>
      <c r="AJ262">
        <v>192</v>
      </c>
      <c r="AK262">
        <v>190</v>
      </c>
      <c r="AL262">
        <v>4.0999999999999996</v>
      </c>
      <c r="AM262">
        <v>195</v>
      </c>
      <c r="AN262" t="s">
        <v>155</v>
      </c>
      <c r="AO262">
        <v>1</v>
      </c>
      <c r="AP262" s="42">
        <v>0.6272106481481482</v>
      </c>
      <c r="AQ262">
        <v>47.161591000000001</v>
      </c>
      <c r="AR262">
        <v>-88.483953</v>
      </c>
      <c r="AS262">
        <v>313.3</v>
      </c>
      <c r="AT262">
        <v>5.0999999999999996</v>
      </c>
      <c r="AU262">
        <v>12</v>
      </c>
      <c r="AV262">
        <v>9</v>
      </c>
      <c r="AW262" t="s">
        <v>424</v>
      </c>
      <c r="AX262">
        <v>1.2</v>
      </c>
      <c r="AY262">
        <v>1.7</v>
      </c>
      <c r="AZ262">
        <v>2.1</v>
      </c>
      <c r="BA262">
        <v>14.048999999999999</v>
      </c>
      <c r="BB262">
        <v>17.52</v>
      </c>
      <c r="BC262">
        <v>1.25</v>
      </c>
      <c r="BD262">
        <v>11.446</v>
      </c>
      <c r="BE262">
        <v>3028.3739999999998</v>
      </c>
      <c r="BF262">
        <v>1.5149999999999999</v>
      </c>
      <c r="BG262">
        <v>6.3109999999999999</v>
      </c>
      <c r="BH262">
        <v>0</v>
      </c>
      <c r="BI262">
        <v>6.3109999999999999</v>
      </c>
      <c r="BJ262">
        <v>4.7969999999999997</v>
      </c>
      <c r="BK262">
        <v>0</v>
      </c>
      <c r="BL262">
        <v>4.7969999999999997</v>
      </c>
      <c r="BM262">
        <v>2.1198999999999999</v>
      </c>
      <c r="BQ262">
        <v>550.947</v>
      </c>
      <c r="BR262">
        <v>0.12235600000000001</v>
      </c>
      <c r="BS262">
        <v>-0.14954600000000001</v>
      </c>
      <c r="BT262">
        <v>1.1727E-2</v>
      </c>
      <c r="BU262">
        <v>2.9454150000000001</v>
      </c>
      <c r="BV262">
        <v>-3.0058745999999998</v>
      </c>
    </row>
    <row r="263" spans="1:74" customFormat="1" x14ac:dyDescent="0.25">
      <c r="A263" s="40">
        <v>41704</v>
      </c>
      <c r="B263" s="41">
        <v>2.3055555555555555E-3</v>
      </c>
      <c r="C263">
        <v>11.99</v>
      </c>
      <c r="D263">
        <v>0.01</v>
      </c>
      <c r="E263">
        <v>100</v>
      </c>
      <c r="F263">
        <v>295.2</v>
      </c>
      <c r="G263">
        <v>-26.2</v>
      </c>
      <c r="H263">
        <v>269.8</v>
      </c>
      <c r="J263">
        <v>2.9</v>
      </c>
      <c r="K263">
        <v>0.8972</v>
      </c>
      <c r="L263">
        <v>10.757400000000001</v>
      </c>
      <c r="M263">
        <v>8.9999999999999993E-3</v>
      </c>
      <c r="N263">
        <v>264.82920000000001</v>
      </c>
      <c r="O263">
        <v>0</v>
      </c>
      <c r="P263">
        <v>264.8</v>
      </c>
      <c r="Q263">
        <v>201.29920000000001</v>
      </c>
      <c r="R263">
        <v>0</v>
      </c>
      <c r="S263">
        <v>201.3</v>
      </c>
      <c r="T263">
        <v>269.80610000000001</v>
      </c>
      <c r="W263">
        <v>0</v>
      </c>
      <c r="X263">
        <v>2.6019000000000001</v>
      </c>
      <c r="Y263">
        <v>12.1</v>
      </c>
      <c r="Z263">
        <v>875</v>
      </c>
      <c r="AA263">
        <v>891</v>
      </c>
      <c r="AB263">
        <v>886</v>
      </c>
      <c r="AC263">
        <v>62</v>
      </c>
      <c r="AD263">
        <v>7.85</v>
      </c>
      <c r="AE263">
        <v>0.18</v>
      </c>
      <c r="AF263">
        <v>983</v>
      </c>
      <c r="AG263">
        <v>-10</v>
      </c>
      <c r="AH263">
        <v>4.7270000000000003</v>
      </c>
      <c r="AI263">
        <v>8</v>
      </c>
      <c r="AJ263">
        <v>191.3</v>
      </c>
      <c r="AK263">
        <v>189.3</v>
      </c>
      <c r="AL263">
        <v>4</v>
      </c>
      <c r="AM263">
        <v>195</v>
      </c>
      <c r="AN263" t="s">
        <v>155</v>
      </c>
      <c r="AO263">
        <v>1</v>
      </c>
      <c r="AP263" s="42">
        <v>0.62722222222222224</v>
      </c>
      <c r="AQ263">
        <v>47.161636000000001</v>
      </c>
      <c r="AR263">
        <v>-88.483964</v>
      </c>
      <c r="AS263">
        <v>313.3</v>
      </c>
      <c r="AT263">
        <v>8.4</v>
      </c>
      <c r="AU263">
        <v>12</v>
      </c>
      <c r="AV263">
        <v>9</v>
      </c>
      <c r="AW263" t="s">
        <v>424</v>
      </c>
      <c r="AX263">
        <v>1.2</v>
      </c>
      <c r="AY263">
        <v>1.7</v>
      </c>
      <c r="AZ263">
        <v>2.1</v>
      </c>
      <c r="BA263">
        <v>14.048999999999999</v>
      </c>
      <c r="BB263">
        <v>17.510000000000002</v>
      </c>
      <c r="BC263">
        <v>1.25</v>
      </c>
      <c r="BD263">
        <v>11.458</v>
      </c>
      <c r="BE263">
        <v>3027.049</v>
      </c>
      <c r="BF263">
        <v>1.607</v>
      </c>
      <c r="BG263">
        <v>7.8040000000000003</v>
      </c>
      <c r="BH263">
        <v>0</v>
      </c>
      <c r="BI263">
        <v>7.8040000000000003</v>
      </c>
      <c r="BJ263">
        <v>5.9320000000000004</v>
      </c>
      <c r="BK263">
        <v>0</v>
      </c>
      <c r="BL263">
        <v>5.9320000000000004</v>
      </c>
      <c r="BM263">
        <v>2.5085999999999999</v>
      </c>
      <c r="BQ263">
        <v>532.35</v>
      </c>
      <c r="BR263">
        <v>0.140178</v>
      </c>
      <c r="BS263">
        <v>-0.149727</v>
      </c>
      <c r="BT263">
        <v>1.1273E-2</v>
      </c>
      <c r="BU263">
        <v>3.3744350000000001</v>
      </c>
      <c r="BV263">
        <v>-3.0095127000000002</v>
      </c>
    </row>
    <row r="264" spans="1:74" customFormat="1" x14ac:dyDescent="0.25">
      <c r="A264" s="40">
        <v>41704</v>
      </c>
      <c r="B264" s="41">
        <v>2.3171296296296299E-3</v>
      </c>
      <c r="C264">
        <v>11.99</v>
      </c>
      <c r="D264">
        <v>0.01</v>
      </c>
      <c r="E264">
        <v>100</v>
      </c>
      <c r="F264">
        <v>323.3</v>
      </c>
      <c r="G264">
        <v>-30.4</v>
      </c>
      <c r="H264">
        <v>291</v>
      </c>
      <c r="J264">
        <v>2.9</v>
      </c>
      <c r="K264">
        <v>0.89729999999999999</v>
      </c>
      <c r="L264">
        <v>10.758599999999999</v>
      </c>
      <c r="M264">
        <v>8.9999999999999993E-3</v>
      </c>
      <c r="N264">
        <v>290.07010000000002</v>
      </c>
      <c r="O264">
        <v>0</v>
      </c>
      <c r="P264">
        <v>290.10000000000002</v>
      </c>
      <c r="Q264">
        <v>220.48500000000001</v>
      </c>
      <c r="R264">
        <v>0</v>
      </c>
      <c r="S264">
        <v>220.5</v>
      </c>
      <c r="T264">
        <v>291</v>
      </c>
      <c r="W264">
        <v>0</v>
      </c>
      <c r="X264">
        <v>2.6021999999999998</v>
      </c>
      <c r="Y264">
        <v>12.1</v>
      </c>
      <c r="Z264">
        <v>876</v>
      </c>
      <c r="AA264">
        <v>891</v>
      </c>
      <c r="AB264">
        <v>886</v>
      </c>
      <c r="AC264">
        <v>62</v>
      </c>
      <c r="AD264">
        <v>7.85</v>
      </c>
      <c r="AE264">
        <v>0.18</v>
      </c>
      <c r="AF264">
        <v>983</v>
      </c>
      <c r="AG264">
        <v>-10</v>
      </c>
      <c r="AH264">
        <v>5</v>
      </c>
      <c r="AI264">
        <v>8</v>
      </c>
      <c r="AJ264">
        <v>191</v>
      </c>
      <c r="AK264">
        <v>189.7</v>
      </c>
      <c r="AL264">
        <v>4.3</v>
      </c>
      <c r="AM264">
        <v>195</v>
      </c>
      <c r="AN264" t="s">
        <v>155</v>
      </c>
      <c r="AO264">
        <v>1</v>
      </c>
      <c r="AP264" s="42">
        <v>0.62723379629629628</v>
      </c>
      <c r="AQ264">
        <v>47.161687000000001</v>
      </c>
      <c r="AR264">
        <v>-88.483985000000004</v>
      </c>
      <c r="AS264">
        <v>313.2</v>
      </c>
      <c r="AT264">
        <v>10.7</v>
      </c>
      <c r="AU264">
        <v>12</v>
      </c>
      <c r="AV264">
        <v>9</v>
      </c>
      <c r="AW264" t="s">
        <v>424</v>
      </c>
      <c r="AX264">
        <v>1.2</v>
      </c>
      <c r="AY264">
        <v>1.712488</v>
      </c>
      <c r="AZ264">
        <v>2.1124879999999999</v>
      </c>
      <c r="BA264">
        <v>14.048999999999999</v>
      </c>
      <c r="BB264">
        <v>17.510000000000002</v>
      </c>
      <c r="BC264">
        <v>1.25</v>
      </c>
      <c r="BD264">
        <v>11.445</v>
      </c>
      <c r="BE264">
        <v>3026.4520000000002</v>
      </c>
      <c r="BF264">
        <v>1.607</v>
      </c>
      <c r="BG264">
        <v>8.5449999999999999</v>
      </c>
      <c r="BH264">
        <v>0</v>
      </c>
      <c r="BI264">
        <v>8.5449999999999999</v>
      </c>
      <c r="BJ264">
        <v>6.4950000000000001</v>
      </c>
      <c r="BK264">
        <v>0</v>
      </c>
      <c r="BL264">
        <v>6.4950000000000001</v>
      </c>
      <c r="BM264">
        <v>2.7048000000000001</v>
      </c>
      <c r="BQ264">
        <v>532.245</v>
      </c>
      <c r="BR264">
        <v>0.14472699999999999</v>
      </c>
      <c r="BS264">
        <v>-0.15</v>
      </c>
      <c r="BT264">
        <v>1.0999999999999999E-2</v>
      </c>
      <c r="BU264">
        <v>3.48394</v>
      </c>
      <c r="BV264">
        <v>-3.0150000000000001</v>
      </c>
    </row>
    <row r="265" spans="1:74" customFormat="1" x14ac:dyDescent="0.25">
      <c r="A265" s="40">
        <v>41704</v>
      </c>
      <c r="B265" s="41">
        <v>2.3287037037037039E-3</v>
      </c>
      <c r="C265">
        <v>11.99</v>
      </c>
      <c r="D265">
        <v>0.01</v>
      </c>
      <c r="E265">
        <v>100</v>
      </c>
      <c r="F265">
        <v>289.60000000000002</v>
      </c>
      <c r="G265">
        <v>-31.6</v>
      </c>
      <c r="H265">
        <v>318.39999999999998</v>
      </c>
      <c r="J265">
        <v>3.07</v>
      </c>
      <c r="K265">
        <v>0.89739999999999998</v>
      </c>
      <c r="L265">
        <v>10.759499999999999</v>
      </c>
      <c r="M265">
        <v>8.9999999999999993E-3</v>
      </c>
      <c r="N265">
        <v>259.83699999999999</v>
      </c>
      <c r="O265">
        <v>0</v>
      </c>
      <c r="P265">
        <v>259.8</v>
      </c>
      <c r="Q265">
        <v>197.50450000000001</v>
      </c>
      <c r="R265">
        <v>0</v>
      </c>
      <c r="S265">
        <v>197.5</v>
      </c>
      <c r="T265">
        <v>318.3732</v>
      </c>
      <c r="W265">
        <v>0</v>
      </c>
      <c r="X265">
        <v>2.7543000000000002</v>
      </c>
      <c r="Y265">
        <v>12</v>
      </c>
      <c r="Z265">
        <v>877</v>
      </c>
      <c r="AA265">
        <v>890</v>
      </c>
      <c r="AB265">
        <v>887</v>
      </c>
      <c r="AC265">
        <v>62</v>
      </c>
      <c r="AD265">
        <v>7.85</v>
      </c>
      <c r="AE265">
        <v>0.18</v>
      </c>
      <c r="AF265">
        <v>983</v>
      </c>
      <c r="AG265">
        <v>-10</v>
      </c>
      <c r="AH265">
        <v>5</v>
      </c>
      <c r="AI265">
        <v>8</v>
      </c>
      <c r="AJ265">
        <v>191</v>
      </c>
      <c r="AK265">
        <v>190</v>
      </c>
      <c r="AL265">
        <v>4.5999999999999996</v>
      </c>
      <c r="AM265">
        <v>195</v>
      </c>
      <c r="AN265" t="s">
        <v>155</v>
      </c>
      <c r="AO265">
        <v>1</v>
      </c>
      <c r="AP265" s="42">
        <v>0.62724537037037031</v>
      </c>
      <c r="AQ265">
        <v>47.161741999999997</v>
      </c>
      <c r="AR265">
        <v>-88.484009</v>
      </c>
      <c r="AS265">
        <v>313.3</v>
      </c>
      <c r="AT265">
        <v>12.6</v>
      </c>
      <c r="AU265">
        <v>12</v>
      </c>
      <c r="AV265">
        <v>9</v>
      </c>
      <c r="AW265" t="s">
        <v>424</v>
      </c>
      <c r="AX265">
        <v>1.2</v>
      </c>
      <c r="AY265">
        <v>1.8</v>
      </c>
      <c r="AZ265">
        <v>2.2000000000000002</v>
      </c>
      <c r="BA265">
        <v>14.048999999999999</v>
      </c>
      <c r="BB265">
        <v>17.5</v>
      </c>
      <c r="BC265">
        <v>1.25</v>
      </c>
      <c r="BD265">
        <v>11.436</v>
      </c>
      <c r="BE265">
        <v>3025.6819999999998</v>
      </c>
      <c r="BF265">
        <v>1.6060000000000001</v>
      </c>
      <c r="BG265">
        <v>7.6520000000000001</v>
      </c>
      <c r="BH265">
        <v>0</v>
      </c>
      <c r="BI265">
        <v>7.6520000000000001</v>
      </c>
      <c r="BJ265">
        <v>5.8159999999999998</v>
      </c>
      <c r="BK265">
        <v>0</v>
      </c>
      <c r="BL265">
        <v>5.8159999999999998</v>
      </c>
      <c r="BM265">
        <v>2.9582000000000002</v>
      </c>
      <c r="BQ265">
        <v>563.17999999999995</v>
      </c>
      <c r="BR265">
        <v>0.15953999999999999</v>
      </c>
      <c r="BS265">
        <v>-0.150727</v>
      </c>
      <c r="BT265">
        <v>1.1727E-2</v>
      </c>
      <c r="BU265">
        <v>3.8405269999999998</v>
      </c>
      <c r="BV265">
        <v>-3.0296126999999999</v>
      </c>
    </row>
    <row r="266" spans="1:74" customFormat="1" x14ac:dyDescent="0.25">
      <c r="A266" s="40">
        <v>41704</v>
      </c>
      <c r="B266" s="41">
        <v>2.3402777777777779E-3</v>
      </c>
      <c r="C266">
        <v>12.003</v>
      </c>
      <c r="D266">
        <v>0.01</v>
      </c>
      <c r="E266">
        <v>100</v>
      </c>
      <c r="F266">
        <v>284.3</v>
      </c>
      <c r="G266">
        <v>-31.4</v>
      </c>
      <c r="H266">
        <v>390.9</v>
      </c>
      <c r="J266">
        <v>3.42</v>
      </c>
      <c r="K266">
        <v>0.8972</v>
      </c>
      <c r="L266">
        <v>10.769</v>
      </c>
      <c r="M266">
        <v>8.9999999999999993E-3</v>
      </c>
      <c r="N266">
        <v>255.0806</v>
      </c>
      <c r="O266">
        <v>0</v>
      </c>
      <c r="P266">
        <v>255.1</v>
      </c>
      <c r="Q266">
        <v>193.88910000000001</v>
      </c>
      <c r="R266">
        <v>0</v>
      </c>
      <c r="S266">
        <v>193.9</v>
      </c>
      <c r="T266">
        <v>390.89429999999999</v>
      </c>
      <c r="W266">
        <v>0</v>
      </c>
      <c r="X266">
        <v>3.0667</v>
      </c>
      <c r="Y266">
        <v>12.1</v>
      </c>
      <c r="Z266">
        <v>878</v>
      </c>
      <c r="AA266">
        <v>891</v>
      </c>
      <c r="AB266">
        <v>886</v>
      </c>
      <c r="AC266">
        <v>62</v>
      </c>
      <c r="AD266">
        <v>7.85</v>
      </c>
      <c r="AE266">
        <v>0.18</v>
      </c>
      <c r="AF266">
        <v>983</v>
      </c>
      <c r="AG266">
        <v>-10</v>
      </c>
      <c r="AH266">
        <v>5</v>
      </c>
      <c r="AI266">
        <v>8</v>
      </c>
      <c r="AJ266">
        <v>191</v>
      </c>
      <c r="AK266">
        <v>190</v>
      </c>
      <c r="AL266">
        <v>4.7</v>
      </c>
      <c r="AM266">
        <v>195</v>
      </c>
      <c r="AN266" t="s">
        <v>155</v>
      </c>
      <c r="AO266">
        <v>1</v>
      </c>
      <c r="AP266" s="42">
        <v>0.62725694444444446</v>
      </c>
      <c r="AQ266">
        <v>47.161799999999999</v>
      </c>
      <c r="AR266">
        <v>-88.484042000000002</v>
      </c>
      <c r="AS266">
        <v>313.3</v>
      </c>
      <c r="AT266">
        <v>14.1</v>
      </c>
      <c r="AU266">
        <v>12</v>
      </c>
      <c r="AV266">
        <v>9</v>
      </c>
      <c r="AW266" t="s">
        <v>424</v>
      </c>
      <c r="AX266">
        <v>1.2124999999999999</v>
      </c>
      <c r="AY266">
        <v>1.8</v>
      </c>
      <c r="AZ266">
        <v>2.2124999999999999</v>
      </c>
      <c r="BA266">
        <v>14.048999999999999</v>
      </c>
      <c r="BB266">
        <v>17.47</v>
      </c>
      <c r="BC266">
        <v>1.24</v>
      </c>
      <c r="BD266">
        <v>11.455</v>
      </c>
      <c r="BE266">
        <v>3023.6460000000002</v>
      </c>
      <c r="BF266">
        <v>1.603</v>
      </c>
      <c r="BG266">
        <v>7.5</v>
      </c>
      <c r="BH266">
        <v>0</v>
      </c>
      <c r="BI266">
        <v>7.5</v>
      </c>
      <c r="BJ266">
        <v>5.7009999999999996</v>
      </c>
      <c r="BK266">
        <v>0</v>
      </c>
      <c r="BL266">
        <v>5.7009999999999996</v>
      </c>
      <c r="BM266">
        <v>3.6263999999999998</v>
      </c>
      <c r="BQ266">
        <v>626.072</v>
      </c>
      <c r="BR266">
        <v>0.17808599999999999</v>
      </c>
      <c r="BS266">
        <v>-0.15027299999999999</v>
      </c>
      <c r="BT266">
        <v>1.2E-2</v>
      </c>
      <c r="BU266">
        <v>4.286975</v>
      </c>
      <c r="BV266">
        <v>-3.0204873000000001</v>
      </c>
    </row>
    <row r="267" spans="1:74" customFormat="1" x14ac:dyDescent="0.25">
      <c r="A267" s="40">
        <v>41704</v>
      </c>
      <c r="B267" s="41">
        <v>2.3518518518518519E-3</v>
      </c>
      <c r="C267">
        <v>12.04</v>
      </c>
      <c r="D267">
        <v>0.01</v>
      </c>
      <c r="E267">
        <v>100</v>
      </c>
      <c r="F267">
        <v>288.5</v>
      </c>
      <c r="G267">
        <v>-30.3</v>
      </c>
      <c r="H267">
        <v>323.3</v>
      </c>
      <c r="J267">
        <v>3.67</v>
      </c>
      <c r="K267">
        <v>0.89700000000000002</v>
      </c>
      <c r="L267">
        <v>10.7997</v>
      </c>
      <c r="M267">
        <v>8.9999999999999993E-3</v>
      </c>
      <c r="N267">
        <v>258.75529999999998</v>
      </c>
      <c r="O267">
        <v>0</v>
      </c>
      <c r="P267">
        <v>258.8</v>
      </c>
      <c r="Q267">
        <v>196.6823</v>
      </c>
      <c r="R267">
        <v>0</v>
      </c>
      <c r="S267">
        <v>196.7</v>
      </c>
      <c r="T267">
        <v>323.25909999999999</v>
      </c>
      <c r="W267">
        <v>0</v>
      </c>
      <c r="X267">
        <v>3.2964000000000002</v>
      </c>
      <c r="Y267">
        <v>12.1</v>
      </c>
      <c r="Z267">
        <v>879</v>
      </c>
      <c r="AA267">
        <v>890</v>
      </c>
      <c r="AB267">
        <v>887</v>
      </c>
      <c r="AC267">
        <v>62</v>
      </c>
      <c r="AD267">
        <v>7.85</v>
      </c>
      <c r="AE267">
        <v>0.18</v>
      </c>
      <c r="AF267">
        <v>983</v>
      </c>
      <c r="AG267">
        <v>-10</v>
      </c>
      <c r="AH267">
        <v>5</v>
      </c>
      <c r="AI267">
        <v>8</v>
      </c>
      <c r="AJ267">
        <v>191</v>
      </c>
      <c r="AK267">
        <v>190</v>
      </c>
      <c r="AL267">
        <v>4.7</v>
      </c>
      <c r="AM267">
        <v>195</v>
      </c>
      <c r="AN267" t="s">
        <v>155</v>
      </c>
      <c r="AO267">
        <v>1</v>
      </c>
      <c r="AP267" s="42">
        <v>0.6272685185185185</v>
      </c>
      <c r="AQ267">
        <v>47.161859999999997</v>
      </c>
      <c r="AR267">
        <v>-88.484077999999997</v>
      </c>
      <c r="AS267">
        <v>313.39999999999998</v>
      </c>
      <c r="AT267">
        <v>15.2</v>
      </c>
      <c r="AU267">
        <v>12</v>
      </c>
      <c r="AV267">
        <v>9</v>
      </c>
      <c r="AW267" t="s">
        <v>424</v>
      </c>
      <c r="AX267">
        <v>1.3</v>
      </c>
      <c r="AY267">
        <v>1.8125</v>
      </c>
      <c r="AZ267">
        <v>2.2999999999999998</v>
      </c>
      <c r="BA267">
        <v>14.048999999999999</v>
      </c>
      <c r="BB267">
        <v>17.43</v>
      </c>
      <c r="BC267">
        <v>1.24</v>
      </c>
      <c r="BD267">
        <v>11.484</v>
      </c>
      <c r="BE267">
        <v>3025.547</v>
      </c>
      <c r="BF267">
        <v>1.599</v>
      </c>
      <c r="BG267">
        <v>7.5910000000000002</v>
      </c>
      <c r="BH267">
        <v>0</v>
      </c>
      <c r="BI267">
        <v>7.5910000000000002</v>
      </c>
      <c r="BJ267">
        <v>5.77</v>
      </c>
      <c r="BK267">
        <v>0</v>
      </c>
      <c r="BL267">
        <v>5.77</v>
      </c>
      <c r="BM267">
        <v>2.9923000000000002</v>
      </c>
      <c r="BQ267">
        <v>671.48400000000004</v>
      </c>
      <c r="BR267">
        <v>0.18081900000000001</v>
      </c>
      <c r="BS267">
        <v>-0.14927299999999999</v>
      </c>
      <c r="BT267">
        <v>1.2E-2</v>
      </c>
      <c r="BU267">
        <v>4.3527649999999998</v>
      </c>
      <c r="BV267">
        <v>-3.0003872999999999</v>
      </c>
    </row>
    <row r="268" spans="1:74" customFormat="1" x14ac:dyDescent="0.25">
      <c r="A268" s="40">
        <v>41704</v>
      </c>
      <c r="B268" s="41">
        <v>2.3634259259259259E-3</v>
      </c>
      <c r="C268">
        <v>12.101000000000001</v>
      </c>
      <c r="D268">
        <v>9.5999999999999992E-3</v>
      </c>
      <c r="E268">
        <v>95.86515</v>
      </c>
      <c r="F268">
        <v>297.3</v>
      </c>
      <c r="G268">
        <v>-23.7</v>
      </c>
      <c r="H268">
        <v>291.5</v>
      </c>
      <c r="J268">
        <v>3.82</v>
      </c>
      <c r="K268">
        <v>0.89639999999999997</v>
      </c>
      <c r="L268">
        <v>10.8474</v>
      </c>
      <c r="M268">
        <v>8.6E-3</v>
      </c>
      <c r="N268">
        <v>266.4973</v>
      </c>
      <c r="O268">
        <v>0</v>
      </c>
      <c r="P268">
        <v>266.5</v>
      </c>
      <c r="Q268">
        <v>202.56710000000001</v>
      </c>
      <c r="R268">
        <v>0</v>
      </c>
      <c r="S268">
        <v>202.6</v>
      </c>
      <c r="T268">
        <v>291.46280000000002</v>
      </c>
      <c r="W268">
        <v>0</v>
      </c>
      <c r="X268">
        <v>3.4218000000000002</v>
      </c>
      <c r="Y268">
        <v>12</v>
      </c>
      <c r="Z268">
        <v>879</v>
      </c>
      <c r="AA268">
        <v>891</v>
      </c>
      <c r="AB268">
        <v>887</v>
      </c>
      <c r="AC268">
        <v>62</v>
      </c>
      <c r="AD268">
        <v>7.85</v>
      </c>
      <c r="AE268">
        <v>0.18</v>
      </c>
      <c r="AF268">
        <v>983</v>
      </c>
      <c r="AG268">
        <v>-10</v>
      </c>
      <c r="AH268">
        <v>5</v>
      </c>
      <c r="AI268">
        <v>8</v>
      </c>
      <c r="AJ268">
        <v>191</v>
      </c>
      <c r="AK268">
        <v>190</v>
      </c>
      <c r="AL268">
        <v>4.3</v>
      </c>
      <c r="AM268">
        <v>195</v>
      </c>
      <c r="AN268" t="s">
        <v>155</v>
      </c>
      <c r="AO268">
        <v>1</v>
      </c>
      <c r="AP268" s="42">
        <v>0.62728009259259265</v>
      </c>
      <c r="AQ268">
        <v>47.161923999999999</v>
      </c>
      <c r="AR268">
        <v>-88.484116</v>
      </c>
      <c r="AS268">
        <v>313.39999999999998</v>
      </c>
      <c r="AT268">
        <v>16.100000000000001</v>
      </c>
      <c r="AU268">
        <v>12</v>
      </c>
      <c r="AV268">
        <v>9</v>
      </c>
      <c r="AW268" t="s">
        <v>424</v>
      </c>
      <c r="AX268">
        <v>1.3</v>
      </c>
      <c r="AY268">
        <v>1.9</v>
      </c>
      <c r="AZ268">
        <v>2.3125</v>
      </c>
      <c r="BA268">
        <v>14.048999999999999</v>
      </c>
      <c r="BB268">
        <v>17.36</v>
      </c>
      <c r="BC268">
        <v>1.24</v>
      </c>
      <c r="BD268">
        <v>11.558</v>
      </c>
      <c r="BE268">
        <v>3026.5410000000002</v>
      </c>
      <c r="BF268">
        <v>1.526</v>
      </c>
      <c r="BG268">
        <v>7.7869999999999999</v>
      </c>
      <c r="BH268">
        <v>0</v>
      </c>
      <c r="BI268">
        <v>7.7869999999999999</v>
      </c>
      <c r="BJ268">
        <v>5.9189999999999996</v>
      </c>
      <c r="BK268">
        <v>0</v>
      </c>
      <c r="BL268">
        <v>5.9189999999999996</v>
      </c>
      <c r="BM268">
        <v>2.6869999999999998</v>
      </c>
      <c r="BQ268">
        <v>694.17499999999995</v>
      </c>
      <c r="BR268">
        <v>0.17563799999999999</v>
      </c>
      <c r="BS268">
        <v>-0.14754600000000001</v>
      </c>
      <c r="BT268">
        <v>1.2727E-2</v>
      </c>
      <c r="BU268">
        <v>4.228046</v>
      </c>
      <c r="BV268">
        <v>-2.9656745999999998</v>
      </c>
    </row>
    <row r="269" spans="1:74" customFormat="1" x14ac:dyDescent="0.25">
      <c r="A269" s="40">
        <v>41704</v>
      </c>
      <c r="B269" s="41">
        <v>2.3749999999999999E-3</v>
      </c>
      <c r="C269">
        <v>12.118</v>
      </c>
      <c r="D269">
        <v>8.9999999999999993E-3</v>
      </c>
      <c r="E269">
        <v>90</v>
      </c>
      <c r="F269">
        <v>317.60000000000002</v>
      </c>
      <c r="G269">
        <v>-23.6</v>
      </c>
      <c r="H269">
        <v>242.4</v>
      </c>
      <c r="J269">
        <v>3.97</v>
      </c>
      <c r="K269">
        <v>0.89629999999999999</v>
      </c>
      <c r="L269">
        <v>10.8612</v>
      </c>
      <c r="M269">
        <v>8.0999999999999996E-3</v>
      </c>
      <c r="N269">
        <v>284.63529999999997</v>
      </c>
      <c r="O269">
        <v>0</v>
      </c>
      <c r="P269">
        <v>284.60000000000002</v>
      </c>
      <c r="Q269">
        <v>216.35390000000001</v>
      </c>
      <c r="R269">
        <v>0</v>
      </c>
      <c r="S269">
        <v>216.4</v>
      </c>
      <c r="T269">
        <v>242.4494</v>
      </c>
      <c r="W269">
        <v>0</v>
      </c>
      <c r="X269">
        <v>3.5560999999999998</v>
      </c>
      <c r="Y269">
        <v>12</v>
      </c>
      <c r="Z269">
        <v>877</v>
      </c>
      <c r="AA269">
        <v>891</v>
      </c>
      <c r="AB269">
        <v>886</v>
      </c>
      <c r="AC269">
        <v>62</v>
      </c>
      <c r="AD269">
        <v>7.85</v>
      </c>
      <c r="AE269">
        <v>0.18</v>
      </c>
      <c r="AF269">
        <v>983</v>
      </c>
      <c r="AG269">
        <v>-10</v>
      </c>
      <c r="AH269">
        <v>5</v>
      </c>
      <c r="AI269">
        <v>8</v>
      </c>
      <c r="AJ269">
        <v>191</v>
      </c>
      <c r="AK269">
        <v>190</v>
      </c>
      <c r="AL269">
        <v>4.2</v>
      </c>
      <c r="AM269">
        <v>195</v>
      </c>
      <c r="AN269" t="s">
        <v>155</v>
      </c>
      <c r="AO269">
        <v>1</v>
      </c>
      <c r="AP269" s="42">
        <v>0.62729166666666669</v>
      </c>
      <c r="AQ269">
        <v>47.161991999999998</v>
      </c>
      <c r="AR269">
        <v>-88.484146999999993</v>
      </c>
      <c r="AS269">
        <v>313.5</v>
      </c>
      <c r="AT269">
        <v>17.100000000000001</v>
      </c>
      <c r="AU269">
        <v>12</v>
      </c>
      <c r="AV269">
        <v>9</v>
      </c>
      <c r="AW269" t="s">
        <v>424</v>
      </c>
      <c r="AX269">
        <v>1.3</v>
      </c>
      <c r="AY269">
        <v>1.9125000000000001</v>
      </c>
      <c r="AZ269">
        <v>2.4</v>
      </c>
      <c r="BA269">
        <v>14.048999999999999</v>
      </c>
      <c r="BB269">
        <v>17.34</v>
      </c>
      <c r="BC269">
        <v>1.23</v>
      </c>
      <c r="BD269">
        <v>11.569000000000001</v>
      </c>
      <c r="BE269">
        <v>3028.0540000000001</v>
      </c>
      <c r="BF269">
        <v>1.431</v>
      </c>
      <c r="BG269">
        <v>8.31</v>
      </c>
      <c r="BH269">
        <v>0</v>
      </c>
      <c r="BI269">
        <v>8.31</v>
      </c>
      <c r="BJ269">
        <v>6.3170000000000002</v>
      </c>
      <c r="BK269">
        <v>0</v>
      </c>
      <c r="BL269">
        <v>6.3170000000000002</v>
      </c>
      <c r="BM269">
        <v>2.2334000000000001</v>
      </c>
      <c r="BQ269">
        <v>720.86500000000001</v>
      </c>
      <c r="BR269">
        <v>0.19143099999999999</v>
      </c>
      <c r="BS269">
        <v>-0.14627399999999999</v>
      </c>
      <c r="BT269">
        <v>1.2999999999999999E-2</v>
      </c>
      <c r="BU269">
        <v>4.608212</v>
      </c>
      <c r="BV269">
        <v>-2.9401074</v>
      </c>
    </row>
    <row r="270" spans="1:74" customFormat="1" x14ac:dyDescent="0.25">
      <c r="A270" s="40">
        <v>41704</v>
      </c>
      <c r="B270" s="41">
        <v>2.3865740740740739E-3</v>
      </c>
      <c r="C270">
        <v>12.12</v>
      </c>
      <c r="D270">
        <v>8.9999999999999993E-3</v>
      </c>
      <c r="E270">
        <v>90</v>
      </c>
      <c r="F270">
        <v>345</v>
      </c>
      <c r="G270">
        <v>-23.6</v>
      </c>
      <c r="H270">
        <v>182.4</v>
      </c>
      <c r="J270">
        <v>4</v>
      </c>
      <c r="K270">
        <v>0.89649999999999996</v>
      </c>
      <c r="L270">
        <v>10.865</v>
      </c>
      <c r="M270">
        <v>8.0999999999999996E-3</v>
      </c>
      <c r="N270">
        <v>309.26280000000003</v>
      </c>
      <c r="O270">
        <v>0</v>
      </c>
      <c r="P270">
        <v>309.3</v>
      </c>
      <c r="Q270">
        <v>235.0735</v>
      </c>
      <c r="R270">
        <v>0</v>
      </c>
      <c r="S270">
        <v>235.1</v>
      </c>
      <c r="T270">
        <v>182.36449999999999</v>
      </c>
      <c r="W270">
        <v>0</v>
      </c>
      <c r="X270">
        <v>3.5857999999999999</v>
      </c>
      <c r="Y270">
        <v>12</v>
      </c>
      <c r="Z270">
        <v>875</v>
      </c>
      <c r="AA270">
        <v>891</v>
      </c>
      <c r="AB270">
        <v>887</v>
      </c>
      <c r="AC270">
        <v>62</v>
      </c>
      <c r="AD270">
        <v>7.85</v>
      </c>
      <c r="AE270">
        <v>0.18</v>
      </c>
      <c r="AF270">
        <v>983</v>
      </c>
      <c r="AG270">
        <v>-10</v>
      </c>
      <c r="AH270">
        <v>5</v>
      </c>
      <c r="AI270">
        <v>8</v>
      </c>
      <c r="AJ270">
        <v>191</v>
      </c>
      <c r="AK270">
        <v>189.3</v>
      </c>
      <c r="AL270">
        <v>4.5999999999999996</v>
      </c>
      <c r="AM270">
        <v>195</v>
      </c>
      <c r="AN270" t="s">
        <v>155</v>
      </c>
      <c r="AO270">
        <v>1</v>
      </c>
      <c r="AP270" s="42">
        <v>0.62730324074074073</v>
      </c>
      <c r="AQ270">
        <v>47.162064000000001</v>
      </c>
      <c r="AR270">
        <v>-88.484164000000007</v>
      </c>
      <c r="AS270">
        <v>313.7</v>
      </c>
      <c r="AT270">
        <v>17.7</v>
      </c>
      <c r="AU270">
        <v>12</v>
      </c>
      <c r="AV270">
        <v>9</v>
      </c>
      <c r="AW270" t="s">
        <v>424</v>
      </c>
      <c r="AX270">
        <v>1.325</v>
      </c>
      <c r="AY270">
        <v>2.0874999999999999</v>
      </c>
      <c r="AZ270">
        <v>2.4874999999999998</v>
      </c>
      <c r="BA270">
        <v>14.048999999999999</v>
      </c>
      <c r="BB270">
        <v>17.350000000000001</v>
      </c>
      <c r="BC270">
        <v>1.23</v>
      </c>
      <c r="BD270">
        <v>11.55</v>
      </c>
      <c r="BE270">
        <v>3029.7289999999998</v>
      </c>
      <c r="BF270">
        <v>1.4319999999999999</v>
      </c>
      <c r="BG270">
        <v>9.0310000000000006</v>
      </c>
      <c r="BH270">
        <v>0</v>
      </c>
      <c r="BI270">
        <v>9.0310000000000006</v>
      </c>
      <c r="BJ270">
        <v>6.8650000000000002</v>
      </c>
      <c r="BK270">
        <v>0</v>
      </c>
      <c r="BL270">
        <v>6.8650000000000002</v>
      </c>
      <c r="BM270">
        <v>1.6802999999999999</v>
      </c>
      <c r="BQ270">
        <v>727.04200000000003</v>
      </c>
      <c r="BR270">
        <v>0.17183799999999999</v>
      </c>
      <c r="BS270">
        <v>-0.14454700000000001</v>
      </c>
      <c r="BT270">
        <v>1.2999999999999999E-2</v>
      </c>
      <c r="BU270">
        <v>4.1365660000000002</v>
      </c>
      <c r="BV270">
        <v>-2.9053947</v>
      </c>
    </row>
    <row r="271" spans="1:74" customFormat="1" x14ac:dyDescent="0.25">
      <c r="A271" s="40">
        <v>41704</v>
      </c>
      <c r="B271" s="41">
        <v>2.3981481481481479E-3</v>
      </c>
      <c r="C271">
        <v>12.125999999999999</v>
      </c>
      <c r="D271">
        <v>8.9999999999999993E-3</v>
      </c>
      <c r="E271">
        <v>90</v>
      </c>
      <c r="F271">
        <v>362.8</v>
      </c>
      <c r="G271">
        <v>-23.6</v>
      </c>
      <c r="H271">
        <v>180.2</v>
      </c>
      <c r="J271">
        <v>4</v>
      </c>
      <c r="K271">
        <v>0.89649999999999996</v>
      </c>
      <c r="L271">
        <v>10.870699999999999</v>
      </c>
      <c r="M271">
        <v>8.0999999999999996E-3</v>
      </c>
      <c r="N271">
        <v>325.26220000000001</v>
      </c>
      <c r="O271">
        <v>0</v>
      </c>
      <c r="P271">
        <v>325.3</v>
      </c>
      <c r="Q271">
        <v>247.23480000000001</v>
      </c>
      <c r="R271">
        <v>0</v>
      </c>
      <c r="S271">
        <v>247.2</v>
      </c>
      <c r="T271">
        <v>180.1857</v>
      </c>
      <c r="W271">
        <v>0</v>
      </c>
      <c r="X271">
        <v>3.5859999999999999</v>
      </c>
      <c r="Y271">
        <v>12.1</v>
      </c>
      <c r="Z271">
        <v>874</v>
      </c>
      <c r="AA271">
        <v>892</v>
      </c>
      <c r="AB271">
        <v>886</v>
      </c>
      <c r="AC271">
        <v>62</v>
      </c>
      <c r="AD271">
        <v>7.85</v>
      </c>
      <c r="AE271">
        <v>0.18</v>
      </c>
      <c r="AF271">
        <v>983</v>
      </c>
      <c r="AG271">
        <v>-10</v>
      </c>
      <c r="AH271">
        <v>4.2729999999999997</v>
      </c>
      <c r="AI271">
        <v>8</v>
      </c>
      <c r="AJ271">
        <v>191</v>
      </c>
      <c r="AK271">
        <v>189</v>
      </c>
      <c r="AL271">
        <v>4.8</v>
      </c>
      <c r="AM271">
        <v>195</v>
      </c>
      <c r="AN271" t="s">
        <v>155</v>
      </c>
      <c r="AO271">
        <v>1</v>
      </c>
      <c r="AP271" s="42">
        <v>0.62731481481481477</v>
      </c>
      <c r="AQ271">
        <v>47.162139000000003</v>
      </c>
      <c r="AR271">
        <v>-88.484170000000006</v>
      </c>
      <c r="AS271">
        <v>314.5</v>
      </c>
      <c r="AT271">
        <v>18.3</v>
      </c>
      <c r="AU271">
        <v>12</v>
      </c>
      <c r="AV271">
        <v>9</v>
      </c>
      <c r="AW271" t="s">
        <v>424</v>
      </c>
      <c r="AX271">
        <v>1.5125</v>
      </c>
      <c r="AY271">
        <v>2.7374999999999998</v>
      </c>
      <c r="AZ271">
        <v>3.15</v>
      </c>
      <c r="BA271">
        <v>14.048999999999999</v>
      </c>
      <c r="BB271">
        <v>17.34</v>
      </c>
      <c r="BC271">
        <v>1.23</v>
      </c>
      <c r="BD271">
        <v>11.545999999999999</v>
      </c>
      <c r="BE271">
        <v>3029.788</v>
      </c>
      <c r="BF271">
        <v>1.431</v>
      </c>
      <c r="BG271">
        <v>9.4930000000000003</v>
      </c>
      <c r="BH271">
        <v>0</v>
      </c>
      <c r="BI271">
        <v>9.4930000000000003</v>
      </c>
      <c r="BJ271">
        <v>7.2160000000000002</v>
      </c>
      <c r="BK271">
        <v>0</v>
      </c>
      <c r="BL271">
        <v>7.2160000000000002</v>
      </c>
      <c r="BM271">
        <v>1.6594</v>
      </c>
      <c r="BQ271">
        <v>726.71199999999999</v>
      </c>
      <c r="BR271">
        <v>0.16418099999999999</v>
      </c>
      <c r="BS271">
        <v>-0.14254600000000001</v>
      </c>
      <c r="BT271">
        <v>1.1546000000000001E-2</v>
      </c>
      <c r="BU271">
        <v>3.9522469999999998</v>
      </c>
      <c r="BV271">
        <v>-2.8651746</v>
      </c>
    </row>
    <row r="272" spans="1:74" customFormat="1" x14ac:dyDescent="0.25">
      <c r="A272" s="40">
        <v>41704</v>
      </c>
      <c r="B272" s="41">
        <v>2.409722222222222E-3</v>
      </c>
      <c r="C272">
        <v>12.13</v>
      </c>
      <c r="D272">
        <v>8.3000000000000001E-3</v>
      </c>
      <c r="E272">
        <v>82.802334999999999</v>
      </c>
      <c r="F272">
        <v>377.8</v>
      </c>
      <c r="G272">
        <v>-23.8</v>
      </c>
      <c r="H272">
        <v>141.6</v>
      </c>
      <c r="J272">
        <v>4</v>
      </c>
      <c r="K272">
        <v>0.89639999999999997</v>
      </c>
      <c r="L272">
        <v>10.873100000000001</v>
      </c>
      <c r="M272">
        <v>7.4000000000000003E-3</v>
      </c>
      <c r="N272">
        <v>338.67399999999998</v>
      </c>
      <c r="O272">
        <v>0</v>
      </c>
      <c r="P272">
        <v>338.7</v>
      </c>
      <c r="Q272">
        <v>257.42919999999998</v>
      </c>
      <c r="R272">
        <v>0</v>
      </c>
      <c r="S272">
        <v>257.39999999999998</v>
      </c>
      <c r="T272">
        <v>141.5924</v>
      </c>
      <c r="W272">
        <v>0</v>
      </c>
      <c r="X272">
        <v>3.5855000000000001</v>
      </c>
      <c r="Y272">
        <v>12.1</v>
      </c>
      <c r="Z272">
        <v>874</v>
      </c>
      <c r="AA272">
        <v>892</v>
      </c>
      <c r="AB272">
        <v>885</v>
      </c>
      <c r="AC272">
        <v>62</v>
      </c>
      <c r="AD272">
        <v>7.85</v>
      </c>
      <c r="AE272">
        <v>0.18</v>
      </c>
      <c r="AF272">
        <v>983</v>
      </c>
      <c r="AG272">
        <v>-10</v>
      </c>
      <c r="AH272">
        <v>4</v>
      </c>
      <c r="AI272">
        <v>8</v>
      </c>
      <c r="AJ272">
        <v>191</v>
      </c>
      <c r="AK272">
        <v>189</v>
      </c>
      <c r="AL272">
        <v>4.5</v>
      </c>
      <c r="AM272">
        <v>195</v>
      </c>
      <c r="AN272" t="s">
        <v>155</v>
      </c>
      <c r="AO272">
        <v>1</v>
      </c>
      <c r="AP272" s="42">
        <v>0.62732638888888892</v>
      </c>
      <c r="AQ272">
        <v>47.162210999999999</v>
      </c>
      <c r="AR272">
        <v>-88.484168999999994</v>
      </c>
      <c r="AS272">
        <v>314.2</v>
      </c>
      <c r="AT272">
        <v>18.100000000000001</v>
      </c>
      <c r="AU272">
        <v>12</v>
      </c>
      <c r="AV272">
        <v>9</v>
      </c>
      <c r="AW272" t="s">
        <v>424</v>
      </c>
      <c r="AX272">
        <v>1.5874999999999999</v>
      </c>
      <c r="AY272">
        <v>2.75</v>
      </c>
      <c r="AZ272">
        <v>3.2875000000000001</v>
      </c>
      <c r="BA272">
        <v>14.048999999999999</v>
      </c>
      <c r="BB272">
        <v>17.34</v>
      </c>
      <c r="BC272">
        <v>1.23</v>
      </c>
      <c r="BD272">
        <v>11.56</v>
      </c>
      <c r="BE272">
        <v>3031.0450000000001</v>
      </c>
      <c r="BF272">
        <v>1.3169999999999999</v>
      </c>
      <c r="BG272">
        <v>9.8870000000000005</v>
      </c>
      <c r="BH272">
        <v>0</v>
      </c>
      <c r="BI272">
        <v>9.8870000000000005</v>
      </c>
      <c r="BJ272">
        <v>7.5149999999999997</v>
      </c>
      <c r="BK272">
        <v>0</v>
      </c>
      <c r="BL272">
        <v>7.5149999999999997</v>
      </c>
      <c r="BM272">
        <v>1.3042</v>
      </c>
      <c r="BQ272">
        <v>726.75900000000001</v>
      </c>
      <c r="BR272">
        <v>0.14609800000000001</v>
      </c>
      <c r="BS272">
        <v>-0.140546</v>
      </c>
      <c r="BT272">
        <v>1.1727E-2</v>
      </c>
      <c r="BU272">
        <v>3.5169450000000002</v>
      </c>
      <c r="BV272">
        <v>-2.8249746</v>
      </c>
    </row>
    <row r="273" spans="1:74" customFormat="1" x14ac:dyDescent="0.25">
      <c r="A273" s="40">
        <v>41704</v>
      </c>
      <c r="B273" s="41">
        <v>2.4212962962962964E-3</v>
      </c>
      <c r="C273">
        <v>12.068</v>
      </c>
      <c r="D273">
        <v>8.0000000000000002E-3</v>
      </c>
      <c r="E273">
        <v>80</v>
      </c>
      <c r="F273">
        <v>380.6</v>
      </c>
      <c r="G273">
        <v>-27</v>
      </c>
      <c r="H273">
        <v>140.5</v>
      </c>
      <c r="J273">
        <v>4</v>
      </c>
      <c r="K273">
        <v>0.89670000000000005</v>
      </c>
      <c r="L273">
        <v>10.8215</v>
      </c>
      <c r="M273">
        <v>7.1999999999999998E-3</v>
      </c>
      <c r="N273">
        <v>341.30889999999999</v>
      </c>
      <c r="O273">
        <v>0</v>
      </c>
      <c r="P273">
        <v>341.3</v>
      </c>
      <c r="Q273">
        <v>259.43209999999999</v>
      </c>
      <c r="R273">
        <v>0</v>
      </c>
      <c r="S273">
        <v>259.39999999999998</v>
      </c>
      <c r="T273">
        <v>140.5</v>
      </c>
      <c r="W273">
        <v>0</v>
      </c>
      <c r="X273">
        <v>3.5869</v>
      </c>
      <c r="Y273">
        <v>12.1</v>
      </c>
      <c r="Z273">
        <v>874</v>
      </c>
      <c r="AA273">
        <v>892</v>
      </c>
      <c r="AB273">
        <v>884</v>
      </c>
      <c r="AC273">
        <v>62</v>
      </c>
      <c r="AD273">
        <v>7.85</v>
      </c>
      <c r="AE273">
        <v>0.18</v>
      </c>
      <c r="AF273">
        <v>983</v>
      </c>
      <c r="AG273">
        <v>-10</v>
      </c>
      <c r="AH273">
        <v>4.7270000000000003</v>
      </c>
      <c r="AI273">
        <v>8</v>
      </c>
      <c r="AJ273">
        <v>191</v>
      </c>
      <c r="AK273">
        <v>189</v>
      </c>
      <c r="AL273">
        <v>4</v>
      </c>
      <c r="AM273">
        <v>195</v>
      </c>
      <c r="AN273" t="s">
        <v>155</v>
      </c>
      <c r="AO273">
        <v>1</v>
      </c>
      <c r="AP273" s="42">
        <v>0.62733796296296296</v>
      </c>
      <c r="AQ273">
        <v>47.162284</v>
      </c>
      <c r="AR273">
        <v>-88.484164000000007</v>
      </c>
      <c r="AS273">
        <v>314.2</v>
      </c>
      <c r="AT273">
        <v>18.100000000000001</v>
      </c>
      <c r="AU273">
        <v>12</v>
      </c>
      <c r="AV273">
        <v>9</v>
      </c>
      <c r="AW273" t="s">
        <v>424</v>
      </c>
      <c r="AX273">
        <v>1.5</v>
      </c>
      <c r="AY273">
        <v>1.0249999999999999</v>
      </c>
      <c r="AZ273">
        <v>1.8125</v>
      </c>
      <c r="BA273">
        <v>14.048999999999999</v>
      </c>
      <c r="BB273">
        <v>17.43</v>
      </c>
      <c r="BC273">
        <v>1.24</v>
      </c>
      <c r="BD273">
        <v>11.516</v>
      </c>
      <c r="BE273">
        <v>3031.1689999999999</v>
      </c>
      <c r="BF273">
        <v>1.2789999999999999</v>
      </c>
      <c r="BG273">
        <v>10.012</v>
      </c>
      <c r="BH273">
        <v>0</v>
      </c>
      <c r="BI273">
        <v>10.012</v>
      </c>
      <c r="BJ273">
        <v>7.61</v>
      </c>
      <c r="BK273">
        <v>0</v>
      </c>
      <c r="BL273">
        <v>7.61</v>
      </c>
      <c r="BM273">
        <v>1.3004</v>
      </c>
      <c r="BQ273">
        <v>730.54300000000001</v>
      </c>
      <c r="BR273">
        <v>0.133184</v>
      </c>
      <c r="BS273">
        <v>-0.14072699999999999</v>
      </c>
      <c r="BT273">
        <v>1.2727E-2</v>
      </c>
      <c r="BU273">
        <v>3.2060719999999998</v>
      </c>
      <c r="BV273">
        <v>-2.8286126999999999</v>
      </c>
    </row>
    <row r="274" spans="1:74" customFormat="1" x14ac:dyDescent="0.25">
      <c r="A274" s="40">
        <v>41704</v>
      </c>
      <c r="B274" s="41">
        <v>2.4328703703703704E-3</v>
      </c>
      <c r="C274">
        <v>11.864000000000001</v>
      </c>
      <c r="D274">
        <v>8.3999999999999995E-3</v>
      </c>
      <c r="E274">
        <v>84.088628999999997</v>
      </c>
      <c r="F274">
        <v>381.2</v>
      </c>
      <c r="G274">
        <v>-27.1</v>
      </c>
      <c r="H274">
        <v>158</v>
      </c>
      <c r="J274">
        <v>4</v>
      </c>
      <c r="K274">
        <v>0.89839999999999998</v>
      </c>
      <c r="L274">
        <v>10.657999999999999</v>
      </c>
      <c r="M274">
        <v>7.6E-3</v>
      </c>
      <c r="N274">
        <v>342.46350000000001</v>
      </c>
      <c r="O274">
        <v>0</v>
      </c>
      <c r="P274">
        <v>342.5</v>
      </c>
      <c r="Q274">
        <v>260.30970000000002</v>
      </c>
      <c r="R274">
        <v>0</v>
      </c>
      <c r="S274">
        <v>260.3</v>
      </c>
      <c r="T274">
        <v>157.97229999999999</v>
      </c>
      <c r="W274">
        <v>0</v>
      </c>
      <c r="X274">
        <v>3.5935000000000001</v>
      </c>
      <c r="Y274">
        <v>12.1</v>
      </c>
      <c r="Z274">
        <v>873</v>
      </c>
      <c r="AA274">
        <v>892</v>
      </c>
      <c r="AB274">
        <v>884</v>
      </c>
      <c r="AC274">
        <v>62</v>
      </c>
      <c r="AD274">
        <v>7.85</v>
      </c>
      <c r="AE274">
        <v>0.18</v>
      </c>
      <c r="AF274">
        <v>983</v>
      </c>
      <c r="AG274">
        <v>-10</v>
      </c>
      <c r="AH274">
        <v>5</v>
      </c>
      <c r="AI274">
        <v>8</v>
      </c>
      <c r="AJ274">
        <v>191</v>
      </c>
      <c r="AK274">
        <v>189</v>
      </c>
      <c r="AL274">
        <v>4.0999999999999996</v>
      </c>
      <c r="AM274">
        <v>195</v>
      </c>
      <c r="AN274" t="s">
        <v>155</v>
      </c>
      <c r="AO274">
        <v>1</v>
      </c>
      <c r="AP274" s="42">
        <v>0.62734953703703711</v>
      </c>
      <c r="AQ274">
        <v>47.162357</v>
      </c>
      <c r="AR274">
        <v>-88.484155999999999</v>
      </c>
      <c r="AS274">
        <v>314.5</v>
      </c>
      <c r="AT274">
        <v>18.3</v>
      </c>
      <c r="AU274">
        <v>12</v>
      </c>
      <c r="AV274">
        <v>9</v>
      </c>
      <c r="AW274" t="s">
        <v>424</v>
      </c>
      <c r="AX274">
        <v>1.5</v>
      </c>
      <c r="AY274">
        <v>1.2</v>
      </c>
      <c r="AZ274">
        <v>1.9125000000000001</v>
      </c>
      <c r="BA274">
        <v>14.048999999999999</v>
      </c>
      <c r="BB274">
        <v>17.71</v>
      </c>
      <c r="BC274">
        <v>1.26</v>
      </c>
      <c r="BD274">
        <v>11.311</v>
      </c>
      <c r="BE274">
        <v>3030.6439999999998</v>
      </c>
      <c r="BF274">
        <v>1.367</v>
      </c>
      <c r="BG274">
        <v>10.198</v>
      </c>
      <c r="BH274">
        <v>0</v>
      </c>
      <c r="BI274">
        <v>10.198</v>
      </c>
      <c r="BJ274">
        <v>7.7519999999999998</v>
      </c>
      <c r="BK274">
        <v>0</v>
      </c>
      <c r="BL274">
        <v>7.7519999999999998</v>
      </c>
      <c r="BM274">
        <v>1.4842</v>
      </c>
      <c r="BQ274">
        <v>742.98500000000001</v>
      </c>
      <c r="BR274">
        <v>0.13972399999999999</v>
      </c>
      <c r="BS274">
        <v>-0.14027300000000001</v>
      </c>
      <c r="BT274">
        <v>1.2272999999999999E-2</v>
      </c>
      <c r="BU274">
        <v>3.3635060000000001</v>
      </c>
      <c r="BV274">
        <v>-2.8194873</v>
      </c>
    </row>
    <row r="275" spans="1:74" customFormat="1" x14ac:dyDescent="0.25">
      <c r="A275" s="40">
        <v>41704</v>
      </c>
      <c r="B275" s="41">
        <v>2.4444444444444444E-3</v>
      </c>
      <c r="C275">
        <v>11.772</v>
      </c>
      <c r="D275">
        <v>8.8000000000000005E-3</v>
      </c>
      <c r="E275">
        <v>87.604252000000002</v>
      </c>
      <c r="F275">
        <v>381</v>
      </c>
      <c r="G275">
        <v>-27</v>
      </c>
      <c r="H275">
        <v>150.30000000000001</v>
      </c>
      <c r="J275">
        <v>4</v>
      </c>
      <c r="K275">
        <v>0.8992</v>
      </c>
      <c r="L275">
        <v>10.5854</v>
      </c>
      <c r="M275">
        <v>7.9000000000000008E-3</v>
      </c>
      <c r="N275">
        <v>342.61739999999998</v>
      </c>
      <c r="O275">
        <v>0</v>
      </c>
      <c r="P275">
        <v>342.6</v>
      </c>
      <c r="Q275">
        <v>260.51249999999999</v>
      </c>
      <c r="R275">
        <v>0</v>
      </c>
      <c r="S275">
        <v>260.5</v>
      </c>
      <c r="T275">
        <v>150.33789999999999</v>
      </c>
      <c r="W275">
        <v>0</v>
      </c>
      <c r="X275">
        <v>3.5966999999999998</v>
      </c>
      <c r="Y275">
        <v>12</v>
      </c>
      <c r="Z275">
        <v>873</v>
      </c>
      <c r="AA275">
        <v>891</v>
      </c>
      <c r="AB275">
        <v>884</v>
      </c>
      <c r="AC275">
        <v>62.7</v>
      </c>
      <c r="AD275">
        <v>7.94</v>
      </c>
      <c r="AE275">
        <v>0.18</v>
      </c>
      <c r="AF275">
        <v>983</v>
      </c>
      <c r="AG275">
        <v>-10</v>
      </c>
      <c r="AH275">
        <v>5</v>
      </c>
      <c r="AI275">
        <v>8</v>
      </c>
      <c r="AJ275">
        <v>191</v>
      </c>
      <c r="AK275">
        <v>189</v>
      </c>
      <c r="AL275">
        <v>4.3</v>
      </c>
      <c r="AM275">
        <v>195</v>
      </c>
      <c r="AN275" t="s">
        <v>155</v>
      </c>
      <c r="AO275">
        <v>1</v>
      </c>
      <c r="AP275" s="42">
        <v>0.62736111111111115</v>
      </c>
      <c r="AQ275">
        <v>47.162429000000003</v>
      </c>
      <c r="AR275">
        <v>-88.484146999999993</v>
      </c>
      <c r="AS275">
        <v>314.7</v>
      </c>
      <c r="AT275">
        <v>18.2</v>
      </c>
      <c r="AU275">
        <v>12</v>
      </c>
      <c r="AV275">
        <v>9</v>
      </c>
      <c r="AW275" t="s">
        <v>424</v>
      </c>
      <c r="AX275">
        <v>1.5</v>
      </c>
      <c r="AY275">
        <v>1.2124999999999999</v>
      </c>
      <c r="AZ275">
        <v>2</v>
      </c>
      <c r="BA275">
        <v>14.048999999999999</v>
      </c>
      <c r="BB275">
        <v>17.84</v>
      </c>
      <c r="BC275">
        <v>1.27</v>
      </c>
      <c r="BD275">
        <v>11.212999999999999</v>
      </c>
      <c r="BE275">
        <v>3030.8020000000001</v>
      </c>
      <c r="BF275">
        <v>1.4350000000000001</v>
      </c>
      <c r="BG275">
        <v>10.273</v>
      </c>
      <c r="BH275">
        <v>0</v>
      </c>
      <c r="BI275">
        <v>10.273</v>
      </c>
      <c r="BJ275">
        <v>7.8109999999999999</v>
      </c>
      <c r="BK275">
        <v>0</v>
      </c>
      <c r="BL275">
        <v>7.8109999999999999</v>
      </c>
      <c r="BM275">
        <v>1.4222999999999999</v>
      </c>
      <c r="BQ275">
        <v>748.78</v>
      </c>
      <c r="BR275">
        <v>0.13791100000000001</v>
      </c>
      <c r="BS275">
        <v>-0.14000000000000001</v>
      </c>
      <c r="BT275">
        <v>1.2E-2</v>
      </c>
      <c r="BU275">
        <v>3.3198629999999998</v>
      </c>
      <c r="BV275">
        <v>-2.8140000000000001</v>
      </c>
    </row>
    <row r="276" spans="1:74" customFormat="1" x14ac:dyDescent="0.25">
      <c r="A276" s="40">
        <v>41704</v>
      </c>
      <c r="B276" s="41">
        <v>2.4560185185185184E-3</v>
      </c>
      <c r="C276">
        <v>11.76</v>
      </c>
      <c r="D276">
        <v>8.0000000000000002E-3</v>
      </c>
      <c r="E276">
        <v>80</v>
      </c>
      <c r="F276">
        <v>362.4</v>
      </c>
      <c r="G276">
        <v>-26.8</v>
      </c>
      <c r="H276">
        <v>189.8</v>
      </c>
      <c r="J276">
        <v>4</v>
      </c>
      <c r="K276">
        <v>0.89929999999999999</v>
      </c>
      <c r="L276">
        <v>10.575799999999999</v>
      </c>
      <c r="M276">
        <v>7.1999999999999998E-3</v>
      </c>
      <c r="N276">
        <v>325.87650000000002</v>
      </c>
      <c r="O276">
        <v>0</v>
      </c>
      <c r="P276">
        <v>325.89999999999998</v>
      </c>
      <c r="Q276">
        <v>247.81399999999999</v>
      </c>
      <c r="R276">
        <v>0</v>
      </c>
      <c r="S276">
        <v>247.8</v>
      </c>
      <c r="T276">
        <v>189.75460000000001</v>
      </c>
      <c r="W276">
        <v>0</v>
      </c>
      <c r="X276">
        <v>3.5972</v>
      </c>
      <c r="Y276">
        <v>12.1</v>
      </c>
      <c r="Z276">
        <v>874</v>
      </c>
      <c r="AA276">
        <v>891</v>
      </c>
      <c r="AB276">
        <v>885</v>
      </c>
      <c r="AC276">
        <v>63</v>
      </c>
      <c r="AD276">
        <v>7.98</v>
      </c>
      <c r="AE276">
        <v>0.18</v>
      </c>
      <c r="AF276">
        <v>983</v>
      </c>
      <c r="AG276">
        <v>-10</v>
      </c>
      <c r="AH276">
        <v>5</v>
      </c>
      <c r="AI276">
        <v>8</v>
      </c>
      <c r="AJ276">
        <v>191</v>
      </c>
      <c r="AK276">
        <v>189</v>
      </c>
      <c r="AL276">
        <v>4.5</v>
      </c>
      <c r="AM276">
        <v>195</v>
      </c>
      <c r="AN276" t="s">
        <v>155</v>
      </c>
      <c r="AO276">
        <v>1</v>
      </c>
      <c r="AP276" s="42">
        <v>0.62737268518518519</v>
      </c>
      <c r="AQ276">
        <v>47.162500999999999</v>
      </c>
      <c r="AR276">
        <v>-88.484140999999994</v>
      </c>
      <c r="AS276">
        <v>314.89999999999998</v>
      </c>
      <c r="AT276">
        <v>18</v>
      </c>
      <c r="AU276">
        <v>12</v>
      </c>
      <c r="AV276">
        <v>9</v>
      </c>
      <c r="AW276" t="s">
        <v>424</v>
      </c>
      <c r="AX276">
        <v>1.5</v>
      </c>
      <c r="AY276">
        <v>1.3125</v>
      </c>
      <c r="AZ276">
        <v>2.0125000000000002</v>
      </c>
      <c r="BA276">
        <v>14.048999999999999</v>
      </c>
      <c r="BB276">
        <v>17.850000000000001</v>
      </c>
      <c r="BC276">
        <v>1.27</v>
      </c>
      <c r="BD276">
        <v>11.198</v>
      </c>
      <c r="BE276">
        <v>3029.8719999999998</v>
      </c>
      <c r="BF276">
        <v>1.3120000000000001</v>
      </c>
      <c r="BG276">
        <v>9.7769999999999992</v>
      </c>
      <c r="BH276">
        <v>0</v>
      </c>
      <c r="BI276">
        <v>9.7769999999999992</v>
      </c>
      <c r="BJ276">
        <v>7.4349999999999996</v>
      </c>
      <c r="BK276">
        <v>0</v>
      </c>
      <c r="BL276">
        <v>7.4349999999999996</v>
      </c>
      <c r="BM276">
        <v>1.7963</v>
      </c>
      <c r="BQ276">
        <v>749.33399999999995</v>
      </c>
      <c r="BR276">
        <v>0.13745399999999999</v>
      </c>
      <c r="BS276">
        <v>-0.13927300000000001</v>
      </c>
      <c r="BT276">
        <v>1.2E-2</v>
      </c>
      <c r="BU276">
        <v>3.3088609999999998</v>
      </c>
      <c r="BV276">
        <v>-2.7993872999999998</v>
      </c>
    </row>
    <row r="277" spans="1:74" customFormat="1" x14ac:dyDescent="0.25">
      <c r="A277" s="40">
        <v>41704</v>
      </c>
      <c r="B277" s="41">
        <v>2.4675925925925924E-3</v>
      </c>
      <c r="C277">
        <v>11.76</v>
      </c>
      <c r="D277">
        <v>8.0000000000000002E-3</v>
      </c>
      <c r="E277">
        <v>80</v>
      </c>
      <c r="F277">
        <v>309.60000000000002</v>
      </c>
      <c r="G277">
        <v>-25.3</v>
      </c>
      <c r="H277">
        <v>171.3</v>
      </c>
      <c r="J277">
        <v>4</v>
      </c>
      <c r="K277">
        <v>0.89929999999999999</v>
      </c>
      <c r="L277">
        <v>10.575900000000001</v>
      </c>
      <c r="M277">
        <v>7.1999999999999998E-3</v>
      </c>
      <c r="N277">
        <v>278.40480000000002</v>
      </c>
      <c r="O277">
        <v>0</v>
      </c>
      <c r="P277">
        <v>278.39999999999998</v>
      </c>
      <c r="Q277">
        <v>211.714</v>
      </c>
      <c r="R277">
        <v>0</v>
      </c>
      <c r="S277">
        <v>211.7</v>
      </c>
      <c r="T277">
        <v>171.2561</v>
      </c>
      <c r="W277">
        <v>0</v>
      </c>
      <c r="X277">
        <v>3.5972</v>
      </c>
      <c r="Y277">
        <v>12.1</v>
      </c>
      <c r="Z277">
        <v>875</v>
      </c>
      <c r="AA277">
        <v>891</v>
      </c>
      <c r="AB277">
        <v>884</v>
      </c>
      <c r="AC277">
        <v>63</v>
      </c>
      <c r="AD277">
        <v>7.98</v>
      </c>
      <c r="AE277">
        <v>0.18</v>
      </c>
      <c r="AF277">
        <v>983</v>
      </c>
      <c r="AG277">
        <v>-10</v>
      </c>
      <c r="AH277">
        <v>5</v>
      </c>
      <c r="AI277">
        <v>8</v>
      </c>
      <c r="AJ277">
        <v>191</v>
      </c>
      <c r="AK277">
        <v>189.7</v>
      </c>
      <c r="AL277">
        <v>4.5</v>
      </c>
      <c r="AM277">
        <v>195</v>
      </c>
      <c r="AN277" t="s">
        <v>155</v>
      </c>
      <c r="AO277">
        <v>1</v>
      </c>
      <c r="AP277" s="42">
        <v>0.62738425925925922</v>
      </c>
      <c r="AQ277">
        <v>47.162568</v>
      </c>
      <c r="AR277">
        <v>-88.484136000000007</v>
      </c>
      <c r="AS277">
        <v>315.10000000000002</v>
      </c>
      <c r="AT277">
        <v>17.399999999999999</v>
      </c>
      <c r="AU277">
        <v>12</v>
      </c>
      <c r="AV277">
        <v>9</v>
      </c>
      <c r="AW277" t="s">
        <v>424</v>
      </c>
      <c r="AX277">
        <v>1.5</v>
      </c>
      <c r="AY277">
        <v>1.4125000000000001</v>
      </c>
      <c r="AZ277">
        <v>2.1124999999999998</v>
      </c>
      <c r="BA277">
        <v>14.048999999999999</v>
      </c>
      <c r="BB277">
        <v>17.850000000000001</v>
      </c>
      <c r="BC277">
        <v>1.27</v>
      </c>
      <c r="BD277">
        <v>11.196</v>
      </c>
      <c r="BE277">
        <v>3030.402</v>
      </c>
      <c r="BF277">
        <v>1.3120000000000001</v>
      </c>
      <c r="BG277">
        <v>8.3539999999999992</v>
      </c>
      <c r="BH277">
        <v>0</v>
      </c>
      <c r="BI277">
        <v>8.3539999999999992</v>
      </c>
      <c r="BJ277">
        <v>6.3529999999999998</v>
      </c>
      <c r="BK277">
        <v>0</v>
      </c>
      <c r="BL277">
        <v>6.3529999999999998</v>
      </c>
      <c r="BM277">
        <v>1.6214</v>
      </c>
      <c r="BQ277">
        <v>749.46500000000003</v>
      </c>
      <c r="BR277">
        <v>0.14672399999999999</v>
      </c>
      <c r="BS277">
        <v>-0.140454</v>
      </c>
      <c r="BT277">
        <v>1.2E-2</v>
      </c>
      <c r="BU277">
        <v>3.5320130000000001</v>
      </c>
      <c r="BV277">
        <v>-2.8231253999999999</v>
      </c>
    </row>
    <row r="278" spans="1:74" customFormat="1" x14ac:dyDescent="0.25">
      <c r="A278" s="40">
        <v>41704</v>
      </c>
      <c r="B278" s="41">
        <v>2.4791666666666668E-3</v>
      </c>
      <c r="C278">
        <v>11.76</v>
      </c>
      <c r="D278">
        <v>8.0000000000000002E-3</v>
      </c>
      <c r="E278">
        <v>80</v>
      </c>
      <c r="F278">
        <v>273.10000000000002</v>
      </c>
      <c r="G278">
        <v>-26.9</v>
      </c>
      <c r="H278">
        <v>169.7</v>
      </c>
      <c r="J278">
        <v>4.0199999999999996</v>
      </c>
      <c r="K278">
        <v>0.89939999999999998</v>
      </c>
      <c r="L278">
        <v>10.5764</v>
      </c>
      <c r="M278">
        <v>7.1999999999999998E-3</v>
      </c>
      <c r="N278">
        <v>245.58699999999999</v>
      </c>
      <c r="O278">
        <v>0</v>
      </c>
      <c r="P278">
        <v>245.6</v>
      </c>
      <c r="Q278">
        <v>186.7576</v>
      </c>
      <c r="R278">
        <v>0</v>
      </c>
      <c r="S278">
        <v>186.8</v>
      </c>
      <c r="T278">
        <v>169.7346</v>
      </c>
      <c r="W278">
        <v>0</v>
      </c>
      <c r="X278">
        <v>3.6147999999999998</v>
      </c>
      <c r="Y278">
        <v>12.1</v>
      </c>
      <c r="Z278">
        <v>874</v>
      </c>
      <c r="AA278">
        <v>892</v>
      </c>
      <c r="AB278">
        <v>884</v>
      </c>
      <c r="AC278">
        <v>63</v>
      </c>
      <c r="AD278">
        <v>7.98</v>
      </c>
      <c r="AE278">
        <v>0.18</v>
      </c>
      <c r="AF278">
        <v>983</v>
      </c>
      <c r="AG278">
        <v>-10</v>
      </c>
      <c r="AH278">
        <v>4.2729999999999997</v>
      </c>
      <c r="AI278">
        <v>8</v>
      </c>
      <c r="AJ278">
        <v>190.3</v>
      </c>
      <c r="AK278">
        <v>190</v>
      </c>
      <c r="AL278">
        <v>4.5999999999999996</v>
      </c>
      <c r="AM278">
        <v>195</v>
      </c>
      <c r="AN278" t="s">
        <v>155</v>
      </c>
      <c r="AO278">
        <v>1</v>
      </c>
      <c r="AP278" s="42">
        <v>0.62739583333333326</v>
      </c>
      <c r="AQ278">
        <v>47.162635000000002</v>
      </c>
      <c r="AR278">
        <v>-88.484131000000005</v>
      </c>
      <c r="AS278">
        <v>315.39999999999998</v>
      </c>
      <c r="AT278">
        <v>17</v>
      </c>
      <c r="AU278">
        <v>12</v>
      </c>
      <c r="AV278">
        <v>9</v>
      </c>
      <c r="AW278" t="s">
        <v>424</v>
      </c>
      <c r="AX278">
        <v>1.5</v>
      </c>
      <c r="AY278">
        <v>1.5</v>
      </c>
      <c r="AZ278">
        <v>2.2000000000000002</v>
      </c>
      <c r="BA278">
        <v>14.048999999999999</v>
      </c>
      <c r="BB278">
        <v>17.850000000000001</v>
      </c>
      <c r="BC278">
        <v>1.27</v>
      </c>
      <c r="BD278">
        <v>11.191000000000001</v>
      </c>
      <c r="BE278">
        <v>3030.4459999999999</v>
      </c>
      <c r="BF278">
        <v>1.3120000000000001</v>
      </c>
      <c r="BG278">
        <v>7.3689999999999998</v>
      </c>
      <c r="BH278">
        <v>0</v>
      </c>
      <c r="BI278">
        <v>7.3689999999999998</v>
      </c>
      <c r="BJ278">
        <v>5.6040000000000001</v>
      </c>
      <c r="BK278">
        <v>0</v>
      </c>
      <c r="BL278">
        <v>5.6040000000000001</v>
      </c>
      <c r="BM278">
        <v>1.607</v>
      </c>
      <c r="BQ278">
        <v>753.09100000000001</v>
      </c>
      <c r="BR278">
        <v>0.14273</v>
      </c>
      <c r="BS278">
        <v>-0.139546</v>
      </c>
      <c r="BT278">
        <v>1.2E-2</v>
      </c>
      <c r="BU278">
        <v>3.4358680000000001</v>
      </c>
      <c r="BV278">
        <v>-2.8048746000000002</v>
      </c>
    </row>
    <row r="279" spans="1:74" customFormat="1" x14ac:dyDescent="0.25">
      <c r="A279" s="40">
        <v>41704</v>
      </c>
      <c r="B279" s="41">
        <v>2.4907407407407408E-3</v>
      </c>
      <c r="C279">
        <v>11.845000000000001</v>
      </c>
      <c r="D279">
        <v>8.0000000000000002E-3</v>
      </c>
      <c r="E279">
        <v>80</v>
      </c>
      <c r="F279">
        <v>252</v>
      </c>
      <c r="G279">
        <v>-26.8</v>
      </c>
      <c r="H279">
        <v>237.7</v>
      </c>
      <c r="J279">
        <v>4.17</v>
      </c>
      <c r="K279">
        <v>0.89859999999999995</v>
      </c>
      <c r="L279">
        <v>10.644</v>
      </c>
      <c r="M279">
        <v>7.1999999999999998E-3</v>
      </c>
      <c r="N279">
        <v>226.4359</v>
      </c>
      <c r="O279">
        <v>0</v>
      </c>
      <c r="P279">
        <v>226.4</v>
      </c>
      <c r="Q279">
        <v>172.19399999999999</v>
      </c>
      <c r="R279">
        <v>0</v>
      </c>
      <c r="S279">
        <v>172.2</v>
      </c>
      <c r="T279">
        <v>237.73650000000001</v>
      </c>
      <c r="W279">
        <v>0</v>
      </c>
      <c r="X279">
        <v>3.7464</v>
      </c>
      <c r="Y279">
        <v>12.1</v>
      </c>
      <c r="Z279">
        <v>875</v>
      </c>
      <c r="AA279">
        <v>892</v>
      </c>
      <c r="AB279">
        <v>885</v>
      </c>
      <c r="AC279">
        <v>63</v>
      </c>
      <c r="AD279">
        <v>7.98</v>
      </c>
      <c r="AE279">
        <v>0.18</v>
      </c>
      <c r="AF279">
        <v>983</v>
      </c>
      <c r="AG279">
        <v>-10</v>
      </c>
      <c r="AH279">
        <v>4</v>
      </c>
      <c r="AI279">
        <v>8</v>
      </c>
      <c r="AJ279">
        <v>190</v>
      </c>
      <c r="AK279">
        <v>190</v>
      </c>
      <c r="AL279">
        <v>4.5999999999999996</v>
      </c>
      <c r="AM279">
        <v>195</v>
      </c>
      <c r="AN279" t="s">
        <v>155</v>
      </c>
      <c r="AO279">
        <v>1</v>
      </c>
      <c r="AP279" s="42">
        <v>0.62740740740740741</v>
      </c>
      <c r="AQ279">
        <v>47.162700999999998</v>
      </c>
      <c r="AR279">
        <v>-88.484127000000001</v>
      </c>
      <c r="AS279">
        <v>315.7</v>
      </c>
      <c r="AT279">
        <v>16.899999999999999</v>
      </c>
      <c r="AU279">
        <v>12</v>
      </c>
      <c r="AV279">
        <v>9</v>
      </c>
      <c r="AW279" t="s">
        <v>424</v>
      </c>
      <c r="AX279">
        <v>1.5</v>
      </c>
      <c r="AY279">
        <v>1.5</v>
      </c>
      <c r="AZ279">
        <v>2.2000000000000002</v>
      </c>
      <c r="BA279">
        <v>14.048999999999999</v>
      </c>
      <c r="BB279">
        <v>17.72</v>
      </c>
      <c r="BC279">
        <v>1.26</v>
      </c>
      <c r="BD279">
        <v>11.284000000000001</v>
      </c>
      <c r="BE279">
        <v>3028.4810000000002</v>
      </c>
      <c r="BF279">
        <v>1.302</v>
      </c>
      <c r="BG279">
        <v>6.7469999999999999</v>
      </c>
      <c r="BH279">
        <v>0</v>
      </c>
      <c r="BI279">
        <v>6.7469999999999999</v>
      </c>
      <c r="BJ279">
        <v>5.1310000000000002</v>
      </c>
      <c r="BK279">
        <v>0</v>
      </c>
      <c r="BL279">
        <v>5.1310000000000002</v>
      </c>
      <c r="BM279">
        <v>2.2349999999999999</v>
      </c>
      <c r="BQ279">
        <v>775.06700000000001</v>
      </c>
      <c r="BR279">
        <v>0.149451</v>
      </c>
      <c r="BS279">
        <v>-0.13900000000000001</v>
      </c>
      <c r="BT279">
        <v>1.2E-2</v>
      </c>
      <c r="BU279">
        <v>3.5976599999999999</v>
      </c>
      <c r="BV279">
        <v>-2.7938999999999998</v>
      </c>
    </row>
    <row r="280" spans="1:74" customFormat="1" x14ac:dyDescent="0.25">
      <c r="A280" s="40">
        <v>41704</v>
      </c>
      <c r="B280" s="41">
        <v>2.5023148148148149E-3</v>
      </c>
      <c r="C280">
        <v>12.119</v>
      </c>
      <c r="D280">
        <v>8.3999999999999995E-3</v>
      </c>
      <c r="E280">
        <v>84.199669999999998</v>
      </c>
      <c r="F280">
        <v>252</v>
      </c>
      <c r="G280">
        <v>-26.7</v>
      </c>
      <c r="H280">
        <v>231.5</v>
      </c>
      <c r="J280">
        <v>4.22</v>
      </c>
      <c r="K280">
        <v>0.89639999999999997</v>
      </c>
      <c r="L280">
        <v>10.863300000000001</v>
      </c>
      <c r="M280">
        <v>7.4999999999999997E-3</v>
      </c>
      <c r="N280">
        <v>225.88659999999999</v>
      </c>
      <c r="O280">
        <v>0</v>
      </c>
      <c r="P280">
        <v>225.9</v>
      </c>
      <c r="Q280">
        <v>171.77629999999999</v>
      </c>
      <c r="R280">
        <v>0</v>
      </c>
      <c r="S280">
        <v>171.8</v>
      </c>
      <c r="T280">
        <v>231.50280000000001</v>
      </c>
      <c r="W280">
        <v>0</v>
      </c>
      <c r="X280">
        <v>3.7801999999999998</v>
      </c>
      <c r="Y280">
        <v>12</v>
      </c>
      <c r="Z280">
        <v>876</v>
      </c>
      <c r="AA280">
        <v>892</v>
      </c>
      <c r="AB280">
        <v>886</v>
      </c>
      <c r="AC280">
        <v>63</v>
      </c>
      <c r="AD280">
        <v>7.98</v>
      </c>
      <c r="AE280">
        <v>0.18</v>
      </c>
      <c r="AF280">
        <v>983</v>
      </c>
      <c r="AG280">
        <v>-10</v>
      </c>
      <c r="AH280">
        <v>4</v>
      </c>
      <c r="AI280">
        <v>8.7270000000000003</v>
      </c>
      <c r="AJ280">
        <v>190</v>
      </c>
      <c r="AK280">
        <v>190.7</v>
      </c>
      <c r="AL280">
        <v>4.5</v>
      </c>
      <c r="AM280">
        <v>195</v>
      </c>
      <c r="AN280" t="s">
        <v>155</v>
      </c>
      <c r="AO280">
        <v>1</v>
      </c>
      <c r="AP280" s="42">
        <v>0.62741898148148145</v>
      </c>
      <c r="AQ280">
        <v>47.162768</v>
      </c>
      <c r="AR280">
        <v>-88.484126000000003</v>
      </c>
      <c r="AS280">
        <v>315.8</v>
      </c>
      <c r="AT280">
        <v>16.8</v>
      </c>
      <c r="AU280">
        <v>12</v>
      </c>
      <c r="AV280">
        <v>9</v>
      </c>
      <c r="AW280" t="s">
        <v>424</v>
      </c>
      <c r="AX280">
        <v>1.5</v>
      </c>
      <c r="AY280">
        <v>1.524975</v>
      </c>
      <c r="AZ280">
        <v>2.212488</v>
      </c>
      <c r="BA280">
        <v>14.048999999999999</v>
      </c>
      <c r="BB280">
        <v>17.34</v>
      </c>
      <c r="BC280">
        <v>1.23</v>
      </c>
      <c r="BD280">
        <v>11.56</v>
      </c>
      <c r="BE280">
        <v>3028.5030000000002</v>
      </c>
      <c r="BF280">
        <v>1.339</v>
      </c>
      <c r="BG280">
        <v>6.5949999999999998</v>
      </c>
      <c r="BH280">
        <v>0</v>
      </c>
      <c r="BI280">
        <v>6.5949999999999998</v>
      </c>
      <c r="BJ280">
        <v>5.0149999999999997</v>
      </c>
      <c r="BK280">
        <v>0</v>
      </c>
      <c r="BL280">
        <v>5.0149999999999997</v>
      </c>
      <c r="BM280">
        <v>2.1324999999999998</v>
      </c>
      <c r="BQ280">
        <v>766.25699999999995</v>
      </c>
      <c r="BR280">
        <v>0.15154599999999999</v>
      </c>
      <c r="BS280">
        <v>-0.13609199999999999</v>
      </c>
      <c r="BT280">
        <v>1.2727E-2</v>
      </c>
      <c r="BU280">
        <v>3.6480920000000001</v>
      </c>
      <c r="BV280">
        <v>-2.7354492000000001</v>
      </c>
    </row>
    <row r="281" spans="1:74" customFormat="1" x14ac:dyDescent="0.25">
      <c r="A281" s="40">
        <v>41704</v>
      </c>
      <c r="B281" s="41">
        <v>2.5138888888888889E-3</v>
      </c>
      <c r="C281">
        <v>12.252000000000001</v>
      </c>
      <c r="D281">
        <v>8.9999999999999993E-3</v>
      </c>
      <c r="E281">
        <v>90</v>
      </c>
      <c r="F281">
        <v>252.3</v>
      </c>
      <c r="G281">
        <v>-26.7</v>
      </c>
      <c r="H281">
        <v>230.4</v>
      </c>
      <c r="J281">
        <v>4.3</v>
      </c>
      <c r="K281">
        <v>0.89529999999999998</v>
      </c>
      <c r="L281">
        <v>10.9689</v>
      </c>
      <c r="M281">
        <v>8.0999999999999996E-3</v>
      </c>
      <c r="N281">
        <v>225.86770000000001</v>
      </c>
      <c r="O281">
        <v>0</v>
      </c>
      <c r="P281">
        <v>225.9</v>
      </c>
      <c r="Q281">
        <v>171.7619</v>
      </c>
      <c r="R281">
        <v>0</v>
      </c>
      <c r="S281">
        <v>171.8</v>
      </c>
      <c r="T281">
        <v>230.41399999999999</v>
      </c>
      <c r="W281">
        <v>0</v>
      </c>
      <c r="X281">
        <v>3.8496999999999999</v>
      </c>
      <c r="Y281">
        <v>12.1</v>
      </c>
      <c r="Z281">
        <v>878</v>
      </c>
      <c r="AA281">
        <v>892</v>
      </c>
      <c r="AB281">
        <v>886</v>
      </c>
      <c r="AC281">
        <v>63</v>
      </c>
      <c r="AD281">
        <v>7.98</v>
      </c>
      <c r="AE281">
        <v>0.18</v>
      </c>
      <c r="AF281">
        <v>983</v>
      </c>
      <c r="AG281">
        <v>-10</v>
      </c>
      <c r="AH281">
        <v>4.7270000000000003</v>
      </c>
      <c r="AI281">
        <v>8.2729999999999997</v>
      </c>
      <c r="AJ281">
        <v>190.7</v>
      </c>
      <c r="AK281">
        <v>190.3</v>
      </c>
      <c r="AL281">
        <v>4.4000000000000004</v>
      </c>
      <c r="AM281">
        <v>195</v>
      </c>
      <c r="AN281" t="s">
        <v>155</v>
      </c>
      <c r="AO281">
        <v>1</v>
      </c>
      <c r="AP281" s="42">
        <v>0.6274305555555556</v>
      </c>
      <c r="AQ281">
        <v>47.162835999999999</v>
      </c>
      <c r="AR281">
        <v>-88.484131000000005</v>
      </c>
      <c r="AS281">
        <v>316.2</v>
      </c>
      <c r="AT281">
        <v>16.8</v>
      </c>
      <c r="AU281">
        <v>12</v>
      </c>
      <c r="AV281">
        <v>9</v>
      </c>
      <c r="AW281" t="s">
        <v>424</v>
      </c>
      <c r="AX281">
        <v>1.4875879999999999</v>
      </c>
      <c r="AY281">
        <v>1.7</v>
      </c>
      <c r="AZ281">
        <v>2.3124120000000001</v>
      </c>
      <c r="BA281">
        <v>14.048999999999999</v>
      </c>
      <c r="BB281">
        <v>17.170000000000002</v>
      </c>
      <c r="BC281">
        <v>1.22</v>
      </c>
      <c r="BD281">
        <v>11.696999999999999</v>
      </c>
      <c r="BE281">
        <v>3028.3679999999999</v>
      </c>
      <c r="BF281">
        <v>1.4159999999999999</v>
      </c>
      <c r="BG281">
        <v>6.53</v>
      </c>
      <c r="BH281">
        <v>0</v>
      </c>
      <c r="BI281">
        <v>6.53</v>
      </c>
      <c r="BJ281">
        <v>4.9660000000000002</v>
      </c>
      <c r="BK281">
        <v>0</v>
      </c>
      <c r="BL281">
        <v>4.9660000000000002</v>
      </c>
      <c r="BM281">
        <v>2.1019000000000001</v>
      </c>
      <c r="BQ281">
        <v>772.80600000000004</v>
      </c>
      <c r="BR281">
        <v>0.170629</v>
      </c>
      <c r="BS281">
        <v>-0.13645399999999999</v>
      </c>
      <c r="BT281">
        <v>1.1546000000000001E-2</v>
      </c>
      <c r="BU281">
        <v>4.1074669999999998</v>
      </c>
      <c r="BV281">
        <v>-2.7427253999999999</v>
      </c>
    </row>
    <row r="282" spans="1:74" customFormat="1" x14ac:dyDescent="0.25">
      <c r="A282" s="40">
        <v>41704</v>
      </c>
      <c r="B282" s="41">
        <v>2.5254629629629629E-3</v>
      </c>
      <c r="C282">
        <v>12.32</v>
      </c>
      <c r="D282">
        <v>8.8999999999999999E-3</v>
      </c>
      <c r="E282">
        <v>89.428808000000004</v>
      </c>
      <c r="F282">
        <v>269</v>
      </c>
      <c r="G282">
        <v>-26.7</v>
      </c>
      <c r="H282">
        <v>201.3</v>
      </c>
      <c r="J282">
        <v>4.4000000000000004</v>
      </c>
      <c r="K282">
        <v>0.89470000000000005</v>
      </c>
      <c r="L282">
        <v>11.023300000000001</v>
      </c>
      <c r="M282">
        <v>8.0000000000000002E-3</v>
      </c>
      <c r="N282">
        <v>240.67580000000001</v>
      </c>
      <c r="O282">
        <v>0</v>
      </c>
      <c r="P282">
        <v>240.7</v>
      </c>
      <c r="Q282">
        <v>183.02289999999999</v>
      </c>
      <c r="R282">
        <v>0</v>
      </c>
      <c r="S282">
        <v>183</v>
      </c>
      <c r="T282">
        <v>201.28729999999999</v>
      </c>
      <c r="W282">
        <v>0</v>
      </c>
      <c r="X282">
        <v>3.9367999999999999</v>
      </c>
      <c r="Y282">
        <v>12</v>
      </c>
      <c r="Z282">
        <v>879</v>
      </c>
      <c r="AA282">
        <v>892</v>
      </c>
      <c r="AB282">
        <v>887</v>
      </c>
      <c r="AC282">
        <v>63</v>
      </c>
      <c r="AD282">
        <v>7.98</v>
      </c>
      <c r="AE282">
        <v>0.18</v>
      </c>
      <c r="AF282">
        <v>983</v>
      </c>
      <c r="AG282">
        <v>-10</v>
      </c>
      <c r="AH282">
        <v>4.2729999999999997</v>
      </c>
      <c r="AI282">
        <v>8.7270000000000003</v>
      </c>
      <c r="AJ282">
        <v>190.3</v>
      </c>
      <c r="AK282">
        <v>190</v>
      </c>
      <c r="AL282">
        <v>4.3</v>
      </c>
      <c r="AM282">
        <v>195</v>
      </c>
      <c r="AN282" t="s">
        <v>155</v>
      </c>
      <c r="AO282">
        <v>1</v>
      </c>
      <c r="AP282" s="42">
        <v>0.62744212962962964</v>
      </c>
      <c r="AQ282">
        <v>47.162906999999997</v>
      </c>
      <c r="AR282">
        <v>-88.484143000000003</v>
      </c>
      <c r="AS282">
        <v>316.39999999999998</v>
      </c>
      <c r="AT282">
        <v>17.3</v>
      </c>
      <c r="AU282">
        <v>12</v>
      </c>
      <c r="AV282">
        <v>9</v>
      </c>
      <c r="AW282" t="s">
        <v>424</v>
      </c>
      <c r="AX282">
        <v>1.3875</v>
      </c>
      <c r="AY282">
        <v>1.7</v>
      </c>
      <c r="AZ282">
        <v>2.3624999999999998</v>
      </c>
      <c r="BA282">
        <v>14.048999999999999</v>
      </c>
      <c r="BB282">
        <v>17.079999999999998</v>
      </c>
      <c r="BC282">
        <v>1.22</v>
      </c>
      <c r="BD282">
        <v>11.765000000000001</v>
      </c>
      <c r="BE282">
        <v>3029.172</v>
      </c>
      <c r="BF282">
        <v>1.399</v>
      </c>
      <c r="BG282">
        <v>6.9260000000000002</v>
      </c>
      <c r="BH282">
        <v>0</v>
      </c>
      <c r="BI282">
        <v>6.9260000000000002</v>
      </c>
      <c r="BJ282">
        <v>5.2670000000000003</v>
      </c>
      <c r="BK282">
        <v>0</v>
      </c>
      <c r="BL282">
        <v>5.2670000000000003</v>
      </c>
      <c r="BM282">
        <v>1.8275999999999999</v>
      </c>
      <c r="BQ282">
        <v>786.60199999999998</v>
      </c>
      <c r="BR282">
        <v>0.164187</v>
      </c>
      <c r="BS282">
        <v>-0.135546</v>
      </c>
      <c r="BT282">
        <v>1.1727E-2</v>
      </c>
      <c r="BU282">
        <v>3.9523920000000001</v>
      </c>
      <c r="BV282">
        <v>-2.7244746000000002</v>
      </c>
    </row>
    <row r="283" spans="1:74" customFormat="1" x14ac:dyDescent="0.25">
      <c r="A283" s="40">
        <v>41704</v>
      </c>
      <c r="B283" s="41">
        <v>2.5370370370370369E-3</v>
      </c>
      <c r="C283">
        <v>12.34</v>
      </c>
      <c r="D283">
        <v>8.0999999999999996E-3</v>
      </c>
      <c r="E283">
        <v>81.150661999999997</v>
      </c>
      <c r="F283">
        <v>342.1</v>
      </c>
      <c r="G283">
        <v>-26.7</v>
      </c>
      <c r="H283">
        <v>200.8</v>
      </c>
      <c r="J283">
        <v>4.4000000000000004</v>
      </c>
      <c r="K283">
        <v>0.89470000000000005</v>
      </c>
      <c r="L283">
        <v>11.0405</v>
      </c>
      <c r="M283">
        <v>7.3000000000000001E-3</v>
      </c>
      <c r="N283">
        <v>306.10480000000001</v>
      </c>
      <c r="O283">
        <v>0</v>
      </c>
      <c r="P283">
        <v>306.10000000000002</v>
      </c>
      <c r="Q283">
        <v>232.77860000000001</v>
      </c>
      <c r="R283">
        <v>0</v>
      </c>
      <c r="S283">
        <v>232.8</v>
      </c>
      <c r="T283">
        <v>200.8</v>
      </c>
      <c r="W283">
        <v>0</v>
      </c>
      <c r="X283">
        <v>3.9365999999999999</v>
      </c>
      <c r="Y283">
        <v>12.1</v>
      </c>
      <c r="Z283">
        <v>878</v>
      </c>
      <c r="AA283">
        <v>892</v>
      </c>
      <c r="AB283">
        <v>886</v>
      </c>
      <c r="AC283">
        <v>63</v>
      </c>
      <c r="AD283">
        <v>7.98</v>
      </c>
      <c r="AE283">
        <v>0.18</v>
      </c>
      <c r="AF283">
        <v>983</v>
      </c>
      <c r="AG283">
        <v>-10</v>
      </c>
      <c r="AH283">
        <v>4</v>
      </c>
      <c r="AI283">
        <v>9</v>
      </c>
      <c r="AJ283">
        <v>190</v>
      </c>
      <c r="AK283">
        <v>190</v>
      </c>
      <c r="AL283">
        <v>4.7</v>
      </c>
      <c r="AM283">
        <v>195</v>
      </c>
      <c r="AN283" t="s">
        <v>155</v>
      </c>
      <c r="AO283">
        <v>1</v>
      </c>
      <c r="AP283" s="42">
        <v>0.62745370370370368</v>
      </c>
      <c r="AQ283">
        <v>47.162976</v>
      </c>
      <c r="AR283">
        <v>-88.484154000000004</v>
      </c>
      <c r="AS283">
        <v>316.60000000000002</v>
      </c>
      <c r="AT283">
        <v>17.5</v>
      </c>
      <c r="AU283">
        <v>12</v>
      </c>
      <c r="AV283">
        <v>9</v>
      </c>
      <c r="AW283" t="s">
        <v>424</v>
      </c>
      <c r="AX283">
        <v>1.3</v>
      </c>
      <c r="AY283">
        <v>1.7</v>
      </c>
      <c r="AZ283">
        <v>2.1</v>
      </c>
      <c r="BA283">
        <v>14.048999999999999</v>
      </c>
      <c r="BB283">
        <v>17.059999999999999</v>
      </c>
      <c r="BC283">
        <v>1.21</v>
      </c>
      <c r="BD283">
        <v>11.77</v>
      </c>
      <c r="BE283">
        <v>3029.384</v>
      </c>
      <c r="BF283">
        <v>1.268</v>
      </c>
      <c r="BG283">
        <v>8.7959999999999994</v>
      </c>
      <c r="BH283">
        <v>0</v>
      </c>
      <c r="BI283">
        <v>8.7959999999999994</v>
      </c>
      <c r="BJ283">
        <v>6.6890000000000001</v>
      </c>
      <c r="BK283">
        <v>0</v>
      </c>
      <c r="BL283">
        <v>6.6890000000000001</v>
      </c>
      <c r="BM283">
        <v>1.8205</v>
      </c>
      <c r="BQ283">
        <v>785.399</v>
      </c>
      <c r="BR283">
        <v>0.16627</v>
      </c>
      <c r="BS283">
        <v>-0.13500000000000001</v>
      </c>
      <c r="BT283">
        <v>1.2E-2</v>
      </c>
      <c r="BU283">
        <v>4.002535</v>
      </c>
      <c r="BV283">
        <v>-2.7134999999999998</v>
      </c>
    </row>
    <row r="284" spans="1:74" customFormat="1" x14ac:dyDescent="0.25">
      <c r="A284" s="40">
        <v>41704</v>
      </c>
      <c r="B284" s="41">
        <v>2.5486111111111113E-3</v>
      </c>
      <c r="C284">
        <v>12.327999999999999</v>
      </c>
      <c r="D284">
        <v>8.0000000000000002E-3</v>
      </c>
      <c r="E284">
        <v>80</v>
      </c>
      <c r="F284">
        <v>412.9</v>
      </c>
      <c r="G284">
        <v>-26.5</v>
      </c>
      <c r="H284">
        <v>162</v>
      </c>
      <c r="J284">
        <v>4.4000000000000004</v>
      </c>
      <c r="K284">
        <v>0.89480000000000004</v>
      </c>
      <c r="L284">
        <v>11.031499999999999</v>
      </c>
      <c r="M284">
        <v>7.1999999999999998E-3</v>
      </c>
      <c r="N284">
        <v>369.44150000000002</v>
      </c>
      <c r="O284">
        <v>0</v>
      </c>
      <c r="P284">
        <v>369.4</v>
      </c>
      <c r="Q284">
        <v>280.94319999999999</v>
      </c>
      <c r="R284">
        <v>0</v>
      </c>
      <c r="S284">
        <v>280.89999999999998</v>
      </c>
      <c r="T284">
        <v>161.9846</v>
      </c>
      <c r="W284">
        <v>0</v>
      </c>
      <c r="X284">
        <v>3.9371999999999998</v>
      </c>
      <c r="Y284">
        <v>12.1</v>
      </c>
      <c r="Z284">
        <v>876</v>
      </c>
      <c r="AA284">
        <v>892</v>
      </c>
      <c r="AB284">
        <v>886</v>
      </c>
      <c r="AC284">
        <v>63</v>
      </c>
      <c r="AD284">
        <v>7.98</v>
      </c>
      <c r="AE284">
        <v>0.18</v>
      </c>
      <c r="AF284">
        <v>983</v>
      </c>
      <c r="AG284">
        <v>-10</v>
      </c>
      <c r="AH284">
        <v>4.7270000000000003</v>
      </c>
      <c r="AI284">
        <v>9</v>
      </c>
      <c r="AJ284">
        <v>190</v>
      </c>
      <c r="AK284">
        <v>189.3</v>
      </c>
      <c r="AL284">
        <v>4.7</v>
      </c>
      <c r="AM284">
        <v>195</v>
      </c>
      <c r="AN284" t="s">
        <v>155</v>
      </c>
      <c r="AO284">
        <v>1</v>
      </c>
      <c r="AP284" s="42">
        <v>0.62746527777777772</v>
      </c>
      <c r="AQ284">
        <v>47.163046999999999</v>
      </c>
      <c r="AR284">
        <v>-88.484173999999996</v>
      </c>
      <c r="AS284">
        <v>316.8</v>
      </c>
      <c r="AT284">
        <v>18</v>
      </c>
      <c r="AU284">
        <v>12</v>
      </c>
      <c r="AV284">
        <v>9</v>
      </c>
      <c r="AW284" t="s">
        <v>424</v>
      </c>
      <c r="AX284">
        <v>1.3</v>
      </c>
      <c r="AY284">
        <v>1.7124999999999999</v>
      </c>
      <c r="AZ284">
        <v>2.1124999999999998</v>
      </c>
      <c r="BA284">
        <v>14.048999999999999</v>
      </c>
      <c r="BB284">
        <v>17.079999999999998</v>
      </c>
      <c r="BC284">
        <v>1.22</v>
      </c>
      <c r="BD284">
        <v>11.754</v>
      </c>
      <c r="BE284">
        <v>3030.482</v>
      </c>
      <c r="BF284">
        <v>1.252</v>
      </c>
      <c r="BG284">
        <v>10.628</v>
      </c>
      <c r="BH284">
        <v>0</v>
      </c>
      <c r="BI284">
        <v>10.628</v>
      </c>
      <c r="BJ284">
        <v>8.0820000000000007</v>
      </c>
      <c r="BK284">
        <v>0</v>
      </c>
      <c r="BL284">
        <v>8.0820000000000007</v>
      </c>
      <c r="BM284">
        <v>1.4702999999999999</v>
      </c>
      <c r="BQ284">
        <v>786.44200000000001</v>
      </c>
      <c r="BR284">
        <v>0.16100300000000001</v>
      </c>
      <c r="BS284">
        <v>-0.13500000000000001</v>
      </c>
      <c r="BT284">
        <v>1.2E-2</v>
      </c>
      <c r="BU284">
        <v>3.8757450000000002</v>
      </c>
      <c r="BV284">
        <v>-2.7134999999999998</v>
      </c>
    </row>
    <row r="285" spans="1:74" customFormat="1" x14ac:dyDescent="0.25">
      <c r="A285" s="40">
        <v>41704</v>
      </c>
      <c r="B285" s="41">
        <v>2.5601851851851849E-3</v>
      </c>
      <c r="C285">
        <v>12.31</v>
      </c>
      <c r="D285">
        <v>8.6E-3</v>
      </c>
      <c r="E285">
        <v>85.729167000000004</v>
      </c>
      <c r="F285">
        <v>480.8</v>
      </c>
      <c r="G285">
        <v>-26.1</v>
      </c>
      <c r="H285">
        <v>173.9</v>
      </c>
      <c r="J285">
        <v>4.33</v>
      </c>
      <c r="K285">
        <v>0.89480000000000004</v>
      </c>
      <c r="L285">
        <v>11.0154</v>
      </c>
      <c r="M285">
        <v>7.7000000000000002E-3</v>
      </c>
      <c r="N285">
        <v>430.2704</v>
      </c>
      <c r="O285">
        <v>0</v>
      </c>
      <c r="P285">
        <v>430.3</v>
      </c>
      <c r="Q285">
        <v>327.20080000000002</v>
      </c>
      <c r="R285">
        <v>0</v>
      </c>
      <c r="S285">
        <v>327.2</v>
      </c>
      <c r="T285">
        <v>173.90889999999999</v>
      </c>
      <c r="W285">
        <v>0</v>
      </c>
      <c r="X285">
        <v>3.8771</v>
      </c>
      <c r="Y285">
        <v>12</v>
      </c>
      <c r="Z285">
        <v>877</v>
      </c>
      <c r="AA285">
        <v>891</v>
      </c>
      <c r="AB285">
        <v>887</v>
      </c>
      <c r="AC285">
        <v>63</v>
      </c>
      <c r="AD285">
        <v>7.98</v>
      </c>
      <c r="AE285">
        <v>0.18</v>
      </c>
      <c r="AF285">
        <v>983</v>
      </c>
      <c r="AG285">
        <v>-10</v>
      </c>
      <c r="AH285">
        <v>4.2737259999999999</v>
      </c>
      <c r="AI285">
        <v>9</v>
      </c>
      <c r="AJ285">
        <v>190</v>
      </c>
      <c r="AK285">
        <v>189</v>
      </c>
      <c r="AL285">
        <v>4.3</v>
      </c>
      <c r="AM285">
        <v>195</v>
      </c>
      <c r="AN285" t="s">
        <v>155</v>
      </c>
      <c r="AO285">
        <v>1</v>
      </c>
      <c r="AP285" s="42">
        <v>0.62747685185185187</v>
      </c>
      <c r="AQ285">
        <v>47.163122000000001</v>
      </c>
      <c r="AR285">
        <v>-88.484228000000002</v>
      </c>
      <c r="AS285">
        <v>317.10000000000002</v>
      </c>
      <c r="AT285">
        <v>19.100000000000001</v>
      </c>
      <c r="AU285">
        <v>12</v>
      </c>
      <c r="AV285">
        <v>9</v>
      </c>
      <c r="AW285" t="s">
        <v>424</v>
      </c>
      <c r="AX285">
        <v>1.3125</v>
      </c>
      <c r="AY285">
        <v>1.8125</v>
      </c>
      <c r="AZ285">
        <v>2.2124999999999999</v>
      </c>
      <c r="BA285">
        <v>14.048999999999999</v>
      </c>
      <c r="BB285">
        <v>17.100000000000001</v>
      </c>
      <c r="BC285">
        <v>1.22</v>
      </c>
      <c r="BD285">
        <v>11.752000000000001</v>
      </c>
      <c r="BE285">
        <v>3030.0189999999998</v>
      </c>
      <c r="BF285">
        <v>1.343</v>
      </c>
      <c r="BG285">
        <v>12.394</v>
      </c>
      <c r="BH285">
        <v>0</v>
      </c>
      <c r="BI285">
        <v>12.394</v>
      </c>
      <c r="BJ285">
        <v>9.4250000000000007</v>
      </c>
      <c r="BK285">
        <v>0</v>
      </c>
      <c r="BL285">
        <v>9.4250000000000007</v>
      </c>
      <c r="BM285">
        <v>1.5806</v>
      </c>
      <c r="BQ285">
        <v>775.44500000000005</v>
      </c>
      <c r="BR285">
        <v>0.165989</v>
      </c>
      <c r="BS285">
        <v>-0.13500000000000001</v>
      </c>
      <c r="BT285">
        <v>1.3453E-2</v>
      </c>
      <c r="BU285">
        <v>3.995771</v>
      </c>
      <c r="BV285">
        <v>-2.7134999999999998</v>
      </c>
    </row>
    <row r="286" spans="1:74" customFormat="1" x14ac:dyDescent="0.25">
      <c r="A286" s="40">
        <v>41704</v>
      </c>
      <c r="B286" s="41">
        <v>2.5717592592592593E-3</v>
      </c>
      <c r="C286">
        <v>12.308999999999999</v>
      </c>
      <c r="D286">
        <v>9.4000000000000004E-3</v>
      </c>
      <c r="E286">
        <v>94.157118999999994</v>
      </c>
      <c r="F286">
        <v>528.29999999999995</v>
      </c>
      <c r="G286">
        <v>-22.9</v>
      </c>
      <c r="H286">
        <v>240.2</v>
      </c>
      <c r="J286">
        <v>4.18</v>
      </c>
      <c r="K286">
        <v>0.89459999999999995</v>
      </c>
      <c r="L286">
        <v>11.0123</v>
      </c>
      <c r="M286">
        <v>8.3999999999999995E-3</v>
      </c>
      <c r="N286">
        <v>472.62900000000002</v>
      </c>
      <c r="O286">
        <v>0</v>
      </c>
      <c r="P286">
        <v>472.6</v>
      </c>
      <c r="Q286">
        <v>359.4126</v>
      </c>
      <c r="R286">
        <v>0</v>
      </c>
      <c r="S286">
        <v>359.4</v>
      </c>
      <c r="T286">
        <v>240.15979999999999</v>
      </c>
      <c r="W286">
        <v>0</v>
      </c>
      <c r="X286">
        <v>3.7414000000000001</v>
      </c>
      <c r="Y286">
        <v>12.1</v>
      </c>
      <c r="Z286">
        <v>879</v>
      </c>
      <c r="AA286">
        <v>892</v>
      </c>
      <c r="AB286">
        <v>887</v>
      </c>
      <c r="AC286">
        <v>63</v>
      </c>
      <c r="AD286">
        <v>7.98</v>
      </c>
      <c r="AE286">
        <v>0.18</v>
      </c>
      <c r="AF286">
        <v>983</v>
      </c>
      <c r="AG286">
        <v>-10</v>
      </c>
      <c r="AH286">
        <v>4.7267270000000003</v>
      </c>
      <c r="AI286">
        <v>9</v>
      </c>
      <c r="AJ286">
        <v>190</v>
      </c>
      <c r="AK286">
        <v>189.7</v>
      </c>
      <c r="AL286">
        <v>3.8</v>
      </c>
      <c r="AM286">
        <v>195</v>
      </c>
      <c r="AN286" t="s">
        <v>155</v>
      </c>
      <c r="AO286">
        <v>1</v>
      </c>
      <c r="AP286" s="42">
        <v>0.62748842592592591</v>
      </c>
      <c r="AQ286">
        <v>47.163190999999998</v>
      </c>
      <c r="AR286">
        <v>-88.484279999999998</v>
      </c>
      <c r="AS286">
        <v>317.2</v>
      </c>
      <c r="AT286">
        <v>19.100000000000001</v>
      </c>
      <c r="AU286">
        <v>12</v>
      </c>
      <c r="AV286">
        <v>9</v>
      </c>
      <c r="AW286" t="s">
        <v>424</v>
      </c>
      <c r="AX286">
        <v>1.4</v>
      </c>
      <c r="AY286">
        <v>1.9125000000000001</v>
      </c>
      <c r="AZ286">
        <v>2.3125</v>
      </c>
      <c r="BA286">
        <v>14.048999999999999</v>
      </c>
      <c r="BB286">
        <v>17.09</v>
      </c>
      <c r="BC286">
        <v>1.22</v>
      </c>
      <c r="BD286">
        <v>11.779</v>
      </c>
      <c r="BE286">
        <v>3027.989</v>
      </c>
      <c r="BF286">
        <v>1.474</v>
      </c>
      <c r="BG286">
        <v>13.609</v>
      </c>
      <c r="BH286">
        <v>0</v>
      </c>
      <c r="BI286">
        <v>13.609</v>
      </c>
      <c r="BJ286">
        <v>10.349</v>
      </c>
      <c r="BK286">
        <v>0</v>
      </c>
      <c r="BL286">
        <v>10.349</v>
      </c>
      <c r="BM286">
        <v>2.1819000000000002</v>
      </c>
      <c r="BQ286">
        <v>748.005</v>
      </c>
      <c r="BR286">
        <v>0.187168</v>
      </c>
      <c r="BS286">
        <v>-0.133547</v>
      </c>
      <c r="BT286">
        <v>1.2547000000000001E-2</v>
      </c>
      <c r="BU286">
        <v>4.5056060000000002</v>
      </c>
      <c r="BV286">
        <v>-2.6842947000000001</v>
      </c>
    </row>
    <row r="287" spans="1:74" customFormat="1" x14ac:dyDescent="0.25">
      <c r="A287" s="40">
        <v>41704</v>
      </c>
      <c r="B287" s="41">
        <v>2.5833333333333337E-3</v>
      </c>
      <c r="C287">
        <v>12.301</v>
      </c>
      <c r="D287">
        <v>0.01</v>
      </c>
      <c r="E287">
        <v>100</v>
      </c>
      <c r="F287">
        <v>530.1</v>
      </c>
      <c r="G287">
        <v>-23</v>
      </c>
      <c r="H287">
        <v>298.39999999999998</v>
      </c>
      <c r="J287">
        <v>4.03</v>
      </c>
      <c r="K287">
        <v>0.89459999999999995</v>
      </c>
      <c r="L287">
        <v>11.0044</v>
      </c>
      <c r="M287">
        <v>8.8999999999999999E-3</v>
      </c>
      <c r="N287">
        <v>474.22770000000003</v>
      </c>
      <c r="O287">
        <v>0</v>
      </c>
      <c r="P287">
        <v>474.2</v>
      </c>
      <c r="Q287">
        <v>360.62830000000002</v>
      </c>
      <c r="R287">
        <v>0</v>
      </c>
      <c r="S287">
        <v>360.6</v>
      </c>
      <c r="T287">
        <v>298.39920000000001</v>
      </c>
      <c r="W287">
        <v>0</v>
      </c>
      <c r="X287">
        <v>3.6074999999999999</v>
      </c>
      <c r="Y287">
        <v>12</v>
      </c>
      <c r="Z287">
        <v>880</v>
      </c>
      <c r="AA287">
        <v>892</v>
      </c>
      <c r="AB287">
        <v>888</v>
      </c>
      <c r="AC287">
        <v>63</v>
      </c>
      <c r="AD287">
        <v>7.98</v>
      </c>
      <c r="AE287">
        <v>0.18</v>
      </c>
      <c r="AF287">
        <v>983</v>
      </c>
      <c r="AG287">
        <v>-10</v>
      </c>
      <c r="AH287">
        <v>5</v>
      </c>
      <c r="AI287">
        <v>8.2729999999999997</v>
      </c>
      <c r="AJ287">
        <v>190.7</v>
      </c>
      <c r="AK287">
        <v>189.3</v>
      </c>
      <c r="AL287">
        <v>3.7</v>
      </c>
      <c r="AM287">
        <v>195</v>
      </c>
      <c r="AN287" t="s">
        <v>155</v>
      </c>
      <c r="AO287">
        <v>1</v>
      </c>
      <c r="AP287" s="42">
        <v>0.62750000000000006</v>
      </c>
      <c r="AQ287">
        <v>47.163260999999999</v>
      </c>
      <c r="AR287">
        <v>-88.484337999999994</v>
      </c>
      <c r="AS287">
        <v>317.3</v>
      </c>
      <c r="AT287">
        <v>19.5</v>
      </c>
      <c r="AU287">
        <v>12</v>
      </c>
      <c r="AV287">
        <v>9</v>
      </c>
      <c r="AW287" t="s">
        <v>424</v>
      </c>
      <c r="AX287">
        <v>1.4125000000000001</v>
      </c>
      <c r="AY287">
        <v>1.875</v>
      </c>
      <c r="AZ287">
        <v>2.4</v>
      </c>
      <c r="BA287">
        <v>14.048999999999999</v>
      </c>
      <c r="BB287">
        <v>17.09</v>
      </c>
      <c r="BC287">
        <v>1.22</v>
      </c>
      <c r="BD287">
        <v>11.784000000000001</v>
      </c>
      <c r="BE287">
        <v>3026.2440000000001</v>
      </c>
      <c r="BF287">
        <v>1.5660000000000001</v>
      </c>
      <c r="BG287">
        <v>13.657</v>
      </c>
      <c r="BH287">
        <v>0</v>
      </c>
      <c r="BI287">
        <v>13.657</v>
      </c>
      <c r="BJ287">
        <v>10.385999999999999</v>
      </c>
      <c r="BK287">
        <v>0</v>
      </c>
      <c r="BL287">
        <v>10.385999999999999</v>
      </c>
      <c r="BM287">
        <v>2.7113999999999998</v>
      </c>
      <c r="BQ287">
        <v>721.33399999999995</v>
      </c>
      <c r="BR287">
        <v>0.181641</v>
      </c>
      <c r="BS287">
        <v>-0.135908</v>
      </c>
      <c r="BT287">
        <v>1.2E-2</v>
      </c>
      <c r="BU287">
        <v>4.3725529999999999</v>
      </c>
      <c r="BV287">
        <v>-2.7317507999999999</v>
      </c>
    </row>
    <row r="288" spans="1:74" customFormat="1" x14ac:dyDescent="0.25">
      <c r="A288" s="40">
        <v>41704</v>
      </c>
      <c r="B288" s="41">
        <v>2.5949074074074073E-3</v>
      </c>
      <c r="C288">
        <v>12.3</v>
      </c>
      <c r="D288">
        <v>0.01</v>
      </c>
      <c r="E288">
        <v>100</v>
      </c>
      <c r="F288">
        <v>547.79999999999995</v>
      </c>
      <c r="G288">
        <v>-23.1</v>
      </c>
      <c r="H288">
        <v>319.8</v>
      </c>
      <c r="J288">
        <v>4</v>
      </c>
      <c r="K288">
        <v>0.89470000000000005</v>
      </c>
      <c r="L288">
        <v>11.0044</v>
      </c>
      <c r="M288">
        <v>8.8999999999999999E-3</v>
      </c>
      <c r="N288">
        <v>490.06479999999999</v>
      </c>
      <c r="O288">
        <v>0</v>
      </c>
      <c r="P288">
        <v>490.1</v>
      </c>
      <c r="Q288">
        <v>372.67169999999999</v>
      </c>
      <c r="R288">
        <v>0</v>
      </c>
      <c r="S288">
        <v>372.7</v>
      </c>
      <c r="T288">
        <v>319.7654</v>
      </c>
      <c r="W288">
        <v>0</v>
      </c>
      <c r="X288">
        <v>3.5787</v>
      </c>
      <c r="Y288">
        <v>12</v>
      </c>
      <c r="Z288">
        <v>880</v>
      </c>
      <c r="AA288">
        <v>893</v>
      </c>
      <c r="AB288">
        <v>887</v>
      </c>
      <c r="AC288">
        <v>63</v>
      </c>
      <c r="AD288">
        <v>7.98</v>
      </c>
      <c r="AE288">
        <v>0.18</v>
      </c>
      <c r="AF288">
        <v>983</v>
      </c>
      <c r="AG288">
        <v>-10</v>
      </c>
      <c r="AH288">
        <v>5</v>
      </c>
      <c r="AI288">
        <v>8.7270000000000003</v>
      </c>
      <c r="AJ288">
        <v>191</v>
      </c>
      <c r="AK288">
        <v>189.7</v>
      </c>
      <c r="AL288">
        <v>4</v>
      </c>
      <c r="AM288">
        <v>195</v>
      </c>
      <c r="AN288" t="s">
        <v>155</v>
      </c>
      <c r="AO288">
        <v>1</v>
      </c>
      <c r="AP288" s="42">
        <v>0.6275115740740741</v>
      </c>
      <c r="AQ288">
        <v>47.163333999999999</v>
      </c>
      <c r="AR288">
        <v>-88.484398999999996</v>
      </c>
      <c r="AS288">
        <v>317.5</v>
      </c>
      <c r="AT288">
        <v>20.100000000000001</v>
      </c>
      <c r="AU288">
        <v>12</v>
      </c>
      <c r="AV288">
        <v>9</v>
      </c>
      <c r="AW288" t="s">
        <v>424</v>
      </c>
      <c r="AX288">
        <v>1.4875</v>
      </c>
      <c r="AY288">
        <v>1.0125</v>
      </c>
      <c r="AZ288">
        <v>2.375</v>
      </c>
      <c r="BA288">
        <v>14.048999999999999</v>
      </c>
      <c r="BB288">
        <v>17.09</v>
      </c>
      <c r="BC288">
        <v>1.22</v>
      </c>
      <c r="BD288">
        <v>11.773999999999999</v>
      </c>
      <c r="BE288">
        <v>3025.6559999999999</v>
      </c>
      <c r="BF288">
        <v>1.5660000000000001</v>
      </c>
      <c r="BG288">
        <v>14.111000000000001</v>
      </c>
      <c r="BH288">
        <v>0</v>
      </c>
      <c r="BI288">
        <v>14.111000000000001</v>
      </c>
      <c r="BJ288">
        <v>10.73</v>
      </c>
      <c r="BK288">
        <v>0</v>
      </c>
      <c r="BL288">
        <v>10.73</v>
      </c>
      <c r="BM288">
        <v>2.9049999999999998</v>
      </c>
      <c r="BQ288">
        <v>715.44</v>
      </c>
      <c r="BR288">
        <v>0.17191100000000001</v>
      </c>
      <c r="BS288">
        <v>-0.13700000000000001</v>
      </c>
      <c r="BT288">
        <v>1.1273E-2</v>
      </c>
      <c r="BU288">
        <v>4.1383279999999996</v>
      </c>
      <c r="BV288">
        <v>-2.7536999999999998</v>
      </c>
    </row>
    <row r="289" spans="1:74" customFormat="1" x14ac:dyDescent="0.25">
      <c r="A289" s="40">
        <v>41704</v>
      </c>
      <c r="B289" s="41">
        <v>2.6064814814814818E-3</v>
      </c>
      <c r="C289">
        <v>12.3</v>
      </c>
      <c r="D289">
        <v>0.01</v>
      </c>
      <c r="E289">
        <v>100</v>
      </c>
      <c r="F289">
        <v>569.79999999999995</v>
      </c>
      <c r="G289">
        <v>-23</v>
      </c>
      <c r="H289">
        <v>340.6</v>
      </c>
      <c r="J289">
        <v>3.93</v>
      </c>
      <c r="K289">
        <v>0.89480000000000004</v>
      </c>
      <c r="L289">
        <v>11.005699999999999</v>
      </c>
      <c r="M289">
        <v>8.8999999999999999E-3</v>
      </c>
      <c r="N289">
        <v>509.86360000000002</v>
      </c>
      <c r="O289">
        <v>0</v>
      </c>
      <c r="P289">
        <v>509.9</v>
      </c>
      <c r="Q289">
        <v>387.7278</v>
      </c>
      <c r="R289">
        <v>0</v>
      </c>
      <c r="S289">
        <v>387.7</v>
      </c>
      <c r="T289">
        <v>340.58120000000002</v>
      </c>
      <c r="W289">
        <v>0</v>
      </c>
      <c r="X289">
        <v>3.5125000000000002</v>
      </c>
      <c r="Y289">
        <v>12.1</v>
      </c>
      <c r="Z289">
        <v>879</v>
      </c>
      <c r="AA289">
        <v>894</v>
      </c>
      <c r="AB289">
        <v>887</v>
      </c>
      <c r="AC289">
        <v>63</v>
      </c>
      <c r="AD289">
        <v>7.98</v>
      </c>
      <c r="AE289">
        <v>0.18</v>
      </c>
      <c r="AF289">
        <v>983</v>
      </c>
      <c r="AG289">
        <v>-10</v>
      </c>
      <c r="AH289">
        <v>5</v>
      </c>
      <c r="AI289">
        <v>9</v>
      </c>
      <c r="AJ289">
        <v>191</v>
      </c>
      <c r="AK289">
        <v>190</v>
      </c>
      <c r="AL289">
        <v>4.4000000000000004</v>
      </c>
      <c r="AM289">
        <v>195</v>
      </c>
      <c r="AN289" t="s">
        <v>155</v>
      </c>
      <c r="AO289">
        <v>1</v>
      </c>
      <c r="AP289" s="42">
        <v>0.62752314814814814</v>
      </c>
      <c r="AQ289">
        <v>47.163406999999999</v>
      </c>
      <c r="AR289">
        <v>-88.484458000000004</v>
      </c>
      <c r="AS289">
        <v>317.5</v>
      </c>
      <c r="AT289">
        <v>20.6</v>
      </c>
      <c r="AU289">
        <v>12</v>
      </c>
      <c r="AV289">
        <v>9</v>
      </c>
      <c r="AW289" t="s">
        <v>424</v>
      </c>
      <c r="AX289">
        <v>1.4125000000000001</v>
      </c>
      <c r="AY289">
        <v>1.1125</v>
      </c>
      <c r="AZ289">
        <v>2.2124999999999999</v>
      </c>
      <c r="BA289">
        <v>14.048999999999999</v>
      </c>
      <c r="BB289">
        <v>17.079999999999998</v>
      </c>
      <c r="BC289">
        <v>1.22</v>
      </c>
      <c r="BD289">
        <v>11.76</v>
      </c>
      <c r="BE289">
        <v>3025.0839999999998</v>
      </c>
      <c r="BF289">
        <v>1.5649999999999999</v>
      </c>
      <c r="BG289">
        <v>14.676</v>
      </c>
      <c r="BH289">
        <v>0</v>
      </c>
      <c r="BI289">
        <v>14.676</v>
      </c>
      <c r="BJ289">
        <v>11.16</v>
      </c>
      <c r="BK289">
        <v>0</v>
      </c>
      <c r="BL289">
        <v>11.16</v>
      </c>
      <c r="BM289">
        <v>3.0931999999999999</v>
      </c>
      <c r="BQ289">
        <v>701.99300000000005</v>
      </c>
      <c r="BR289">
        <v>0.17508899999999999</v>
      </c>
      <c r="BS289">
        <v>-0.13700000000000001</v>
      </c>
      <c r="BT289">
        <v>1.0999999999999999E-2</v>
      </c>
      <c r="BU289">
        <v>4.2148300000000001</v>
      </c>
      <c r="BV289">
        <v>-2.7536999999999998</v>
      </c>
    </row>
    <row r="290" spans="1:74" customFormat="1" x14ac:dyDescent="0.25">
      <c r="A290" s="40">
        <v>41704</v>
      </c>
      <c r="B290" s="41">
        <v>2.6180555555555558E-3</v>
      </c>
      <c r="C290">
        <v>12.3</v>
      </c>
      <c r="D290">
        <v>0.01</v>
      </c>
      <c r="E290">
        <v>100</v>
      </c>
      <c r="F290">
        <v>587.6</v>
      </c>
      <c r="G290">
        <v>-30.5</v>
      </c>
      <c r="H290">
        <v>301.89999999999998</v>
      </c>
      <c r="J290">
        <v>3.9</v>
      </c>
      <c r="K290">
        <v>0.89490000000000003</v>
      </c>
      <c r="L290">
        <v>11.007199999999999</v>
      </c>
      <c r="M290">
        <v>8.8999999999999999E-3</v>
      </c>
      <c r="N290">
        <v>525.82640000000004</v>
      </c>
      <c r="O290">
        <v>0</v>
      </c>
      <c r="P290">
        <v>525.79999999999995</v>
      </c>
      <c r="Q290">
        <v>399.86669999999998</v>
      </c>
      <c r="R290">
        <v>0</v>
      </c>
      <c r="S290">
        <v>399.9</v>
      </c>
      <c r="T290">
        <v>301.92239999999998</v>
      </c>
      <c r="W290">
        <v>0</v>
      </c>
      <c r="X290">
        <v>3.4901</v>
      </c>
      <c r="Y290">
        <v>12.1</v>
      </c>
      <c r="Z290">
        <v>879</v>
      </c>
      <c r="AA290">
        <v>894</v>
      </c>
      <c r="AB290">
        <v>888</v>
      </c>
      <c r="AC290">
        <v>63</v>
      </c>
      <c r="AD290">
        <v>7.98</v>
      </c>
      <c r="AE290">
        <v>0.18</v>
      </c>
      <c r="AF290">
        <v>983</v>
      </c>
      <c r="AG290">
        <v>-10</v>
      </c>
      <c r="AH290">
        <v>5</v>
      </c>
      <c r="AI290">
        <v>9</v>
      </c>
      <c r="AJ290">
        <v>191</v>
      </c>
      <c r="AK290">
        <v>190</v>
      </c>
      <c r="AL290">
        <v>4.5999999999999996</v>
      </c>
      <c r="AM290">
        <v>195</v>
      </c>
      <c r="AN290" t="s">
        <v>155</v>
      </c>
      <c r="AO290">
        <v>1</v>
      </c>
      <c r="AP290" s="42">
        <v>0.62753472222222217</v>
      </c>
      <c r="AQ290">
        <v>47.163487000000003</v>
      </c>
      <c r="AR290">
        <v>-88.484525000000005</v>
      </c>
      <c r="AS290">
        <v>317.5</v>
      </c>
      <c r="AT290">
        <v>21.8</v>
      </c>
      <c r="AU290">
        <v>12</v>
      </c>
      <c r="AV290">
        <v>9</v>
      </c>
      <c r="AW290" t="s">
        <v>424</v>
      </c>
      <c r="AX290">
        <v>1.4875</v>
      </c>
      <c r="AY290">
        <v>1.2124999999999999</v>
      </c>
      <c r="AZ290">
        <v>2.2875000000000001</v>
      </c>
      <c r="BA290">
        <v>14.048999999999999</v>
      </c>
      <c r="BB290">
        <v>17.09</v>
      </c>
      <c r="BC290">
        <v>1.22</v>
      </c>
      <c r="BD290">
        <v>11.744999999999999</v>
      </c>
      <c r="BE290">
        <v>3026.1460000000002</v>
      </c>
      <c r="BF290">
        <v>1.5660000000000001</v>
      </c>
      <c r="BG290">
        <v>15.138999999999999</v>
      </c>
      <c r="BH290">
        <v>0</v>
      </c>
      <c r="BI290">
        <v>15.138999999999999</v>
      </c>
      <c r="BJ290">
        <v>11.512</v>
      </c>
      <c r="BK290">
        <v>0</v>
      </c>
      <c r="BL290">
        <v>11.512</v>
      </c>
      <c r="BM290">
        <v>2.7427000000000001</v>
      </c>
      <c r="BQ290">
        <v>697.66700000000003</v>
      </c>
      <c r="BR290">
        <v>0.174092</v>
      </c>
      <c r="BS290">
        <v>-0.13627300000000001</v>
      </c>
      <c r="BT290">
        <v>1.0999999999999999E-2</v>
      </c>
      <c r="BU290">
        <v>4.1908289999999999</v>
      </c>
      <c r="BV290">
        <v>-2.7390873</v>
      </c>
    </row>
    <row r="291" spans="1:74" customFormat="1" x14ac:dyDescent="0.25">
      <c r="A291" s="40">
        <v>41704</v>
      </c>
      <c r="B291" s="41">
        <v>2.6296296296296293E-3</v>
      </c>
      <c r="C291">
        <v>12.3</v>
      </c>
      <c r="D291">
        <v>0.01</v>
      </c>
      <c r="E291">
        <v>100</v>
      </c>
      <c r="F291">
        <v>601.9</v>
      </c>
      <c r="G291">
        <v>-30.2</v>
      </c>
      <c r="H291">
        <v>301.2</v>
      </c>
      <c r="J291">
        <v>3.9</v>
      </c>
      <c r="K291">
        <v>0.89500000000000002</v>
      </c>
      <c r="L291">
        <v>11.0083</v>
      </c>
      <c r="M291">
        <v>8.8999999999999999E-3</v>
      </c>
      <c r="N291">
        <v>538.72429999999997</v>
      </c>
      <c r="O291">
        <v>0</v>
      </c>
      <c r="P291">
        <v>538.70000000000005</v>
      </c>
      <c r="Q291">
        <v>409.67500000000001</v>
      </c>
      <c r="R291">
        <v>0</v>
      </c>
      <c r="S291">
        <v>409.7</v>
      </c>
      <c r="T291">
        <v>301.2</v>
      </c>
      <c r="W291">
        <v>0</v>
      </c>
      <c r="X291">
        <v>3.4904000000000002</v>
      </c>
      <c r="Y291">
        <v>12.1</v>
      </c>
      <c r="Z291">
        <v>879</v>
      </c>
      <c r="AA291">
        <v>893</v>
      </c>
      <c r="AB291">
        <v>888</v>
      </c>
      <c r="AC291">
        <v>63</v>
      </c>
      <c r="AD291">
        <v>7.98</v>
      </c>
      <c r="AE291">
        <v>0.18</v>
      </c>
      <c r="AF291">
        <v>983</v>
      </c>
      <c r="AG291">
        <v>-10</v>
      </c>
      <c r="AH291">
        <v>4.2729999999999997</v>
      </c>
      <c r="AI291">
        <v>9</v>
      </c>
      <c r="AJ291">
        <v>191</v>
      </c>
      <c r="AK291">
        <v>190</v>
      </c>
      <c r="AL291">
        <v>4.9000000000000004</v>
      </c>
      <c r="AM291">
        <v>195</v>
      </c>
      <c r="AN291" t="s">
        <v>155</v>
      </c>
      <c r="AO291">
        <v>1</v>
      </c>
      <c r="AP291" s="42">
        <v>0.62754629629629632</v>
      </c>
      <c r="AQ291">
        <v>47.163564999999998</v>
      </c>
      <c r="AR291">
        <v>-88.484588000000002</v>
      </c>
      <c r="AS291">
        <v>317.60000000000002</v>
      </c>
      <c r="AT291">
        <v>22.1</v>
      </c>
      <c r="AU291">
        <v>12</v>
      </c>
      <c r="AV291">
        <v>9</v>
      </c>
      <c r="AW291" t="s">
        <v>424</v>
      </c>
      <c r="AX291">
        <v>1.4</v>
      </c>
      <c r="AY291">
        <v>1.3</v>
      </c>
      <c r="AZ291">
        <v>2.2000000000000002</v>
      </c>
      <c r="BA291">
        <v>14.048999999999999</v>
      </c>
      <c r="BB291">
        <v>17.09</v>
      </c>
      <c r="BC291">
        <v>1.22</v>
      </c>
      <c r="BD291">
        <v>11.734</v>
      </c>
      <c r="BE291">
        <v>3026.1660000000002</v>
      </c>
      <c r="BF291">
        <v>1.5660000000000001</v>
      </c>
      <c r="BG291">
        <v>15.509</v>
      </c>
      <c r="BH291">
        <v>0</v>
      </c>
      <c r="BI291">
        <v>15.509</v>
      </c>
      <c r="BJ291">
        <v>11.794</v>
      </c>
      <c r="BK291">
        <v>0</v>
      </c>
      <c r="BL291">
        <v>11.794</v>
      </c>
      <c r="BM291">
        <v>2.7357999999999998</v>
      </c>
      <c r="BQ291">
        <v>697.67100000000005</v>
      </c>
      <c r="BR291">
        <v>0.17663499999999999</v>
      </c>
      <c r="BS291">
        <v>-0.134546</v>
      </c>
      <c r="BT291">
        <v>1.0999999999999999E-2</v>
      </c>
      <c r="BU291">
        <v>4.252046</v>
      </c>
      <c r="BV291">
        <v>-2.7043746</v>
      </c>
    </row>
    <row r="292" spans="1:74" customFormat="1" x14ac:dyDescent="0.25">
      <c r="A292" s="40">
        <v>41704</v>
      </c>
      <c r="B292" s="41">
        <v>2.6412037037037033E-3</v>
      </c>
      <c r="C292">
        <v>12.298999999999999</v>
      </c>
      <c r="D292">
        <v>0.01</v>
      </c>
      <c r="E292">
        <v>100</v>
      </c>
      <c r="F292">
        <v>610.1</v>
      </c>
      <c r="G292">
        <v>-27.3</v>
      </c>
      <c r="H292">
        <v>242.4</v>
      </c>
      <c r="J292">
        <v>3.9</v>
      </c>
      <c r="K292">
        <v>0.89500000000000002</v>
      </c>
      <c r="L292">
        <v>11.007</v>
      </c>
      <c r="M292">
        <v>8.8999999999999999E-3</v>
      </c>
      <c r="N292">
        <v>546.03120000000001</v>
      </c>
      <c r="O292">
        <v>0</v>
      </c>
      <c r="P292">
        <v>546</v>
      </c>
      <c r="Q292">
        <v>415.36849999999998</v>
      </c>
      <c r="R292">
        <v>0</v>
      </c>
      <c r="S292">
        <v>415.4</v>
      </c>
      <c r="T292">
        <v>242.3792</v>
      </c>
      <c r="W292">
        <v>0</v>
      </c>
      <c r="X292">
        <v>3.4904000000000002</v>
      </c>
      <c r="Y292">
        <v>12.1</v>
      </c>
      <c r="Z292">
        <v>878</v>
      </c>
      <c r="AA292">
        <v>894</v>
      </c>
      <c r="AB292">
        <v>887</v>
      </c>
      <c r="AC292">
        <v>63.7</v>
      </c>
      <c r="AD292">
        <v>8.07</v>
      </c>
      <c r="AE292">
        <v>0.19</v>
      </c>
      <c r="AF292">
        <v>983</v>
      </c>
      <c r="AG292">
        <v>-10</v>
      </c>
      <c r="AH292">
        <v>4</v>
      </c>
      <c r="AI292">
        <v>9</v>
      </c>
      <c r="AJ292">
        <v>191</v>
      </c>
      <c r="AK292">
        <v>190</v>
      </c>
      <c r="AL292">
        <v>4.8</v>
      </c>
      <c r="AM292">
        <v>195</v>
      </c>
      <c r="AN292" t="s">
        <v>155</v>
      </c>
      <c r="AO292">
        <v>1</v>
      </c>
      <c r="AP292" s="42">
        <v>0.62755787037037036</v>
      </c>
      <c r="AQ292">
        <v>47.163640999999998</v>
      </c>
      <c r="AR292">
        <v>-88.484657999999996</v>
      </c>
      <c r="AS292">
        <v>317.7</v>
      </c>
      <c r="AT292">
        <v>22.3</v>
      </c>
      <c r="AU292">
        <v>12</v>
      </c>
      <c r="AV292">
        <v>9</v>
      </c>
      <c r="AW292" t="s">
        <v>424</v>
      </c>
      <c r="AX292">
        <v>1.4125000000000001</v>
      </c>
      <c r="AY292">
        <v>1.35</v>
      </c>
      <c r="AZ292">
        <v>2.25</v>
      </c>
      <c r="BA292">
        <v>14.048999999999999</v>
      </c>
      <c r="BB292">
        <v>17.100000000000001</v>
      </c>
      <c r="BC292">
        <v>1.22</v>
      </c>
      <c r="BD292">
        <v>11.734</v>
      </c>
      <c r="BE292">
        <v>3027.7840000000001</v>
      </c>
      <c r="BF292">
        <v>1.5669999999999999</v>
      </c>
      <c r="BG292">
        <v>15.728999999999999</v>
      </c>
      <c r="BH292">
        <v>0</v>
      </c>
      <c r="BI292">
        <v>15.728999999999999</v>
      </c>
      <c r="BJ292">
        <v>11.965</v>
      </c>
      <c r="BK292">
        <v>0</v>
      </c>
      <c r="BL292">
        <v>11.965</v>
      </c>
      <c r="BM292">
        <v>2.2029999999999998</v>
      </c>
      <c r="BQ292">
        <v>698.12599999999998</v>
      </c>
      <c r="BR292">
        <v>0.205626</v>
      </c>
      <c r="BS292">
        <v>-0.13472700000000001</v>
      </c>
      <c r="BT292">
        <v>1.1727E-2</v>
      </c>
      <c r="BU292">
        <v>4.9499320000000004</v>
      </c>
      <c r="BV292">
        <v>-2.7080126999999998</v>
      </c>
    </row>
    <row r="293" spans="1:74" customFormat="1" x14ac:dyDescent="0.25">
      <c r="A293" s="40">
        <v>41704</v>
      </c>
      <c r="B293" s="41">
        <v>2.6527777777777782E-3</v>
      </c>
      <c r="C293">
        <v>12.282</v>
      </c>
      <c r="D293">
        <v>0.01</v>
      </c>
      <c r="E293">
        <v>100</v>
      </c>
      <c r="F293">
        <v>615.6</v>
      </c>
      <c r="G293">
        <v>-23.6</v>
      </c>
      <c r="H293">
        <v>191.1</v>
      </c>
      <c r="J293">
        <v>3.9</v>
      </c>
      <c r="K293">
        <v>0.8952</v>
      </c>
      <c r="L293">
        <v>10.9945</v>
      </c>
      <c r="M293">
        <v>8.9999999999999993E-3</v>
      </c>
      <c r="N293">
        <v>551.08550000000002</v>
      </c>
      <c r="O293">
        <v>0</v>
      </c>
      <c r="P293">
        <v>551.1</v>
      </c>
      <c r="Q293">
        <v>419.26519999999999</v>
      </c>
      <c r="R293">
        <v>0</v>
      </c>
      <c r="S293">
        <v>419.3</v>
      </c>
      <c r="T293">
        <v>191.1061</v>
      </c>
      <c r="W293">
        <v>0</v>
      </c>
      <c r="X293">
        <v>3.4910999999999999</v>
      </c>
      <c r="Y293">
        <v>12.1</v>
      </c>
      <c r="Z293">
        <v>876</v>
      </c>
      <c r="AA293">
        <v>894</v>
      </c>
      <c r="AB293">
        <v>886</v>
      </c>
      <c r="AC293">
        <v>64</v>
      </c>
      <c r="AD293">
        <v>8.1</v>
      </c>
      <c r="AE293">
        <v>0.19</v>
      </c>
      <c r="AF293">
        <v>983</v>
      </c>
      <c r="AG293">
        <v>-10</v>
      </c>
      <c r="AH293">
        <v>4</v>
      </c>
      <c r="AI293">
        <v>9</v>
      </c>
      <c r="AJ293">
        <v>190.3</v>
      </c>
      <c r="AK293">
        <v>189.3</v>
      </c>
      <c r="AL293">
        <v>4.8</v>
      </c>
      <c r="AM293">
        <v>195</v>
      </c>
      <c r="AN293" t="s">
        <v>155</v>
      </c>
      <c r="AO293">
        <v>1</v>
      </c>
      <c r="AP293" s="42">
        <v>0.62756944444444451</v>
      </c>
      <c r="AQ293">
        <v>47.163718000000003</v>
      </c>
      <c r="AR293">
        <v>-88.484742999999995</v>
      </c>
      <c r="AS293">
        <v>317.7</v>
      </c>
      <c r="AT293">
        <v>23</v>
      </c>
      <c r="AU293">
        <v>12</v>
      </c>
      <c r="AV293">
        <v>9</v>
      </c>
      <c r="AW293" t="s">
        <v>424</v>
      </c>
      <c r="AX293">
        <v>1.4875</v>
      </c>
      <c r="AY293">
        <v>1.7</v>
      </c>
      <c r="AZ293">
        <v>2.5499999999999998</v>
      </c>
      <c r="BA293">
        <v>14.048999999999999</v>
      </c>
      <c r="BB293">
        <v>17.13</v>
      </c>
      <c r="BC293">
        <v>1.22</v>
      </c>
      <c r="BD293">
        <v>11.712999999999999</v>
      </c>
      <c r="BE293">
        <v>3029.1990000000001</v>
      </c>
      <c r="BF293">
        <v>1.57</v>
      </c>
      <c r="BG293">
        <v>15.9</v>
      </c>
      <c r="BH293">
        <v>0</v>
      </c>
      <c r="BI293">
        <v>15.9</v>
      </c>
      <c r="BJ293">
        <v>12.097</v>
      </c>
      <c r="BK293">
        <v>0</v>
      </c>
      <c r="BL293">
        <v>12.097</v>
      </c>
      <c r="BM293">
        <v>1.7398</v>
      </c>
      <c r="BQ293">
        <v>699.37800000000004</v>
      </c>
      <c r="BR293">
        <v>0.190555</v>
      </c>
      <c r="BS293">
        <v>-0.134273</v>
      </c>
      <c r="BT293">
        <v>1.1273E-2</v>
      </c>
      <c r="BU293">
        <v>4.5871360000000001</v>
      </c>
      <c r="BV293">
        <v>-2.6988873</v>
      </c>
    </row>
    <row r="294" spans="1:74" customFormat="1" x14ac:dyDescent="0.25">
      <c r="A294" s="40">
        <v>41704</v>
      </c>
      <c r="B294" s="41">
        <v>2.6643518518518518E-3</v>
      </c>
      <c r="C294">
        <v>12.401999999999999</v>
      </c>
      <c r="D294">
        <v>1.01E-2</v>
      </c>
      <c r="E294">
        <v>100.59357</v>
      </c>
      <c r="F294">
        <v>622.20000000000005</v>
      </c>
      <c r="G294">
        <v>-23.7</v>
      </c>
      <c r="H294">
        <v>199.7</v>
      </c>
      <c r="J294">
        <v>3.9</v>
      </c>
      <c r="K294">
        <v>0.89419999999999999</v>
      </c>
      <c r="L294">
        <v>11.089</v>
      </c>
      <c r="M294">
        <v>8.9999999999999993E-3</v>
      </c>
      <c r="N294">
        <v>556.35130000000004</v>
      </c>
      <c r="O294">
        <v>0</v>
      </c>
      <c r="P294">
        <v>556.4</v>
      </c>
      <c r="Q294">
        <v>423.27140000000003</v>
      </c>
      <c r="R294">
        <v>0</v>
      </c>
      <c r="S294">
        <v>423.3</v>
      </c>
      <c r="T294">
        <v>199.71350000000001</v>
      </c>
      <c r="W294">
        <v>0</v>
      </c>
      <c r="X294">
        <v>3.4872000000000001</v>
      </c>
      <c r="Y294">
        <v>12.1</v>
      </c>
      <c r="Z294">
        <v>877</v>
      </c>
      <c r="AA294">
        <v>894</v>
      </c>
      <c r="AB294">
        <v>887</v>
      </c>
      <c r="AC294">
        <v>64</v>
      </c>
      <c r="AD294">
        <v>8.1</v>
      </c>
      <c r="AE294">
        <v>0.19</v>
      </c>
      <c r="AF294">
        <v>983</v>
      </c>
      <c r="AG294">
        <v>-10</v>
      </c>
      <c r="AH294">
        <v>4.7270000000000003</v>
      </c>
      <c r="AI294">
        <v>9</v>
      </c>
      <c r="AJ294">
        <v>190</v>
      </c>
      <c r="AK294">
        <v>189</v>
      </c>
      <c r="AL294">
        <v>4.7</v>
      </c>
      <c r="AM294">
        <v>195</v>
      </c>
      <c r="AN294" t="s">
        <v>155</v>
      </c>
      <c r="AO294">
        <v>1</v>
      </c>
      <c r="AP294" s="42">
        <v>0.62758101851851855</v>
      </c>
      <c r="AQ294">
        <v>47.163794000000003</v>
      </c>
      <c r="AR294">
        <v>-88.484821999999994</v>
      </c>
      <c r="AS294">
        <v>317.8</v>
      </c>
      <c r="AT294">
        <v>23.1</v>
      </c>
      <c r="AU294">
        <v>12</v>
      </c>
      <c r="AV294">
        <v>9</v>
      </c>
      <c r="AW294" t="s">
        <v>424</v>
      </c>
      <c r="AX294">
        <v>1.4</v>
      </c>
      <c r="AY294">
        <v>1.7</v>
      </c>
      <c r="AZ294">
        <v>2.2000000000000002</v>
      </c>
      <c r="BA294">
        <v>14.048999999999999</v>
      </c>
      <c r="BB294">
        <v>16.97</v>
      </c>
      <c r="BC294">
        <v>1.21</v>
      </c>
      <c r="BD294">
        <v>11.837</v>
      </c>
      <c r="BE294">
        <v>3028.924</v>
      </c>
      <c r="BF294">
        <v>1.5640000000000001</v>
      </c>
      <c r="BG294">
        <v>15.914</v>
      </c>
      <c r="BH294">
        <v>0</v>
      </c>
      <c r="BI294">
        <v>15.914</v>
      </c>
      <c r="BJ294">
        <v>12.106999999999999</v>
      </c>
      <c r="BK294">
        <v>0</v>
      </c>
      <c r="BL294">
        <v>12.106999999999999</v>
      </c>
      <c r="BM294">
        <v>1.8025</v>
      </c>
      <c r="BQ294">
        <v>692.58500000000004</v>
      </c>
      <c r="BR294">
        <v>0.18390799999999999</v>
      </c>
      <c r="BS294">
        <v>-0.13472700000000001</v>
      </c>
      <c r="BT294">
        <v>1.1727E-2</v>
      </c>
      <c r="BU294">
        <v>4.4271260000000003</v>
      </c>
      <c r="BV294">
        <v>-2.7080126999999998</v>
      </c>
    </row>
    <row r="295" spans="1:74" customFormat="1" x14ac:dyDescent="0.25">
      <c r="A295" s="40">
        <v>41704</v>
      </c>
      <c r="B295" s="41">
        <v>2.6759259259259258E-3</v>
      </c>
      <c r="C295">
        <v>12.311</v>
      </c>
      <c r="D295">
        <v>1.09E-2</v>
      </c>
      <c r="E295">
        <v>108.837593</v>
      </c>
      <c r="F295">
        <v>611.79999999999995</v>
      </c>
      <c r="G295">
        <v>-24.3</v>
      </c>
      <c r="H295">
        <v>210.4</v>
      </c>
      <c r="J295">
        <v>3.9</v>
      </c>
      <c r="K295">
        <v>0.89480000000000004</v>
      </c>
      <c r="L295">
        <v>11.0159</v>
      </c>
      <c r="M295">
        <v>9.7000000000000003E-3</v>
      </c>
      <c r="N295">
        <v>547.43520000000001</v>
      </c>
      <c r="O295">
        <v>0</v>
      </c>
      <c r="P295">
        <v>547.4</v>
      </c>
      <c r="Q295">
        <v>416.48809999999997</v>
      </c>
      <c r="R295">
        <v>0</v>
      </c>
      <c r="S295">
        <v>416.5</v>
      </c>
      <c r="T295">
        <v>210.42449999999999</v>
      </c>
      <c r="W295">
        <v>0</v>
      </c>
      <c r="X295">
        <v>3.4895999999999998</v>
      </c>
      <c r="Y295">
        <v>12</v>
      </c>
      <c r="Z295">
        <v>879</v>
      </c>
      <c r="AA295">
        <v>894</v>
      </c>
      <c r="AB295">
        <v>887</v>
      </c>
      <c r="AC295">
        <v>64</v>
      </c>
      <c r="AD295">
        <v>8.1</v>
      </c>
      <c r="AE295">
        <v>0.19</v>
      </c>
      <c r="AF295">
        <v>983</v>
      </c>
      <c r="AG295">
        <v>-10</v>
      </c>
      <c r="AH295">
        <v>4.2729999999999997</v>
      </c>
      <c r="AI295">
        <v>9</v>
      </c>
      <c r="AJ295">
        <v>190</v>
      </c>
      <c r="AK295">
        <v>189</v>
      </c>
      <c r="AL295">
        <v>4.4000000000000004</v>
      </c>
      <c r="AM295">
        <v>195</v>
      </c>
      <c r="AN295" t="s">
        <v>155</v>
      </c>
      <c r="AO295">
        <v>1</v>
      </c>
      <c r="AP295" s="42">
        <v>0.62759259259259259</v>
      </c>
      <c r="AQ295">
        <v>47.163867000000003</v>
      </c>
      <c r="AR295">
        <v>-88.484905999999995</v>
      </c>
      <c r="AS295">
        <v>317.89999999999998</v>
      </c>
      <c r="AT295">
        <v>23</v>
      </c>
      <c r="AU295">
        <v>12</v>
      </c>
      <c r="AV295">
        <v>8</v>
      </c>
      <c r="AW295" t="s">
        <v>427</v>
      </c>
      <c r="AX295">
        <v>1.4</v>
      </c>
      <c r="AY295">
        <v>1.7</v>
      </c>
      <c r="AZ295">
        <v>2.2000000000000002</v>
      </c>
      <c r="BA295">
        <v>14.048999999999999</v>
      </c>
      <c r="BB295">
        <v>17.09</v>
      </c>
      <c r="BC295">
        <v>1.22</v>
      </c>
      <c r="BD295">
        <v>11.760999999999999</v>
      </c>
      <c r="BE295">
        <v>3028.444</v>
      </c>
      <c r="BF295">
        <v>1.704</v>
      </c>
      <c r="BG295">
        <v>15.76</v>
      </c>
      <c r="BH295">
        <v>0</v>
      </c>
      <c r="BI295">
        <v>15.76</v>
      </c>
      <c r="BJ295">
        <v>11.991</v>
      </c>
      <c r="BK295">
        <v>0</v>
      </c>
      <c r="BL295">
        <v>11.991</v>
      </c>
      <c r="BM295">
        <v>1.9114</v>
      </c>
      <c r="BQ295">
        <v>697.54899999999998</v>
      </c>
      <c r="BR295">
        <v>0.21698799999999999</v>
      </c>
      <c r="BS295">
        <v>-0.134273</v>
      </c>
      <c r="BT295">
        <v>1.2E-2</v>
      </c>
      <c r="BU295">
        <v>5.2234439999999998</v>
      </c>
      <c r="BV295">
        <v>-2.6988873</v>
      </c>
    </row>
    <row r="296" spans="1:74" customFormat="1" x14ac:dyDescent="0.25">
      <c r="A296" s="40">
        <v>41704</v>
      </c>
      <c r="B296" s="41">
        <v>2.6875000000000002E-3</v>
      </c>
      <c r="C296">
        <v>12.1</v>
      </c>
      <c r="D296">
        <v>1.24E-2</v>
      </c>
      <c r="E296">
        <v>124.30474599999999</v>
      </c>
      <c r="F296">
        <v>570.1</v>
      </c>
      <c r="G296">
        <v>-27.4</v>
      </c>
      <c r="H296">
        <v>238.5</v>
      </c>
      <c r="J296">
        <v>3.9</v>
      </c>
      <c r="K296">
        <v>0.89639999999999997</v>
      </c>
      <c r="L296">
        <v>10.8459</v>
      </c>
      <c r="M296">
        <v>1.11E-2</v>
      </c>
      <c r="N296">
        <v>511.05430000000001</v>
      </c>
      <c r="O296">
        <v>0</v>
      </c>
      <c r="P296">
        <v>511.1</v>
      </c>
      <c r="Q296">
        <v>388.80950000000001</v>
      </c>
      <c r="R296">
        <v>0</v>
      </c>
      <c r="S296">
        <v>388.8</v>
      </c>
      <c r="T296">
        <v>238.5395</v>
      </c>
      <c r="W296">
        <v>0</v>
      </c>
      <c r="X296">
        <v>3.4958999999999998</v>
      </c>
      <c r="Y296">
        <v>12.1</v>
      </c>
      <c r="Z296">
        <v>880</v>
      </c>
      <c r="AA296">
        <v>895</v>
      </c>
      <c r="AB296">
        <v>887</v>
      </c>
      <c r="AC296">
        <v>64</v>
      </c>
      <c r="AD296">
        <v>8.1</v>
      </c>
      <c r="AE296">
        <v>0.19</v>
      </c>
      <c r="AF296">
        <v>983</v>
      </c>
      <c r="AG296">
        <v>-10</v>
      </c>
      <c r="AH296">
        <v>4</v>
      </c>
      <c r="AI296">
        <v>9</v>
      </c>
      <c r="AJ296">
        <v>190.7</v>
      </c>
      <c r="AK296">
        <v>189</v>
      </c>
      <c r="AL296">
        <v>4.3</v>
      </c>
      <c r="AM296">
        <v>195</v>
      </c>
      <c r="AN296" t="s">
        <v>155</v>
      </c>
      <c r="AO296">
        <v>1</v>
      </c>
      <c r="AP296" s="42">
        <v>0.62760416666666663</v>
      </c>
      <c r="AQ296">
        <v>47.163936999999997</v>
      </c>
      <c r="AR296">
        <v>-88.484998000000004</v>
      </c>
      <c r="AS296">
        <v>318.10000000000002</v>
      </c>
      <c r="AT296">
        <v>23.1</v>
      </c>
      <c r="AU296">
        <v>12</v>
      </c>
      <c r="AV296">
        <v>8</v>
      </c>
      <c r="AW296" t="s">
        <v>427</v>
      </c>
      <c r="AX296">
        <v>1.425</v>
      </c>
      <c r="AY296">
        <v>1.6125</v>
      </c>
      <c r="AZ296">
        <v>2.2250000000000001</v>
      </c>
      <c r="BA296">
        <v>14.048999999999999</v>
      </c>
      <c r="BB296">
        <v>17.36</v>
      </c>
      <c r="BC296">
        <v>1.24</v>
      </c>
      <c r="BD296">
        <v>11.558</v>
      </c>
      <c r="BE296">
        <v>3027.306</v>
      </c>
      <c r="BF296">
        <v>1.9790000000000001</v>
      </c>
      <c r="BG296">
        <v>14.938000000000001</v>
      </c>
      <c r="BH296">
        <v>0</v>
      </c>
      <c r="BI296">
        <v>14.938000000000001</v>
      </c>
      <c r="BJ296">
        <v>11.365</v>
      </c>
      <c r="BK296">
        <v>0</v>
      </c>
      <c r="BL296">
        <v>11.365</v>
      </c>
      <c r="BM296">
        <v>2.2000000000000002</v>
      </c>
      <c r="BQ296">
        <v>709.49800000000005</v>
      </c>
      <c r="BR296">
        <v>0.28134399999999998</v>
      </c>
      <c r="BS296">
        <v>-0.133273</v>
      </c>
      <c r="BT296">
        <v>1.1273E-2</v>
      </c>
      <c r="BU296">
        <v>6.7726540000000002</v>
      </c>
      <c r="BV296">
        <v>-2.6787873000000002</v>
      </c>
    </row>
    <row r="297" spans="1:74" customFormat="1" x14ac:dyDescent="0.25">
      <c r="A297" s="40">
        <v>41704</v>
      </c>
      <c r="B297" s="41">
        <v>2.6990740740740742E-3</v>
      </c>
      <c r="C297">
        <v>11.95</v>
      </c>
      <c r="D297">
        <v>1.41E-2</v>
      </c>
      <c r="E297">
        <v>141.413703</v>
      </c>
      <c r="F297">
        <v>590.20000000000005</v>
      </c>
      <c r="G297">
        <v>-27.1</v>
      </c>
      <c r="H297">
        <v>221.2</v>
      </c>
      <c r="J297">
        <v>3.9</v>
      </c>
      <c r="K297">
        <v>0.89749999999999996</v>
      </c>
      <c r="L297">
        <v>10.7257</v>
      </c>
      <c r="M297">
        <v>1.2699999999999999E-2</v>
      </c>
      <c r="N297">
        <v>529.73260000000005</v>
      </c>
      <c r="O297">
        <v>0</v>
      </c>
      <c r="P297">
        <v>529.70000000000005</v>
      </c>
      <c r="Q297">
        <v>403.02859999999998</v>
      </c>
      <c r="R297">
        <v>0</v>
      </c>
      <c r="S297">
        <v>403</v>
      </c>
      <c r="T297">
        <v>221.15100000000001</v>
      </c>
      <c r="W297">
        <v>0</v>
      </c>
      <c r="X297">
        <v>3.5004</v>
      </c>
      <c r="Y297">
        <v>12</v>
      </c>
      <c r="Z297">
        <v>881</v>
      </c>
      <c r="AA297">
        <v>895</v>
      </c>
      <c r="AB297">
        <v>888</v>
      </c>
      <c r="AC297">
        <v>64</v>
      </c>
      <c r="AD297">
        <v>8.11</v>
      </c>
      <c r="AE297">
        <v>0.19</v>
      </c>
      <c r="AF297">
        <v>982</v>
      </c>
      <c r="AG297">
        <v>-10</v>
      </c>
      <c r="AH297">
        <v>4</v>
      </c>
      <c r="AI297">
        <v>9</v>
      </c>
      <c r="AJ297">
        <v>190.3</v>
      </c>
      <c r="AK297">
        <v>189</v>
      </c>
      <c r="AL297">
        <v>4.2</v>
      </c>
      <c r="AM297">
        <v>195</v>
      </c>
      <c r="AN297" t="s">
        <v>155</v>
      </c>
      <c r="AO297">
        <v>1</v>
      </c>
      <c r="AP297" s="42">
        <v>0.62761574074074067</v>
      </c>
      <c r="AQ297">
        <v>47.163995</v>
      </c>
      <c r="AR297">
        <v>-88.485123999999999</v>
      </c>
      <c r="AS297">
        <v>318.2</v>
      </c>
      <c r="AT297">
        <v>24.3</v>
      </c>
      <c r="AU297">
        <v>12</v>
      </c>
      <c r="AV297">
        <v>8</v>
      </c>
      <c r="AW297" t="s">
        <v>427</v>
      </c>
      <c r="AX297">
        <v>1.575</v>
      </c>
      <c r="AY297">
        <v>1.0125</v>
      </c>
      <c r="AZ297">
        <v>2.375</v>
      </c>
      <c r="BA297">
        <v>14.048999999999999</v>
      </c>
      <c r="BB297">
        <v>17.57</v>
      </c>
      <c r="BC297">
        <v>1.25</v>
      </c>
      <c r="BD297">
        <v>11.414999999999999</v>
      </c>
      <c r="BE297">
        <v>3027.375</v>
      </c>
      <c r="BF297">
        <v>2.2799999999999998</v>
      </c>
      <c r="BG297">
        <v>15.657999999999999</v>
      </c>
      <c r="BH297">
        <v>0</v>
      </c>
      <c r="BI297">
        <v>15.657999999999999</v>
      </c>
      <c r="BJ297">
        <v>11.913</v>
      </c>
      <c r="BK297">
        <v>0</v>
      </c>
      <c r="BL297">
        <v>11.913</v>
      </c>
      <c r="BM297">
        <v>2.0625</v>
      </c>
      <c r="BQ297">
        <v>718.39200000000005</v>
      </c>
      <c r="BR297">
        <v>0.28718700000000003</v>
      </c>
      <c r="BS297">
        <v>-0.131546</v>
      </c>
      <c r="BT297">
        <v>1.2454E-2</v>
      </c>
      <c r="BU297">
        <v>6.9133089999999999</v>
      </c>
      <c r="BV297">
        <v>-2.6440746000000002</v>
      </c>
    </row>
    <row r="298" spans="1:74" customFormat="1" x14ac:dyDescent="0.25">
      <c r="A298" s="40">
        <v>41704</v>
      </c>
      <c r="B298" s="41">
        <v>2.7106481481481482E-3</v>
      </c>
      <c r="C298">
        <v>11.951000000000001</v>
      </c>
      <c r="D298">
        <v>1.4999999999999999E-2</v>
      </c>
      <c r="E298">
        <v>150</v>
      </c>
      <c r="F298">
        <v>682.1</v>
      </c>
      <c r="G298">
        <v>-25.7</v>
      </c>
      <c r="H298">
        <v>230.4</v>
      </c>
      <c r="J298">
        <v>3.9</v>
      </c>
      <c r="K298">
        <v>0.89739999999999998</v>
      </c>
      <c r="L298">
        <v>10.725300000000001</v>
      </c>
      <c r="M298">
        <v>1.35E-2</v>
      </c>
      <c r="N298">
        <v>612.1377</v>
      </c>
      <c r="O298">
        <v>0</v>
      </c>
      <c r="P298">
        <v>612.1</v>
      </c>
      <c r="Q298">
        <v>465.7174</v>
      </c>
      <c r="R298">
        <v>0</v>
      </c>
      <c r="S298">
        <v>465.7</v>
      </c>
      <c r="T298">
        <v>230.4391</v>
      </c>
      <c r="W298">
        <v>0</v>
      </c>
      <c r="X298">
        <v>3.5</v>
      </c>
      <c r="Y298">
        <v>12.1</v>
      </c>
      <c r="Z298">
        <v>882</v>
      </c>
      <c r="AA298">
        <v>895</v>
      </c>
      <c r="AB298">
        <v>889</v>
      </c>
      <c r="AC298">
        <v>64</v>
      </c>
      <c r="AD298">
        <v>8.11</v>
      </c>
      <c r="AE298">
        <v>0.19</v>
      </c>
      <c r="AF298">
        <v>983</v>
      </c>
      <c r="AG298">
        <v>-10</v>
      </c>
      <c r="AH298">
        <v>3.2730000000000001</v>
      </c>
      <c r="AI298">
        <v>9</v>
      </c>
      <c r="AJ298">
        <v>190</v>
      </c>
      <c r="AK298">
        <v>189</v>
      </c>
      <c r="AL298">
        <v>3.9</v>
      </c>
      <c r="AM298">
        <v>195</v>
      </c>
      <c r="AN298" t="s">
        <v>155</v>
      </c>
      <c r="AO298">
        <v>1</v>
      </c>
      <c r="AP298" s="42">
        <v>0.62762731481481482</v>
      </c>
      <c r="AQ298">
        <v>47.164056000000002</v>
      </c>
      <c r="AR298">
        <v>-88.485251000000005</v>
      </c>
      <c r="AS298">
        <v>318.60000000000002</v>
      </c>
      <c r="AT298">
        <v>26.1</v>
      </c>
      <c r="AU298">
        <v>12</v>
      </c>
      <c r="AV298">
        <v>8</v>
      </c>
      <c r="AW298" t="s">
        <v>427</v>
      </c>
      <c r="AX298">
        <v>1.425</v>
      </c>
      <c r="AY298">
        <v>1.125</v>
      </c>
      <c r="AZ298">
        <v>2.2374999999999998</v>
      </c>
      <c r="BA298">
        <v>14.048999999999999</v>
      </c>
      <c r="BB298">
        <v>17.559999999999999</v>
      </c>
      <c r="BC298">
        <v>1.25</v>
      </c>
      <c r="BD298">
        <v>11.429</v>
      </c>
      <c r="BE298">
        <v>3026.895</v>
      </c>
      <c r="BF298">
        <v>2.4180000000000001</v>
      </c>
      <c r="BG298">
        <v>18.091000000000001</v>
      </c>
      <c r="BH298">
        <v>0</v>
      </c>
      <c r="BI298">
        <v>18.091000000000001</v>
      </c>
      <c r="BJ298">
        <v>13.763999999999999</v>
      </c>
      <c r="BK298">
        <v>0</v>
      </c>
      <c r="BL298">
        <v>13.763999999999999</v>
      </c>
      <c r="BM298">
        <v>2.1488999999999998</v>
      </c>
      <c r="BQ298">
        <v>718.21</v>
      </c>
      <c r="BR298">
        <v>0.293632</v>
      </c>
      <c r="BS298">
        <v>-0.13100000000000001</v>
      </c>
      <c r="BT298">
        <v>1.1546000000000001E-2</v>
      </c>
      <c r="BU298">
        <v>7.0684560000000003</v>
      </c>
      <c r="BV298">
        <v>-2.6331000000000002</v>
      </c>
    </row>
    <row r="299" spans="1:74" customFormat="1" x14ac:dyDescent="0.25">
      <c r="A299" s="40">
        <v>41704</v>
      </c>
      <c r="B299" s="41">
        <v>2.7222222222222218E-3</v>
      </c>
      <c r="C299">
        <v>11.968</v>
      </c>
      <c r="D299">
        <v>1.4999999999999999E-2</v>
      </c>
      <c r="E299">
        <v>150</v>
      </c>
      <c r="F299">
        <v>685.1</v>
      </c>
      <c r="G299">
        <v>-25.7</v>
      </c>
      <c r="H299">
        <v>192.2</v>
      </c>
      <c r="J299">
        <v>3.83</v>
      </c>
      <c r="K299">
        <v>0.89729999999999999</v>
      </c>
      <c r="L299">
        <v>10.738099999999999</v>
      </c>
      <c r="M299">
        <v>1.35E-2</v>
      </c>
      <c r="N299">
        <v>614.72619999999995</v>
      </c>
      <c r="O299">
        <v>0</v>
      </c>
      <c r="P299">
        <v>614.70000000000005</v>
      </c>
      <c r="Q299">
        <v>467.68299999999999</v>
      </c>
      <c r="R299">
        <v>0</v>
      </c>
      <c r="S299">
        <v>467.7</v>
      </c>
      <c r="T299">
        <v>192.19579999999999</v>
      </c>
      <c r="W299">
        <v>0</v>
      </c>
      <c r="X299">
        <v>3.4388000000000001</v>
      </c>
      <c r="Y299">
        <v>12</v>
      </c>
      <c r="Z299">
        <v>883</v>
      </c>
      <c r="AA299">
        <v>896</v>
      </c>
      <c r="AB299">
        <v>889</v>
      </c>
      <c r="AC299">
        <v>64</v>
      </c>
      <c r="AD299">
        <v>8.1</v>
      </c>
      <c r="AE299">
        <v>0.19</v>
      </c>
      <c r="AF299">
        <v>983</v>
      </c>
      <c r="AG299">
        <v>-10</v>
      </c>
      <c r="AH299">
        <v>3.7269999999999999</v>
      </c>
      <c r="AI299">
        <v>9</v>
      </c>
      <c r="AJ299">
        <v>190</v>
      </c>
      <c r="AK299">
        <v>189.7</v>
      </c>
      <c r="AL299">
        <v>3.7</v>
      </c>
      <c r="AM299">
        <v>195</v>
      </c>
      <c r="AN299" t="s">
        <v>155</v>
      </c>
      <c r="AO299">
        <v>1</v>
      </c>
      <c r="AP299" s="42">
        <v>0.62763888888888886</v>
      </c>
      <c r="AQ299">
        <v>47.164119999999997</v>
      </c>
      <c r="AR299">
        <v>-88.485393999999999</v>
      </c>
      <c r="AS299">
        <v>319</v>
      </c>
      <c r="AT299">
        <v>28.3</v>
      </c>
      <c r="AU299">
        <v>12</v>
      </c>
      <c r="AV299">
        <v>8</v>
      </c>
      <c r="AW299" t="s">
        <v>427</v>
      </c>
      <c r="AX299">
        <v>1.6249750000000001</v>
      </c>
      <c r="AY299">
        <v>1.262537</v>
      </c>
      <c r="AZ299">
        <v>2.5124879999999998</v>
      </c>
      <c r="BA299">
        <v>14.048999999999999</v>
      </c>
      <c r="BB299">
        <v>17.55</v>
      </c>
      <c r="BC299">
        <v>1.25</v>
      </c>
      <c r="BD299">
        <v>11.45</v>
      </c>
      <c r="BE299">
        <v>3027.9740000000002</v>
      </c>
      <c r="BF299">
        <v>2.4159999999999999</v>
      </c>
      <c r="BG299">
        <v>18.152999999999999</v>
      </c>
      <c r="BH299">
        <v>0</v>
      </c>
      <c r="BI299">
        <v>18.152999999999999</v>
      </c>
      <c r="BJ299">
        <v>13.811</v>
      </c>
      <c r="BK299">
        <v>0</v>
      </c>
      <c r="BL299">
        <v>13.811</v>
      </c>
      <c r="BM299">
        <v>1.7907</v>
      </c>
      <c r="BQ299">
        <v>705.07100000000003</v>
      </c>
      <c r="BR299">
        <v>0.28345999999999999</v>
      </c>
      <c r="BS299">
        <v>-0.13100000000000001</v>
      </c>
      <c r="BT299">
        <v>1.1727E-2</v>
      </c>
      <c r="BU299">
        <v>6.8235910000000004</v>
      </c>
      <c r="BV299">
        <v>-2.6331000000000002</v>
      </c>
    </row>
    <row r="300" spans="1:74" customFormat="1" x14ac:dyDescent="0.25">
      <c r="A300" s="40">
        <v>41704</v>
      </c>
      <c r="B300" s="41">
        <v>2.7337962962962962E-3</v>
      </c>
      <c r="C300">
        <v>12.11</v>
      </c>
      <c r="D300">
        <v>1.49E-2</v>
      </c>
      <c r="E300">
        <v>149.431162</v>
      </c>
      <c r="F300">
        <v>642.1</v>
      </c>
      <c r="G300">
        <v>-25.6</v>
      </c>
      <c r="H300">
        <v>251.9</v>
      </c>
      <c r="J300">
        <v>3.82</v>
      </c>
      <c r="K300">
        <v>0.8962</v>
      </c>
      <c r="L300">
        <v>10.853</v>
      </c>
      <c r="M300">
        <v>1.34E-2</v>
      </c>
      <c r="N300">
        <v>575.40620000000001</v>
      </c>
      <c r="O300">
        <v>0</v>
      </c>
      <c r="P300">
        <v>575.4</v>
      </c>
      <c r="Q300">
        <v>437.77780000000001</v>
      </c>
      <c r="R300">
        <v>0</v>
      </c>
      <c r="S300">
        <v>437.8</v>
      </c>
      <c r="T300">
        <v>251.9265</v>
      </c>
      <c r="W300">
        <v>0</v>
      </c>
      <c r="X300">
        <v>3.4220999999999999</v>
      </c>
      <c r="Y300">
        <v>12</v>
      </c>
      <c r="Z300">
        <v>884</v>
      </c>
      <c r="AA300">
        <v>897</v>
      </c>
      <c r="AB300">
        <v>888</v>
      </c>
      <c r="AC300">
        <v>64</v>
      </c>
      <c r="AD300">
        <v>8.11</v>
      </c>
      <c r="AE300">
        <v>0.19</v>
      </c>
      <c r="AF300">
        <v>982</v>
      </c>
      <c r="AG300">
        <v>-10</v>
      </c>
      <c r="AH300">
        <v>4</v>
      </c>
      <c r="AI300">
        <v>9</v>
      </c>
      <c r="AJ300">
        <v>190</v>
      </c>
      <c r="AK300">
        <v>190</v>
      </c>
      <c r="AL300">
        <v>4</v>
      </c>
      <c r="AM300">
        <v>195</v>
      </c>
      <c r="AN300" t="s">
        <v>155</v>
      </c>
      <c r="AO300">
        <v>1</v>
      </c>
      <c r="AP300" s="42">
        <v>0.62765046296296301</v>
      </c>
      <c r="AQ300">
        <v>47.164180000000002</v>
      </c>
      <c r="AR300">
        <v>-88.485562000000002</v>
      </c>
      <c r="AS300">
        <v>319.39999999999998</v>
      </c>
      <c r="AT300">
        <v>29.9</v>
      </c>
      <c r="AU300">
        <v>12</v>
      </c>
      <c r="AV300">
        <v>8</v>
      </c>
      <c r="AW300" t="s">
        <v>427</v>
      </c>
      <c r="AX300">
        <v>1.8</v>
      </c>
      <c r="AY300">
        <v>1</v>
      </c>
      <c r="AZ300">
        <v>2.5627629999999999</v>
      </c>
      <c r="BA300">
        <v>14.048999999999999</v>
      </c>
      <c r="BB300">
        <v>17.34</v>
      </c>
      <c r="BC300">
        <v>1.23</v>
      </c>
      <c r="BD300">
        <v>11.587</v>
      </c>
      <c r="BE300">
        <v>3026.3040000000001</v>
      </c>
      <c r="BF300">
        <v>2.3769999999999998</v>
      </c>
      <c r="BG300">
        <v>16.802</v>
      </c>
      <c r="BH300">
        <v>0</v>
      </c>
      <c r="BI300">
        <v>16.802</v>
      </c>
      <c r="BJ300">
        <v>12.784000000000001</v>
      </c>
      <c r="BK300">
        <v>0</v>
      </c>
      <c r="BL300">
        <v>12.784000000000001</v>
      </c>
      <c r="BM300">
        <v>2.3210999999999999</v>
      </c>
      <c r="BQ300">
        <v>693.83</v>
      </c>
      <c r="BR300">
        <v>0.27218399999999998</v>
      </c>
      <c r="BS300">
        <v>-0.130273</v>
      </c>
      <c r="BT300">
        <v>1.2E-2</v>
      </c>
      <c r="BU300">
        <v>6.552149</v>
      </c>
      <c r="BV300">
        <v>-2.6184873</v>
      </c>
    </row>
    <row r="301" spans="1:74" customFormat="1" x14ac:dyDescent="0.25">
      <c r="A301" s="40">
        <v>41704</v>
      </c>
      <c r="B301" s="41">
        <v>2.7453703703703702E-3</v>
      </c>
      <c r="C301">
        <v>12.183</v>
      </c>
      <c r="D301">
        <v>1.41E-2</v>
      </c>
      <c r="E301">
        <v>141.187139</v>
      </c>
      <c r="F301">
        <v>628</v>
      </c>
      <c r="G301">
        <v>-25.5</v>
      </c>
      <c r="H301">
        <v>183.4</v>
      </c>
      <c r="J301">
        <v>3.9</v>
      </c>
      <c r="K301">
        <v>0.89570000000000005</v>
      </c>
      <c r="L301">
        <v>10.9123</v>
      </c>
      <c r="M301">
        <v>1.26E-2</v>
      </c>
      <c r="N301">
        <v>562.46360000000004</v>
      </c>
      <c r="O301">
        <v>0</v>
      </c>
      <c r="P301">
        <v>562.5</v>
      </c>
      <c r="Q301">
        <v>427.93439999999998</v>
      </c>
      <c r="R301">
        <v>0</v>
      </c>
      <c r="S301">
        <v>427.9</v>
      </c>
      <c r="T301">
        <v>183.38</v>
      </c>
      <c r="W301">
        <v>0</v>
      </c>
      <c r="X301">
        <v>3.4931999999999999</v>
      </c>
      <c r="Y301">
        <v>12.1</v>
      </c>
      <c r="Z301">
        <v>883</v>
      </c>
      <c r="AA301">
        <v>898</v>
      </c>
      <c r="AB301">
        <v>889</v>
      </c>
      <c r="AC301">
        <v>64</v>
      </c>
      <c r="AD301">
        <v>8.11</v>
      </c>
      <c r="AE301">
        <v>0.19</v>
      </c>
      <c r="AF301">
        <v>982</v>
      </c>
      <c r="AG301">
        <v>-10</v>
      </c>
      <c r="AH301">
        <v>4</v>
      </c>
      <c r="AI301">
        <v>9</v>
      </c>
      <c r="AJ301">
        <v>190</v>
      </c>
      <c r="AK301">
        <v>190</v>
      </c>
      <c r="AL301">
        <v>4.0999999999999996</v>
      </c>
      <c r="AM301">
        <v>195</v>
      </c>
      <c r="AN301" t="s">
        <v>155</v>
      </c>
      <c r="AO301">
        <v>1</v>
      </c>
      <c r="AP301" s="42">
        <v>0.62766203703703705</v>
      </c>
      <c r="AQ301">
        <v>47.164233000000003</v>
      </c>
      <c r="AR301">
        <v>-88.485741000000004</v>
      </c>
      <c r="AS301">
        <v>319.8</v>
      </c>
      <c r="AT301">
        <v>31.1</v>
      </c>
      <c r="AU301">
        <v>12</v>
      </c>
      <c r="AV301">
        <v>9</v>
      </c>
      <c r="AW301" t="s">
        <v>424</v>
      </c>
      <c r="AX301">
        <v>1.8374999999999999</v>
      </c>
      <c r="AY301">
        <v>1.05</v>
      </c>
      <c r="AZ301">
        <v>2.3624999999999998</v>
      </c>
      <c r="BA301">
        <v>14.048999999999999</v>
      </c>
      <c r="BB301">
        <v>17.260000000000002</v>
      </c>
      <c r="BC301">
        <v>1.23</v>
      </c>
      <c r="BD301">
        <v>11.644</v>
      </c>
      <c r="BE301">
        <v>3028.4110000000001</v>
      </c>
      <c r="BF301">
        <v>2.234</v>
      </c>
      <c r="BG301">
        <v>16.347000000000001</v>
      </c>
      <c r="BH301">
        <v>0</v>
      </c>
      <c r="BI301">
        <v>16.347000000000001</v>
      </c>
      <c r="BJ301">
        <v>12.436999999999999</v>
      </c>
      <c r="BK301">
        <v>0</v>
      </c>
      <c r="BL301">
        <v>12.436999999999999</v>
      </c>
      <c r="BM301">
        <v>1.6816</v>
      </c>
      <c r="BQ301">
        <v>704.89499999999998</v>
      </c>
      <c r="BR301">
        <v>0.28525200000000001</v>
      </c>
      <c r="BS301">
        <v>-0.12782099999999999</v>
      </c>
      <c r="BT301">
        <v>1.2E-2</v>
      </c>
      <c r="BU301">
        <v>6.8667220000000002</v>
      </c>
      <c r="BV301">
        <v>-2.5692021</v>
      </c>
    </row>
    <row r="302" spans="1:74" customFormat="1" x14ac:dyDescent="0.25">
      <c r="A302" s="40">
        <v>41704</v>
      </c>
      <c r="B302" s="41">
        <v>2.7569444444444442E-3</v>
      </c>
      <c r="C302">
        <v>12.244</v>
      </c>
      <c r="D302">
        <v>1.4E-2</v>
      </c>
      <c r="E302">
        <v>140</v>
      </c>
      <c r="F302">
        <v>660.4</v>
      </c>
      <c r="G302">
        <v>-19.2</v>
      </c>
      <c r="H302">
        <v>132</v>
      </c>
      <c r="J302">
        <v>4.0199999999999996</v>
      </c>
      <c r="K302">
        <v>0.8952</v>
      </c>
      <c r="L302">
        <v>10.9612</v>
      </c>
      <c r="M302">
        <v>1.2500000000000001E-2</v>
      </c>
      <c r="N302">
        <v>591.19169999999997</v>
      </c>
      <c r="O302">
        <v>0</v>
      </c>
      <c r="P302">
        <v>591.20000000000005</v>
      </c>
      <c r="Q302">
        <v>449.78160000000003</v>
      </c>
      <c r="R302">
        <v>0</v>
      </c>
      <c r="S302">
        <v>449.8</v>
      </c>
      <c r="T302">
        <v>132.005</v>
      </c>
      <c r="W302">
        <v>0</v>
      </c>
      <c r="X302">
        <v>3.6025</v>
      </c>
      <c r="Y302">
        <v>12</v>
      </c>
      <c r="Z302">
        <v>883</v>
      </c>
      <c r="AA302">
        <v>898</v>
      </c>
      <c r="AB302">
        <v>888</v>
      </c>
      <c r="AC302">
        <v>64</v>
      </c>
      <c r="AD302">
        <v>8.11</v>
      </c>
      <c r="AE302">
        <v>0.19</v>
      </c>
      <c r="AF302">
        <v>983</v>
      </c>
      <c r="AG302">
        <v>-10</v>
      </c>
      <c r="AH302">
        <v>4</v>
      </c>
      <c r="AI302">
        <v>9</v>
      </c>
      <c r="AJ302">
        <v>190.7</v>
      </c>
      <c r="AK302">
        <v>190</v>
      </c>
      <c r="AL302">
        <v>4</v>
      </c>
      <c r="AM302">
        <v>195</v>
      </c>
      <c r="AN302" t="s">
        <v>155</v>
      </c>
      <c r="AO302">
        <v>1</v>
      </c>
      <c r="AP302" s="42">
        <v>0.62767361111111108</v>
      </c>
      <c r="AQ302">
        <v>47.164282999999998</v>
      </c>
      <c r="AR302">
        <v>-88.485923</v>
      </c>
      <c r="AS302">
        <v>320</v>
      </c>
      <c r="AT302">
        <v>32.1</v>
      </c>
      <c r="AU302">
        <v>12</v>
      </c>
      <c r="AV302">
        <v>9</v>
      </c>
      <c r="AW302" t="s">
        <v>424</v>
      </c>
      <c r="AX302">
        <v>2.0125000000000002</v>
      </c>
      <c r="AY302">
        <v>1.4125000000000001</v>
      </c>
      <c r="AZ302">
        <v>2.7250000000000001</v>
      </c>
      <c r="BA302">
        <v>14.048999999999999</v>
      </c>
      <c r="BB302">
        <v>17.18</v>
      </c>
      <c r="BC302">
        <v>1.22</v>
      </c>
      <c r="BD302">
        <v>11.702</v>
      </c>
      <c r="BE302">
        <v>3029.8530000000001</v>
      </c>
      <c r="BF302">
        <v>2.2050000000000001</v>
      </c>
      <c r="BG302">
        <v>17.113</v>
      </c>
      <c r="BH302">
        <v>0</v>
      </c>
      <c r="BI302">
        <v>17.113</v>
      </c>
      <c r="BJ302">
        <v>13.02</v>
      </c>
      <c r="BK302">
        <v>0</v>
      </c>
      <c r="BL302">
        <v>13.02</v>
      </c>
      <c r="BM302">
        <v>1.2056</v>
      </c>
      <c r="BQ302">
        <v>724.03599999999994</v>
      </c>
      <c r="BR302">
        <v>0.27937200000000001</v>
      </c>
      <c r="BS302">
        <v>-0.12482</v>
      </c>
      <c r="BT302">
        <v>1.2E-2</v>
      </c>
      <c r="BU302">
        <v>6.7251919999999998</v>
      </c>
      <c r="BV302">
        <v>-2.5088819999999998</v>
      </c>
    </row>
    <row r="303" spans="1:74" customFormat="1" x14ac:dyDescent="0.25">
      <c r="A303" s="40">
        <v>41704</v>
      </c>
      <c r="B303" s="41">
        <v>2.7685185185185187E-3</v>
      </c>
      <c r="C303">
        <v>12.256</v>
      </c>
      <c r="D303">
        <v>1.34E-2</v>
      </c>
      <c r="E303">
        <v>134.37768199999999</v>
      </c>
      <c r="F303">
        <v>711.6</v>
      </c>
      <c r="G303">
        <v>-20.9</v>
      </c>
      <c r="H303">
        <v>139.1</v>
      </c>
      <c r="J303">
        <v>4.0999999999999996</v>
      </c>
      <c r="K303">
        <v>0.89510000000000001</v>
      </c>
      <c r="L303">
        <v>10.970599999999999</v>
      </c>
      <c r="M303">
        <v>1.2E-2</v>
      </c>
      <c r="N303">
        <v>636.94920000000002</v>
      </c>
      <c r="O303">
        <v>0</v>
      </c>
      <c r="P303">
        <v>636.9</v>
      </c>
      <c r="Q303">
        <v>484.59019999999998</v>
      </c>
      <c r="R303">
        <v>0</v>
      </c>
      <c r="S303">
        <v>484.6</v>
      </c>
      <c r="T303">
        <v>139.09649999999999</v>
      </c>
      <c r="W303">
        <v>0</v>
      </c>
      <c r="X303">
        <v>3.6701000000000001</v>
      </c>
      <c r="Y303">
        <v>12.1</v>
      </c>
      <c r="Z303">
        <v>882</v>
      </c>
      <c r="AA303">
        <v>899</v>
      </c>
      <c r="AB303">
        <v>887</v>
      </c>
      <c r="AC303">
        <v>64</v>
      </c>
      <c r="AD303">
        <v>8.1</v>
      </c>
      <c r="AE303">
        <v>0.19</v>
      </c>
      <c r="AF303">
        <v>983</v>
      </c>
      <c r="AG303">
        <v>-10</v>
      </c>
      <c r="AH303">
        <v>4</v>
      </c>
      <c r="AI303">
        <v>9</v>
      </c>
      <c r="AJ303">
        <v>191</v>
      </c>
      <c r="AK303">
        <v>190</v>
      </c>
      <c r="AL303">
        <v>4</v>
      </c>
      <c r="AM303">
        <v>195</v>
      </c>
      <c r="AN303" t="s">
        <v>155</v>
      </c>
      <c r="AO303">
        <v>1</v>
      </c>
      <c r="AP303" s="42">
        <v>0.62768518518518512</v>
      </c>
      <c r="AQ303">
        <v>47.164332999999999</v>
      </c>
      <c r="AR303">
        <v>-88.486112000000006</v>
      </c>
      <c r="AS303">
        <v>320.10000000000002</v>
      </c>
      <c r="AT303">
        <v>33.1</v>
      </c>
      <c r="AU303">
        <v>12</v>
      </c>
      <c r="AV303">
        <v>9</v>
      </c>
      <c r="AW303" t="s">
        <v>424</v>
      </c>
      <c r="AX303">
        <v>1.4125000000000001</v>
      </c>
      <c r="AY303">
        <v>1.575</v>
      </c>
      <c r="AZ303">
        <v>2.2749999999999999</v>
      </c>
      <c r="BA303">
        <v>14.048999999999999</v>
      </c>
      <c r="BB303">
        <v>17.170000000000002</v>
      </c>
      <c r="BC303">
        <v>1.22</v>
      </c>
      <c r="BD303">
        <v>11.715</v>
      </c>
      <c r="BE303">
        <v>3029.7930000000001</v>
      </c>
      <c r="BF303">
        <v>2.1139999999999999</v>
      </c>
      <c r="BG303">
        <v>18.420999999999999</v>
      </c>
      <c r="BH303">
        <v>0</v>
      </c>
      <c r="BI303">
        <v>18.420999999999999</v>
      </c>
      <c r="BJ303">
        <v>14.015000000000001</v>
      </c>
      <c r="BK303">
        <v>0</v>
      </c>
      <c r="BL303">
        <v>14.015000000000001</v>
      </c>
      <c r="BM303">
        <v>1.2693000000000001</v>
      </c>
      <c r="BQ303">
        <v>736.97799999999995</v>
      </c>
      <c r="BR303">
        <v>0.25537100000000001</v>
      </c>
      <c r="BS303">
        <v>-0.12545400000000001</v>
      </c>
      <c r="BT303">
        <v>1.2E-2</v>
      </c>
      <c r="BU303">
        <v>6.1474190000000002</v>
      </c>
      <c r="BV303">
        <v>-2.5216254</v>
      </c>
    </row>
    <row r="304" spans="1:74" customFormat="1" x14ac:dyDescent="0.25">
      <c r="A304" s="40">
        <v>41704</v>
      </c>
      <c r="B304" s="41">
        <v>2.7800925925925923E-3</v>
      </c>
      <c r="C304">
        <v>12.095000000000001</v>
      </c>
      <c r="D304">
        <v>1.38E-2</v>
      </c>
      <c r="E304">
        <v>137.941653</v>
      </c>
      <c r="F304">
        <v>778.3</v>
      </c>
      <c r="G304">
        <v>-20.9</v>
      </c>
      <c r="H304">
        <v>130.5</v>
      </c>
      <c r="J304">
        <v>4.0999999999999996</v>
      </c>
      <c r="K304">
        <v>0.89639999999999997</v>
      </c>
      <c r="L304">
        <v>10.842700000000001</v>
      </c>
      <c r="M304">
        <v>1.24E-2</v>
      </c>
      <c r="N304">
        <v>697.69510000000002</v>
      </c>
      <c r="O304">
        <v>0</v>
      </c>
      <c r="P304">
        <v>697.7</v>
      </c>
      <c r="Q304">
        <v>530.8057</v>
      </c>
      <c r="R304">
        <v>0</v>
      </c>
      <c r="S304">
        <v>530.79999999999995</v>
      </c>
      <c r="T304">
        <v>130.5</v>
      </c>
      <c r="W304">
        <v>0</v>
      </c>
      <c r="X304">
        <v>3.6753999999999998</v>
      </c>
      <c r="Y304">
        <v>12</v>
      </c>
      <c r="Z304">
        <v>882</v>
      </c>
      <c r="AA304">
        <v>898</v>
      </c>
      <c r="AB304">
        <v>887</v>
      </c>
      <c r="AC304">
        <v>64</v>
      </c>
      <c r="AD304">
        <v>8.1</v>
      </c>
      <c r="AE304">
        <v>0.19</v>
      </c>
      <c r="AF304">
        <v>983</v>
      </c>
      <c r="AG304">
        <v>-10</v>
      </c>
      <c r="AH304">
        <v>4</v>
      </c>
      <c r="AI304">
        <v>9</v>
      </c>
      <c r="AJ304">
        <v>191</v>
      </c>
      <c r="AK304">
        <v>190</v>
      </c>
      <c r="AL304">
        <v>4.0999999999999996</v>
      </c>
      <c r="AM304">
        <v>195</v>
      </c>
      <c r="AN304" t="s">
        <v>155</v>
      </c>
      <c r="AO304">
        <v>1</v>
      </c>
      <c r="AP304" s="42">
        <v>0.62769675925925927</v>
      </c>
      <c r="AQ304">
        <v>47.164372999999998</v>
      </c>
      <c r="AR304">
        <v>-88.486312999999996</v>
      </c>
      <c r="AS304">
        <v>320.2</v>
      </c>
      <c r="AT304">
        <v>34</v>
      </c>
      <c r="AU304">
        <v>12</v>
      </c>
      <c r="AV304">
        <v>9</v>
      </c>
      <c r="AW304" t="s">
        <v>424</v>
      </c>
      <c r="AX304">
        <v>1.5625</v>
      </c>
      <c r="AY304">
        <v>2.1375000000000002</v>
      </c>
      <c r="AZ304">
        <v>2.875</v>
      </c>
      <c r="BA304">
        <v>14.048999999999999</v>
      </c>
      <c r="BB304">
        <v>17.38</v>
      </c>
      <c r="BC304">
        <v>1.24</v>
      </c>
      <c r="BD304">
        <v>11.552</v>
      </c>
      <c r="BE304">
        <v>3029.9850000000001</v>
      </c>
      <c r="BF304">
        <v>2.1989999999999998</v>
      </c>
      <c r="BG304">
        <v>20.417999999999999</v>
      </c>
      <c r="BH304">
        <v>0</v>
      </c>
      <c r="BI304">
        <v>20.417999999999999</v>
      </c>
      <c r="BJ304">
        <v>15.534000000000001</v>
      </c>
      <c r="BK304">
        <v>0</v>
      </c>
      <c r="BL304">
        <v>15.534000000000001</v>
      </c>
      <c r="BM304">
        <v>1.2050000000000001</v>
      </c>
      <c r="BQ304">
        <v>746.80700000000002</v>
      </c>
      <c r="BR304">
        <v>0.23854900000000001</v>
      </c>
      <c r="BS304">
        <v>-0.13181599999999999</v>
      </c>
      <c r="BT304">
        <v>1.1273E-2</v>
      </c>
      <c r="BU304">
        <v>5.7424710000000001</v>
      </c>
      <c r="BV304">
        <v>-2.6495015999999998</v>
      </c>
    </row>
    <row r="305" spans="1:74" customFormat="1" x14ac:dyDescent="0.25">
      <c r="A305" s="40">
        <v>41704</v>
      </c>
      <c r="B305" s="41">
        <v>2.7916666666666663E-3</v>
      </c>
      <c r="C305">
        <v>12.467000000000001</v>
      </c>
      <c r="D305">
        <v>1.46E-2</v>
      </c>
      <c r="E305">
        <v>145.67932500000001</v>
      </c>
      <c r="F305">
        <v>812.1</v>
      </c>
      <c r="G305">
        <v>-20.9</v>
      </c>
      <c r="H305">
        <v>140.5</v>
      </c>
      <c r="J305">
        <v>4.0999999999999996</v>
      </c>
      <c r="K305">
        <v>0.89359999999999995</v>
      </c>
      <c r="L305">
        <v>11.139799999999999</v>
      </c>
      <c r="M305">
        <v>1.2999999999999999E-2</v>
      </c>
      <c r="N305">
        <v>725.68619999999999</v>
      </c>
      <c r="O305">
        <v>0</v>
      </c>
      <c r="P305">
        <v>725.7</v>
      </c>
      <c r="Q305">
        <v>552.10130000000004</v>
      </c>
      <c r="R305">
        <v>0</v>
      </c>
      <c r="S305">
        <v>552.1</v>
      </c>
      <c r="T305">
        <v>140.5</v>
      </c>
      <c r="W305">
        <v>0</v>
      </c>
      <c r="X305">
        <v>3.6637</v>
      </c>
      <c r="Y305">
        <v>12</v>
      </c>
      <c r="Z305">
        <v>883</v>
      </c>
      <c r="AA305">
        <v>898</v>
      </c>
      <c r="AB305">
        <v>888</v>
      </c>
      <c r="AC305">
        <v>64</v>
      </c>
      <c r="AD305">
        <v>8.1</v>
      </c>
      <c r="AE305">
        <v>0.19</v>
      </c>
      <c r="AF305">
        <v>983</v>
      </c>
      <c r="AG305">
        <v>-10</v>
      </c>
      <c r="AH305">
        <v>4</v>
      </c>
      <c r="AI305">
        <v>9</v>
      </c>
      <c r="AJ305">
        <v>190.3</v>
      </c>
      <c r="AK305">
        <v>189.3</v>
      </c>
      <c r="AL305">
        <v>4.4000000000000004</v>
      </c>
      <c r="AM305">
        <v>195</v>
      </c>
      <c r="AN305" t="s">
        <v>155</v>
      </c>
      <c r="AO305">
        <v>1</v>
      </c>
      <c r="AP305" s="42">
        <v>0.62770833333333331</v>
      </c>
      <c r="AQ305">
        <v>47.164397999999998</v>
      </c>
      <c r="AR305">
        <v>-88.486524000000003</v>
      </c>
      <c r="AS305">
        <v>320.2</v>
      </c>
      <c r="AT305">
        <v>34.9</v>
      </c>
      <c r="AU305">
        <v>12</v>
      </c>
      <c r="AV305">
        <v>9</v>
      </c>
      <c r="AW305" t="s">
        <v>424</v>
      </c>
      <c r="AX305">
        <v>2.0375000000000001</v>
      </c>
      <c r="AY305">
        <v>2.2250000000000001</v>
      </c>
      <c r="AZ305">
        <v>3.4125000000000001</v>
      </c>
      <c r="BA305">
        <v>14.048999999999999</v>
      </c>
      <c r="BB305">
        <v>16.89</v>
      </c>
      <c r="BC305">
        <v>1.2</v>
      </c>
      <c r="BD305">
        <v>11.91</v>
      </c>
      <c r="BE305">
        <v>3029.4270000000001</v>
      </c>
      <c r="BF305">
        <v>2.2530000000000001</v>
      </c>
      <c r="BG305">
        <v>20.667000000000002</v>
      </c>
      <c r="BH305">
        <v>0</v>
      </c>
      <c r="BI305">
        <v>20.667000000000002</v>
      </c>
      <c r="BJ305">
        <v>15.723000000000001</v>
      </c>
      <c r="BK305">
        <v>0</v>
      </c>
      <c r="BL305">
        <v>15.723000000000001</v>
      </c>
      <c r="BM305">
        <v>1.2625</v>
      </c>
      <c r="BQ305">
        <v>724.43100000000004</v>
      </c>
      <c r="BR305">
        <v>0.270623</v>
      </c>
      <c r="BS305">
        <v>-0.13763500000000001</v>
      </c>
      <c r="BT305">
        <v>1.0272999999999999E-2</v>
      </c>
      <c r="BU305">
        <v>6.5145720000000003</v>
      </c>
      <c r="BV305">
        <v>-2.7664635</v>
      </c>
    </row>
    <row r="306" spans="1:74" customFormat="1" x14ac:dyDescent="0.25">
      <c r="A306" s="40">
        <v>41704</v>
      </c>
      <c r="B306" s="41">
        <v>2.8032407407407411E-3</v>
      </c>
      <c r="C306">
        <v>12.9</v>
      </c>
      <c r="D306">
        <v>1.2699999999999999E-2</v>
      </c>
      <c r="E306">
        <v>127.080592</v>
      </c>
      <c r="F306">
        <v>863.1</v>
      </c>
      <c r="G306">
        <v>-20.7</v>
      </c>
      <c r="H306">
        <v>121.9</v>
      </c>
      <c r="J306">
        <v>4.08</v>
      </c>
      <c r="K306">
        <v>0.89019999999999999</v>
      </c>
      <c r="L306">
        <v>11.4838</v>
      </c>
      <c r="M306">
        <v>1.1299999999999999E-2</v>
      </c>
      <c r="N306">
        <v>768.35310000000004</v>
      </c>
      <c r="O306">
        <v>0</v>
      </c>
      <c r="P306">
        <v>768.4</v>
      </c>
      <c r="Q306">
        <v>584.56219999999996</v>
      </c>
      <c r="R306">
        <v>0</v>
      </c>
      <c r="S306">
        <v>584.6</v>
      </c>
      <c r="T306">
        <v>121.8874</v>
      </c>
      <c r="W306">
        <v>0</v>
      </c>
      <c r="X306">
        <v>3.6345999999999998</v>
      </c>
      <c r="Y306">
        <v>12.1</v>
      </c>
      <c r="Z306">
        <v>880</v>
      </c>
      <c r="AA306">
        <v>898</v>
      </c>
      <c r="AB306">
        <v>887</v>
      </c>
      <c r="AC306">
        <v>64</v>
      </c>
      <c r="AD306">
        <v>8.1</v>
      </c>
      <c r="AE306">
        <v>0.19</v>
      </c>
      <c r="AF306">
        <v>983</v>
      </c>
      <c r="AG306">
        <v>-10</v>
      </c>
      <c r="AH306">
        <v>4</v>
      </c>
      <c r="AI306">
        <v>9</v>
      </c>
      <c r="AJ306">
        <v>190</v>
      </c>
      <c r="AK306">
        <v>189.7</v>
      </c>
      <c r="AL306">
        <v>4.5999999999999996</v>
      </c>
      <c r="AM306">
        <v>195</v>
      </c>
      <c r="AN306" t="s">
        <v>155</v>
      </c>
      <c r="AO306">
        <v>1</v>
      </c>
      <c r="AP306" s="42">
        <v>0.62771990740740746</v>
      </c>
      <c r="AQ306">
        <v>47.164403</v>
      </c>
      <c r="AR306">
        <v>-88.486738000000003</v>
      </c>
      <c r="AS306">
        <v>320.3</v>
      </c>
      <c r="AT306">
        <v>35.299999999999997</v>
      </c>
      <c r="AU306">
        <v>12</v>
      </c>
      <c r="AV306">
        <v>9</v>
      </c>
      <c r="AW306" t="s">
        <v>424</v>
      </c>
      <c r="AX306">
        <v>2.3374999999999999</v>
      </c>
      <c r="AY306">
        <v>1.05</v>
      </c>
      <c r="AZ306">
        <v>3.55</v>
      </c>
      <c r="BA306">
        <v>14.048999999999999</v>
      </c>
      <c r="BB306">
        <v>16.36</v>
      </c>
      <c r="BC306">
        <v>1.1599999999999999</v>
      </c>
      <c r="BD306">
        <v>12.329000000000001</v>
      </c>
      <c r="BE306">
        <v>3030.2640000000001</v>
      </c>
      <c r="BF306">
        <v>1.9</v>
      </c>
      <c r="BG306">
        <v>21.231999999999999</v>
      </c>
      <c r="BH306">
        <v>0</v>
      </c>
      <c r="BI306">
        <v>21.231999999999999</v>
      </c>
      <c r="BJ306">
        <v>16.152999999999999</v>
      </c>
      <c r="BK306">
        <v>0</v>
      </c>
      <c r="BL306">
        <v>16.152999999999999</v>
      </c>
      <c r="BM306">
        <v>1.0627</v>
      </c>
      <c r="BQ306">
        <v>697.34400000000005</v>
      </c>
      <c r="BR306">
        <v>0.28545399999999999</v>
      </c>
      <c r="BS306">
        <v>-0.13609199999999999</v>
      </c>
      <c r="BT306">
        <v>1.0727E-2</v>
      </c>
      <c r="BU306">
        <v>6.8715909999999996</v>
      </c>
      <c r="BV306">
        <v>-2.7354492000000001</v>
      </c>
    </row>
    <row r="307" spans="1:74" customFormat="1" x14ac:dyDescent="0.25">
      <c r="A307" s="40">
        <v>41704</v>
      </c>
      <c r="B307" s="41">
        <v>2.8148148148148151E-3</v>
      </c>
      <c r="C307">
        <v>12.96</v>
      </c>
      <c r="D307">
        <v>8.6E-3</v>
      </c>
      <c r="E307">
        <v>85.962170999999998</v>
      </c>
      <c r="F307">
        <v>848.3</v>
      </c>
      <c r="G307">
        <v>-23.3</v>
      </c>
      <c r="H307">
        <v>64.2</v>
      </c>
      <c r="J307">
        <v>4</v>
      </c>
      <c r="K307">
        <v>0.88990000000000002</v>
      </c>
      <c r="L307">
        <v>11.5328</v>
      </c>
      <c r="M307">
        <v>7.6E-3</v>
      </c>
      <c r="N307">
        <v>754.88710000000003</v>
      </c>
      <c r="O307">
        <v>0</v>
      </c>
      <c r="P307">
        <v>754.9</v>
      </c>
      <c r="Q307">
        <v>574.31730000000005</v>
      </c>
      <c r="R307">
        <v>0</v>
      </c>
      <c r="S307">
        <v>574.29999999999995</v>
      </c>
      <c r="T307">
        <v>64.170199999999994</v>
      </c>
      <c r="W307">
        <v>0</v>
      </c>
      <c r="X307">
        <v>3.5594999999999999</v>
      </c>
      <c r="Y307">
        <v>12</v>
      </c>
      <c r="Z307">
        <v>877</v>
      </c>
      <c r="AA307">
        <v>898</v>
      </c>
      <c r="AB307">
        <v>886</v>
      </c>
      <c r="AC307">
        <v>64</v>
      </c>
      <c r="AD307">
        <v>8.1</v>
      </c>
      <c r="AE307">
        <v>0.19</v>
      </c>
      <c r="AF307">
        <v>983</v>
      </c>
      <c r="AG307">
        <v>-10</v>
      </c>
      <c r="AH307">
        <v>4.7270000000000003</v>
      </c>
      <c r="AI307">
        <v>9</v>
      </c>
      <c r="AJ307">
        <v>190</v>
      </c>
      <c r="AK307">
        <v>189.3</v>
      </c>
      <c r="AL307">
        <v>4.5999999999999996</v>
      </c>
      <c r="AM307">
        <v>195</v>
      </c>
      <c r="AN307" t="s">
        <v>155</v>
      </c>
      <c r="AO307">
        <v>1</v>
      </c>
      <c r="AP307" s="42">
        <v>0.6277314814814815</v>
      </c>
      <c r="AQ307">
        <v>47.164403999999998</v>
      </c>
      <c r="AR307">
        <v>-88.486948999999996</v>
      </c>
      <c r="AS307">
        <v>320.3</v>
      </c>
      <c r="AT307">
        <v>35.700000000000003</v>
      </c>
      <c r="AU307">
        <v>12</v>
      </c>
      <c r="AV307">
        <v>9</v>
      </c>
      <c r="AW307" t="s">
        <v>424</v>
      </c>
      <c r="AX307">
        <v>2.6</v>
      </c>
      <c r="AY307">
        <v>1.4</v>
      </c>
      <c r="AZ307">
        <v>3.9</v>
      </c>
      <c r="BA307">
        <v>14.048999999999999</v>
      </c>
      <c r="BB307">
        <v>16.309999999999999</v>
      </c>
      <c r="BC307">
        <v>1.1599999999999999</v>
      </c>
      <c r="BD307">
        <v>12.375999999999999</v>
      </c>
      <c r="BE307">
        <v>3032.73</v>
      </c>
      <c r="BF307">
        <v>1.28</v>
      </c>
      <c r="BG307">
        <v>20.788</v>
      </c>
      <c r="BH307">
        <v>0</v>
      </c>
      <c r="BI307">
        <v>20.788</v>
      </c>
      <c r="BJ307">
        <v>15.816000000000001</v>
      </c>
      <c r="BK307">
        <v>0</v>
      </c>
      <c r="BL307">
        <v>15.816000000000001</v>
      </c>
      <c r="BM307">
        <v>0.55759999999999998</v>
      </c>
      <c r="BQ307">
        <v>680.58500000000004</v>
      </c>
      <c r="BR307">
        <v>0.26418999999999998</v>
      </c>
      <c r="BS307">
        <v>-0.13209199999999999</v>
      </c>
      <c r="BT307">
        <v>1.0999999999999999E-2</v>
      </c>
      <c r="BU307">
        <v>6.3597140000000003</v>
      </c>
      <c r="BV307">
        <v>-2.6550492000000001</v>
      </c>
    </row>
    <row r="308" spans="1:74" customFormat="1" x14ac:dyDescent="0.25">
      <c r="A308" s="40">
        <v>41704</v>
      </c>
      <c r="B308" s="41">
        <v>2.8263888888888891E-3</v>
      </c>
      <c r="C308">
        <v>12.638999999999999</v>
      </c>
      <c r="D308">
        <v>8.0000000000000002E-3</v>
      </c>
      <c r="E308">
        <v>80</v>
      </c>
      <c r="F308">
        <v>936.6</v>
      </c>
      <c r="G308">
        <v>-29.5</v>
      </c>
      <c r="H308">
        <v>49.7</v>
      </c>
      <c r="J308">
        <v>4</v>
      </c>
      <c r="K308">
        <v>0.89249999999999996</v>
      </c>
      <c r="L308">
        <v>11.280200000000001</v>
      </c>
      <c r="M308">
        <v>7.1000000000000004E-3</v>
      </c>
      <c r="N308">
        <v>835.86220000000003</v>
      </c>
      <c r="O308">
        <v>0</v>
      </c>
      <c r="P308">
        <v>835.9</v>
      </c>
      <c r="Q308">
        <v>635.923</v>
      </c>
      <c r="R308">
        <v>0</v>
      </c>
      <c r="S308">
        <v>635.9</v>
      </c>
      <c r="T308">
        <v>49.739100000000001</v>
      </c>
      <c r="W308">
        <v>0</v>
      </c>
      <c r="X308">
        <v>3.5697999999999999</v>
      </c>
      <c r="Y308">
        <v>12.1</v>
      </c>
      <c r="Z308">
        <v>875</v>
      </c>
      <c r="AA308">
        <v>897</v>
      </c>
      <c r="AB308">
        <v>885</v>
      </c>
      <c r="AC308">
        <v>64</v>
      </c>
      <c r="AD308">
        <v>8.1</v>
      </c>
      <c r="AE308">
        <v>0.19</v>
      </c>
      <c r="AF308">
        <v>983</v>
      </c>
      <c r="AG308">
        <v>-10</v>
      </c>
      <c r="AH308">
        <v>4.2729999999999997</v>
      </c>
      <c r="AI308">
        <v>9</v>
      </c>
      <c r="AJ308">
        <v>190</v>
      </c>
      <c r="AK308">
        <v>189.7</v>
      </c>
      <c r="AL308">
        <v>4.7</v>
      </c>
      <c r="AM308">
        <v>195</v>
      </c>
      <c r="AN308" t="s">
        <v>155</v>
      </c>
      <c r="AO308">
        <v>1</v>
      </c>
      <c r="AP308" s="42">
        <v>0.62774305555555554</v>
      </c>
      <c r="AQ308">
        <v>47.164371000000003</v>
      </c>
      <c r="AR308">
        <v>-88.487160000000003</v>
      </c>
      <c r="AS308">
        <v>320.3</v>
      </c>
      <c r="AT308">
        <v>35.799999999999997</v>
      </c>
      <c r="AU308">
        <v>12</v>
      </c>
      <c r="AV308">
        <v>9</v>
      </c>
      <c r="AW308" t="s">
        <v>424</v>
      </c>
      <c r="AX308">
        <v>2.625</v>
      </c>
      <c r="AY308">
        <v>1.3875</v>
      </c>
      <c r="AZ308">
        <v>3.9249999999999998</v>
      </c>
      <c r="BA308">
        <v>14.048999999999999</v>
      </c>
      <c r="BB308">
        <v>16.7</v>
      </c>
      <c r="BC308">
        <v>1.19</v>
      </c>
      <c r="BD308">
        <v>12.05</v>
      </c>
      <c r="BE308">
        <v>3033.4090000000001</v>
      </c>
      <c r="BF308">
        <v>1.222</v>
      </c>
      <c r="BG308">
        <v>23.539000000000001</v>
      </c>
      <c r="BH308">
        <v>0</v>
      </c>
      <c r="BI308">
        <v>23.539000000000001</v>
      </c>
      <c r="BJ308">
        <v>17.908000000000001</v>
      </c>
      <c r="BK308">
        <v>0</v>
      </c>
      <c r="BL308">
        <v>17.908000000000001</v>
      </c>
      <c r="BM308">
        <v>0.442</v>
      </c>
      <c r="BQ308">
        <v>698.01</v>
      </c>
      <c r="BR308">
        <v>0.206564</v>
      </c>
      <c r="BS308">
        <v>-0.12809200000000001</v>
      </c>
      <c r="BT308">
        <v>1.1727E-2</v>
      </c>
      <c r="BU308">
        <v>4.972512</v>
      </c>
      <c r="BV308">
        <v>-2.5746492000000001</v>
      </c>
    </row>
    <row r="309" spans="1:74" customFormat="1" x14ac:dyDescent="0.25">
      <c r="A309" s="40">
        <v>41704</v>
      </c>
      <c r="B309" s="41">
        <v>2.8379629629629627E-3</v>
      </c>
      <c r="C309">
        <v>12.144</v>
      </c>
      <c r="D309">
        <v>6.8999999999999999E-3</v>
      </c>
      <c r="E309">
        <v>69.083332999999996</v>
      </c>
      <c r="F309">
        <v>1156.9000000000001</v>
      </c>
      <c r="G309">
        <v>-29.8</v>
      </c>
      <c r="H309">
        <v>20.6</v>
      </c>
      <c r="J309">
        <v>3.9</v>
      </c>
      <c r="K309">
        <v>0.89639999999999997</v>
      </c>
      <c r="L309">
        <v>10.8863</v>
      </c>
      <c r="M309">
        <v>6.1999999999999998E-3</v>
      </c>
      <c r="N309">
        <v>1037.0639000000001</v>
      </c>
      <c r="O309">
        <v>0</v>
      </c>
      <c r="P309">
        <v>1037.0999999999999</v>
      </c>
      <c r="Q309">
        <v>788.99710000000005</v>
      </c>
      <c r="R309">
        <v>0</v>
      </c>
      <c r="S309">
        <v>789</v>
      </c>
      <c r="T309">
        <v>20.561800000000002</v>
      </c>
      <c r="W309">
        <v>0</v>
      </c>
      <c r="X309">
        <v>3.4961000000000002</v>
      </c>
      <c r="Y309">
        <v>12</v>
      </c>
      <c r="Z309">
        <v>874</v>
      </c>
      <c r="AA309">
        <v>897</v>
      </c>
      <c r="AB309">
        <v>885</v>
      </c>
      <c r="AC309">
        <v>64</v>
      </c>
      <c r="AD309">
        <v>8.1</v>
      </c>
      <c r="AE309">
        <v>0.19</v>
      </c>
      <c r="AF309">
        <v>983</v>
      </c>
      <c r="AG309">
        <v>-10</v>
      </c>
      <c r="AH309">
        <v>4.7270000000000003</v>
      </c>
      <c r="AI309">
        <v>9</v>
      </c>
      <c r="AJ309">
        <v>190</v>
      </c>
      <c r="AK309">
        <v>190</v>
      </c>
      <c r="AL309">
        <v>4.7</v>
      </c>
      <c r="AM309">
        <v>195</v>
      </c>
      <c r="AN309" t="s">
        <v>155</v>
      </c>
      <c r="AO309">
        <v>1</v>
      </c>
      <c r="AP309" s="42">
        <v>0.62775462962962958</v>
      </c>
      <c r="AQ309">
        <v>47.164338000000001</v>
      </c>
      <c r="AR309">
        <v>-88.487359999999995</v>
      </c>
      <c r="AS309">
        <v>320.39999999999998</v>
      </c>
      <c r="AT309">
        <v>34.9</v>
      </c>
      <c r="AU309">
        <v>12</v>
      </c>
      <c r="AV309">
        <v>9</v>
      </c>
      <c r="AW309" t="s">
        <v>424</v>
      </c>
      <c r="AX309">
        <v>2.7</v>
      </c>
      <c r="AY309">
        <v>1.2625</v>
      </c>
      <c r="AZ309">
        <v>3.8624999999999998</v>
      </c>
      <c r="BA309">
        <v>14.048999999999999</v>
      </c>
      <c r="BB309">
        <v>17.350000000000001</v>
      </c>
      <c r="BC309">
        <v>1.23</v>
      </c>
      <c r="BD309">
        <v>11.554</v>
      </c>
      <c r="BE309">
        <v>3034.761</v>
      </c>
      <c r="BF309">
        <v>1.099</v>
      </c>
      <c r="BG309">
        <v>30.274999999999999</v>
      </c>
      <c r="BH309">
        <v>0</v>
      </c>
      <c r="BI309">
        <v>30.274999999999999</v>
      </c>
      <c r="BJ309">
        <v>23.033000000000001</v>
      </c>
      <c r="BK309">
        <v>0</v>
      </c>
      <c r="BL309">
        <v>23.033000000000001</v>
      </c>
      <c r="BM309">
        <v>0.18940000000000001</v>
      </c>
      <c r="BQ309">
        <v>708.63400000000001</v>
      </c>
      <c r="BR309">
        <v>0.16473599999999999</v>
      </c>
      <c r="BS309">
        <v>-0.12918099999999999</v>
      </c>
      <c r="BT309">
        <v>1.1273E-2</v>
      </c>
      <c r="BU309">
        <v>3.9656069999999999</v>
      </c>
      <c r="BV309">
        <v>-2.5965381000000001</v>
      </c>
    </row>
    <row r="310" spans="1:74" customFormat="1" x14ac:dyDescent="0.25">
      <c r="A310" s="40">
        <v>41704</v>
      </c>
      <c r="B310" s="41">
        <v>2.8495370370370371E-3</v>
      </c>
      <c r="C310">
        <v>11.74</v>
      </c>
      <c r="D310">
        <v>6.7999999999999996E-3</v>
      </c>
      <c r="E310">
        <v>67.577019000000007</v>
      </c>
      <c r="F310">
        <v>1171.2</v>
      </c>
      <c r="G310">
        <v>-30.1</v>
      </c>
      <c r="H310">
        <v>65.599999999999994</v>
      </c>
      <c r="J310">
        <v>3.78</v>
      </c>
      <c r="K310">
        <v>0.89959999999999996</v>
      </c>
      <c r="L310">
        <v>10.5609</v>
      </c>
      <c r="M310">
        <v>6.1000000000000004E-3</v>
      </c>
      <c r="N310">
        <v>1053.5730000000001</v>
      </c>
      <c r="O310">
        <v>0</v>
      </c>
      <c r="P310">
        <v>1053.5999999999999</v>
      </c>
      <c r="Q310">
        <v>801.55719999999997</v>
      </c>
      <c r="R310">
        <v>0</v>
      </c>
      <c r="S310">
        <v>801.6</v>
      </c>
      <c r="T310">
        <v>65.591300000000004</v>
      </c>
      <c r="W310">
        <v>0</v>
      </c>
      <c r="X310">
        <v>3.4032</v>
      </c>
      <c r="Y310">
        <v>12</v>
      </c>
      <c r="Z310">
        <v>873</v>
      </c>
      <c r="AA310">
        <v>897</v>
      </c>
      <c r="AB310">
        <v>886</v>
      </c>
      <c r="AC310">
        <v>64</v>
      </c>
      <c r="AD310">
        <v>8.1</v>
      </c>
      <c r="AE310">
        <v>0.19</v>
      </c>
      <c r="AF310">
        <v>983</v>
      </c>
      <c r="AG310">
        <v>-10</v>
      </c>
      <c r="AH310">
        <v>4.2729999999999997</v>
      </c>
      <c r="AI310">
        <v>9</v>
      </c>
      <c r="AJ310">
        <v>190</v>
      </c>
      <c r="AK310">
        <v>189.3</v>
      </c>
      <c r="AL310">
        <v>4.5999999999999996</v>
      </c>
      <c r="AM310">
        <v>195</v>
      </c>
      <c r="AN310" t="s">
        <v>155</v>
      </c>
      <c r="AO310">
        <v>1</v>
      </c>
      <c r="AP310" s="42">
        <v>0.62776620370370373</v>
      </c>
      <c r="AQ310">
        <v>47.164295000000003</v>
      </c>
      <c r="AR310">
        <v>-88.487540999999993</v>
      </c>
      <c r="AS310">
        <v>320.7</v>
      </c>
      <c r="AT310">
        <v>33.4</v>
      </c>
      <c r="AU310">
        <v>12</v>
      </c>
      <c r="AV310">
        <v>9</v>
      </c>
      <c r="AW310" t="s">
        <v>424</v>
      </c>
      <c r="AX310">
        <v>2</v>
      </c>
      <c r="AY310">
        <v>1.0249999999999999</v>
      </c>
      <c r="AZ310">
        <v>2.2124999999999999</v>
      </c>
      <c r="BA310">
        <v>14.048999999999999</v>
      </c>
      <c r="BB310">
        <v>17.899999999999999</v>
      </c>
      <c r="BC310">
        <v>1.27</v>
      </c>
      <c r="BD310">
        <v>11.164999999999999</v>
      </c>
      <c r="BE310">
        <v>3033.7689999999998</v>
      </c>
      <c r="BF310">
        <v>1.111</v>
      </c>
      <c r="BG310">
        <v>31.693999999999999</v>
      </c>
      <c r="BH310">
        <v>0</v>
      </c>
      <c r="BI310">
        <v>31.693999999999999</v>
      </c>
      <c r="BJ310">
        <v>24.113</v>
      </c>
      <c r="BK310">
        <v>0</v>
      </c>
      <c r="BL310">
        <v>24.113</v>
      </c>
      <c r="BM310">
        <v>0.62260000000000004</v>
      </c>
      <c r="BQ310">
        <v>710.82799999999997</v>
      </c>
      <c r="BR310">
        <v>0.159635</v>
      </c>
      <c r="BS310">
        <v>-0.132908</v>
      </c>
      <c r="BT310">
        <v>1.0272999999999999E-2</v>
      </c>
      <c r="BU310">
        <v>3.8428140000000002</v>
      </c>
      <c r="BV310">
        <v>-2.6714508000000001</v>
      </c>
    </row>
    <row r="311" spans="1:74" customFormat="1" x14ac:dyDescent="0.25">
      <c r="A311" s="40">
        <v>41704</v>
      </c>
      <c r="B311" s="41">
        <v>2.8611111111111111E-3</v>
      </c>
      <c r="C311">
        <v>11.74</v>
      </c>
      <c r="D311">
        <v>8.0000000000000002E-3</v>
      </c>
      <c r="E311">
        <v>80</v>
      </c>
      <c r="F311">
        <v>1034.9000000000001</v>
      </c>
      <c r="G311">
        <v>-30.1</v>
      </c>
      <c r="H311">
        <v>70.3</v>
      </c>
      <c r="J311">
        <v>3.53</v>
      </c>
      <c r="K311">
        <v>0.89949999999999997</v>
      </c>
      <c r="L311">
        <v>10.56</v>
      </c>
      <c r="M311">
        <v>7.1999999999999998E-3</v>
      </c>
      <c r="N311">
        <v>930.90549999999996</v>
      </c>
      <c r="O311">
        <v>0</v>
      </c>
      <c r="P311">
        <v>930.9</v>
      </c>
      <c r="Q311">
        <v>708.23180000000002</v>
      </c>
      <c r="R311">
        <v>0</v>
      </c>
      <c r="S311">
        <v>708.2</v>
      </c>
      <c r="T311">
        <v>70.3</v>
      </c>
      <c r="W311">
        <v>0</v>
      </c>
      <c r="X311">
        <v>3.1762000000000001</v>
      </c>
      <c r="Y311">
        <v>12</v>
      </c>
      <c r="Z311">
        <v>872</v>
      </c>
      <c r="AA311">
        <v>897</v>
      </c>
      <c r="AB311">
        <v>885</v>
      </c>
      <c r="AC311">
        <v>64</v>
      </c>
      <c r="AD311">
        <v>8.1</v>
      </c>
      <c r="AE311">
        <v>0.19</v>
      </c>
      <c r="AF311">
        <v>983</v>
      </c>
      <c r="AG311">
        <v>-10</v>
      </c>
      <c r="AH311">
        <v>4</v>
      </c>
      <c r="AI311">
        <v>9</v>
      </c>
      <c r="AJ311">
        <v>190</v>
      </c>
      <c r="AK311">
        <v>189.7</v>
      </c>
      <c r="AL311">
        <v>4.4000000000000004</v>
      </c>
      <c r="AM311">
        <v>195</v>
      </c>
      <c r="AN311" t="s">
        <v>155</v>
      </c>
      <c r="AO311">
        <v>1</v>
      </c>
      <c r="AP311" s="42">
        <v>0.62777777777777777</v>
      </c>
      <c r="AQ311">
        <v>47.164256999999999</v>
      </c>
      <c r="AR311">
        <v>-88.487723000000003</v>
      </c>
      <c r="AS311">
        <v>321.3</v>
      </c>
      <c r="AT311">
        <v>32.1</v>
      </c>
      <c r="AU311">
        <v>12</v>
      </c>
      <c r="AV311">
        <v>9</v>
      </c>
      <c r="AW311" t="s">
        <v>424</v>
      </c>
      <c r="AX311">
        <v>2</v>
      </c>
      <c r="AY311">
        <v>1.2</v>
      </c>
      <c r="AZ311">
        <v>2.2999999999999998</v>
      </c>
      <c r="BA311">
        <v>14.048999999999999</v>
      </c>
      <c r="BB311">
        <v>17.899999999999999</v>
      </c>
      <c r="BC311">
        <v>1.27</v>
      </c>
      <c r="BD311">
        <v>11.175000000000001</v>
      </c>
      <c r="BE311">
        <v>3033.3119999999999</v>
      </c>
      <c r="BF311">
        <v>1.3160000000000001</v>
      </c>
      <c r="BG311">
        <v>28.001999999999999</v>
      </c>
      <c r="BH311">
        <v>0</v>
      </c>
      <c r="BI311">
        <v>28.001999999999999</v>
      </c>
      <c r="BJ311">
        <v>21.303999999999998</v>
      </c>
      <c r="BK311">
        <v>0</v>
      </c>
      <c r="BL311">
        <v>21.303999999999998</v>
      </c>
      <c r="BM311">
        <v>0.66720000000000002</v>
      </c>
      <c r="BQ311">
        <v>663.38499999999999</v>
      </c>
      <c r="BR311">
        <v>0.17263200000000001</v>
      </c>
      <c r="BS311">
        <v>-0.13036500000000001</v>
      </c>
      <c r="BT311">
        <v>1.0727E-2</v>
      </c>
      <c r="BU311">
        <v>4.1556839999999999</v>
      </c>
      <c r="BV311">
        <v>-2.6203365000000001</v>
      </c>
    </row>
    <row r="312" spans="1:74" customFormat="1" x14ac:dyDescent="0.25">
      <c r="A312" s="40">
        <v>41704</v>
      </c>
      <c r="B312" s="41">
        <v>2.8726851851851852E-3</v>
      </c>
      <c r="C312">
        <v>11.733000000000001</v>
      </c>
      <c r="D312">
        <v>8.0000000000000002E-3</v>
      </c>
      <c r="E312">
        <v>80</v>
      </c>
      <c r="F312">
        <v>698.3</v>
      </c>
      <c r="G312">
        <v>-29.2</v>
      </c>
      <c r="H312">
        <v>33.4</v>
      </c>
      <c r="J312">
        <v>3.4</v>
      </c>
      <c r="K312">
        <v>0.89959999999999996</v>
      </c>
      <c r="L312">
        <v>10.555199999999999</v>
      </c>
      <c r="M312">
        <v>7.1999999999999998E-3</v>
      </c>
      <c r="N312">
        <v>628.18320000000006</v>
      </c>
      <c r="O312">
        <v>0</v>
      </c>
      <c r="P312">
        <v>628.20000000000005</v>
      </c>
      <c r="Q312">
        <v>477.92110000000002</v>
      </c>
      <c r="R312">
        <v>0</v>
      </c>
      <c r="S312">
        <v>477.9</v>
      </c>
      <c r="T312">
        <v>33.364199999999997</v>
      </c>
      <c r="W312">
        <v>0</v>
      </c>
      <c r="X312">
        <v>3.0587</v>
      </c>
      <c r="Y312">
        <v>12</v>
      </c>
      <c r="Z312">
        <v>873</v>
      </c>
      <c r="AA312">
        <v>897</v>
      </c>
      <c r="AB312">
        <v>887</v>
      </c>
      <c r="AC312">
        <v>64</v>
      </c>
      <c r="AD312">
        <v>8.1</v>
      </c>
      <c r="AE312">
        <v>0.19</v>
      </c>
      <c r="AF312">
        <v>983</v>
      </c>
      <c r="AG312">
        <v>-10</v>
      </c>
      <c r="AH312">
        <v>4</v>
      </c>
      <c r="AI312">
        <v>9</v>
      </c>
      <c r="AJ312">
        <v>190</v>
      </c>
      <c r="AK312">
        <v>189.3</v>
      </c>
      <c r="AL312">
        <v>4.5</v>
      </c>
      <c r="AM312">
        <v>195</v>
      </c>
      <c r="AN312" t="s">
        <v>155</v>
      </c>
      <c r="AO312">
        <v>1</v>
      </c>
      <c r="AP312" s="42">
        <v>0.62778935185185192</v>
      </c>
      <c r="AQ312">
        <v>47.164214999999999</v>
      </c>
      <c r="AR312">
        <v>-88.487893</v>
      </c>
      <c r="AS312">
        <v>321.3</v>
      </c>
      <c r="AT312">
        <v>30.4</v>
      </c>
      <c r="AU312">
        <v>12</v>
      </c>
      <c r="AV312">
        <v>10</v>
      </c>
      <c r="AW312" t="s">
        <v>424</v>
      </c>
      <c r="AX312">
        <v>2.1875</v>
      </c>
      <c r="AY312">
        <v>1.6375</v>
      </c>
      <c r="AZ312">
        <v>2.7749999999999999</v>
      </c>
      <c r="BA312">
        <v>14.048999999999999</v>
      </c>
      <c r="BB312">
        <v>17.920000000000002</v>
      </c>
      <c r="BC312">
        <v>1.28</v>
      </c>
      <c r="BD312">
        <v>11.157</v>
      </c>
      <c r="BE312">
        <v>3034.38</v>
      </c>
      <c r="BF312">
        <v>1.3169999999999999</v>
      </c>
      <c r="BG312">
        <v>18.911000000000001</v>
      </c>
      <c r="BH312">
        <v>0</v>
      </c>
      <c r="BI312">
        <v>18.911000000000001</v>
      </c>
      <c r="BJ312">
        <v>14.388</v>
      </c>
      <c r="BK312">
        <v>0</v>
      </c>
      <c r="BL312">
        <v>14.388</v>
      </c>
      <c r="BM312">
        <v>0.31690000000000002</v>
      </c>
      <c r="BQ312">
        <v>639.36</v>
      </c>
      <c r="BR312">
        <v>0.14283100000000001</v>
      </c>
      <c r="BS312">
        <v>-0.132635</v>
      </c>
      <c r="BT312">
        <v>1.0999999999999999E-2</v>
      </c>
      <c r="BU312">
        <v>3.4382990000000002</v>
      </c>
      <c r="BV312">
        <v>-2.6659635000000002</v>
      </c>
    </row>
    <row r="313" spans="1:74" customFormat="1" x14ac:dyDescent="0.25">
      <c r="A313" s="40">
        <v>41704</v>
      </c>
      <c r="B313" s="41">
        <v>2.8842592592592596E-3</v>
      </c>
      <c r="C313">
        <v>11.808</v>
      </c>
      <c r="D313">
        <v>8.0000000000000002E-3</v>
      </c>
      <c r="E313">
        <v>80</v>
      </c>
      <c r="F313">
        <v>449.9</v>
      </c>
      <c r="G313">
        <v>-22.8</v>
      </c>
      <c r="H313">
        <v>59.7</v>
      </c>
      <c r="J313">
        <v>3.4</v>
      </c>
      <c r="K313">
        <v>0.89900000000000002</v>
      </c>
      <c r="L313">
        <v>10.616099999999999</v>
      </c>
      <c r="M313">
        <v>7.1999999999999998E-3</v>
      </c>
      <c r="N313">
        <v>404.47969999999998</v>
      </c>
      <c r="O313">
        <v>0</v>
      </c>
      <c r="P313">
        <v>404.5</v>
      </c>
      <c r="Q313">
        <v>307.72770000000003</v>
      </c>
      <c r="R313">
        <v>0</v>
      </c>
      <c r="S313">
        <v>307.7</v>
      </c>
      <c r="T313">
        <v>59.731299999999997</v>
      </c>
      <c r="W313">
        <v>0</v>
      </c>
      <c r="X313">
        <v>3.0567000000000002</v>
      </c>
      <c r="Y313">
        <v>12.1</v>
      </c>
      <c r="Z313">
        <v>875</v>
      </c>
      <c r="AA313">
        <v>897</v>
      </c>
      <c r="AB313">
        <v>889</v>
      </c>
      <c r="AC313">
        <v>64</v>
      </c>
      <c r="AD313">
        <v>8.1</v>
      </c>
      <c r="AE313">
        <v>0.19</v>
      </c>
      <c r="AF313">
        <v>983</v>
      </c>
      <c r="AG313">
        <v>-10</v>
      </c>
      <c r="AH313">
        <v>4</v>
      </c>
      <c r="AI313">
        <v>9</v>
      </c>
      <c r="AJ313">
        <v>190</v>
      </c>
      <c r="AK313">
        <v>189.7</v>
      </c>
      <c r="AL313">
        <v>4.5999999999999996</v>
      </c>
      <c r="AM313">
        <v>195</v>
      </c>
      <c r="AN313" t="s">
        <v>155</v>
      </c>
      <c r="AO313">
        <v>1</v>
      </c>
      <c r="AP313" s="42">
        <v>0.62780092592592596</v>
      </c>
      <c r="AQ313">
        <v>47.164180000000002</v>
      </c>
      <c r="AR313">
        <v>-88.488039999999998</v>
      </c>
      <c r="AS313">
        <v>321.2</v>
      </c>
      <c r="AT313">
        <v>30.2</v>
      </c>
      <c r="AU313">
        <v>12</v>
      </c>
      <c r="AV313">
        <v>10</v>
      </c>
      <c r="AW313" t="s">
        <v>413</v>
      </c>
      <c r="AX313">
        <v>3.5</v>
      </c>
      <c r="AY313">
        <v>4.7</v>
      </c>
      <c r="AZ313">
        <v>6.1</v>
      </c>
      <c r="BA313">
        <v>14.048999999999999</v>
      </c>
      <c r="BB313">
        <v>17.8</v>
      </c>
      <c r="BC313">
        <v>1.27</v>
      </c>
      <c r="BD313">
        <v>11.231</v>
      </c>
      <c r="BE313">
        <v>3033.5770000000002</v>
      </c>
      <c r="BF313">
        <v>1.3080000000000001</v>
      </c>
      <c r="BG313">
        <v>12.103999999999999</v>
      </c>
      <c r="BH313">
        <v>0</v>
      </c>
      <c r="BI313">
        <v>12.103999999999999</v>
      </c>
      <c r="BJ313">
        <v>9.2089999999999996</v>
      </c>
      <c r="BK313">
        <v>0</v>
      </c>
      <c r="BL313">
        <v>9.2089999999999996</v>
      </c>
      <c r="BM313">
        <v>0.56399999999999995</v>
      </c>
      <c r="BQ313">
        <v>635.096</v>
      </c>
      <c r="BR313">
        <v>0.12127599999999999</v>
      </c>
      <c r="BS313">
        <v>-0.13545399999999999</v>
      </c>
      <c r="BT313">
        <v>1.0272999999999999E-2</v>
      </c>
      <c r="BU313">
        <v>2.9194170000000002</v>
      </c>
      <c r="BV313">
        <v>-2.7226254000000001</v>
      </c>
    </row>
    <row r="314" spans="1:74" customFormat="1" x14ac:dyDescent="0.25">
      <c r="A314" s="40">
        <v>41704</v>
      </c>
      <c r="B314" s="41">
        <v>2.8958333333333332E-3</v>
      </c>
      <c r="C314">
        <v>11.91</v>
      </c>
      <c r="D314">
        <v>7.3000000000000001E-3</v>
      </c>
      <c r="E314">
        <v>72.883332999999993</v>
      </c>
      <c r="F314">
        <v>331.6</v>
      </c>
      <c r="G314">
        <v>-23.1</v>
      </c>
      <c r="H314">
        <v>60.2</v>
      </c>
      <c r="J314">
        <v>3.62</v>
      </c>
      <c r="K314">
        <v>0.89810000000000001</v>
      </c>
      <c r="L314">
        <v>10.696300000000001</v>
      </c>
      <c r="M314">
        <v>6.4999999999999997E-3</v>
      </c>
      <c r="N314">
        <v>297.82470000000001</v>
      </c>
      <c r="O314">
        <v>0</v>
      </c>
      <c r="P314">
        <v>297.8</v>
      </c>
      <c r="Q314">
        <v>226.5847</v>
      </c>
      <c r="R314">
        <v>0</v>
      </c>
      <c r="S314">
        <v>226.6</v>
      </c>
      <c r="T314">
        <v>60.2</v>
      </c>
      <c r="W314">
        <v>0</v>
      </c>
      <c r="X314">
        <v>3.2534000000000001</v>
      </c>
      <c r="Y314">
        <v>12</v>
      </c>
      <c r="Z314">
        <v>878</v>
      </c>
      <c r="AA314">
        <v>898</v>
      </c>
      <c r="AB314">
        <v>889</v>
      </c>
      <c r="AC314">
        <v>64</v>
      </c>
      <c r="AD314">
        <v>8.1</v>
      </c>
      <c r="AE314">
        <v>0.19</v>
      </c>
      <c r="AF314">
        <v>983</v>
      </c>
      <c r="AG314">
        <v>-10</v>
      </c>
      <c r="AH314">
        <v>4</v>
      </c>
      <c r="AI314">
        <v>9</v>
      </c>
      <c r="AJ314">
        <v>190</v>
      </c>
      <c r="AK314">
        <v>190</v>
      </c>
      <c r="AL314">
        <v>4.3</v>
      </c>
      <c r="AM314">
        <v>195</v>
      </c>
      <c r="AN314" t="s">
        <v>155</v>
      </c>
      <c r="AO314">
        <v>1</v>
      </c>
      <c r="AP314" s="42">
        <v>0.62780092592592596</v>
      </c>
      <c r="AQ314">
        <v>47.164177000000002</v>
      </c>
      <c r="AR314">
        <v>-88.488077000000004</v>
      </c>
      <c r="AS314">
        <v>321.3</v>
      </c>
      <c r="AT314">
        <v>28.3</v>
      </c>
      <c r="AU314">
        <v>12</v>
      </c>
      <c r="AV314">
        <v>10</v>
      </c>
      <c r="AW314" t="s">
        <v>413</v>
      </c>
      <c r="AX314">
        <v>3.2374999999999998</v>
      </c>
      <c r="AY314">
        <v>4.2874999999999996</v>
      </c>
      <c r="AZ314">
        <v>5.5875000000000004</v>
      </c>
      <c r="BA314">
        <v>14.048999999999999</v>
      </c>
      <c r="BB314">
        <v>17.66</v>
      </c>
      <c r="BC314">
        <v>1.26</v>
      </c>
      <c r="BD314">
        <v>11.343</v>
      </c>
      <c r="BE314">
        <v>3033.69</v>
      </c>
      <c r="BF314">
        <v>1.1819999999999999</v>
      </c>
      <c r="BG314">
        <v>8.8460000000000001</v>
      </c>
      <c r="BH314">
        <v>0</v>
      </c>
      <c r="BI314">
        <v>8.8460000000000001</v>
      </c>
      <c r="BJ314">
        <v>6.73</v>
      </c>
      <c r="BK314">
        <v>0</v>
      </c>
      <c r="BL314">
        <v>6.73</v>
      </c>
      <c r="BM314">
        <v>0.56420000000000003</v>
      </c>
      <c r="BQ314">
        <v>670.92499999999995</v>
      </c>
      <c r="BR314">
        <v>0.120908</v>
      </c>
      <c r="BS314">
        <v>-0.13600000000000001</v>
      </c>
      <c r="BT314">
        <v>1.0727E-2</v>
      </c>
      <c r="BU314">
        <v>2.910558</v>
      </c>
      <c r="BV314">
        <v>-2.7336</v>
      </c>
    </row>
    <row r="315" spans="1:74" customFormat="1" x14ac:dyDescent="0.25">
      <c r="A315" s="40">
        <v>41704</v>
      </c>
      <c r="B315" s="41">
        <v>2.9074074074074072E-3</v>
      </c>
      <c r="C315">
        <v>12.010999999999999</v>
      </c>
      <c r="D315">
        <v>8.0999999999999996E-3</v>
      </c>
      <c r="E315">
        <v>81.084745999999996</v>
      </c>
      <c r="F315">
        <v>290.89999999999998</v>
      </c>
      <c r="G315">
        <v>-22.6</v>
      </c>
      <c r="H315">
        <v>119.2</v>
      </c>
      <c r="J315">
        <v>3.97</v>
      </c>
      <c r="K315">
        <v>0.8972</v>
      </c>
      <c r="L315">
        <v>10.7766</v>
      </c>
      <c r="M315">
        <v>7.3000000000000001E-3</v>
      </c>
      <c r="N315">
        <v>261.02019999999999</v>
      </c>
      <c r="O315">
        <v>0</v>
      </c>
      <c r="P315">
        <v>261</v>
      </c>
      <c r="Q315">
        <v>198.5839</v>
      </c>
      <c r="R315">
        <v>0</v>
      </c>
      <c r="S315">
        <v>198.6</v>
      </c>
      <c r="T315">
        <v>119.1927</v>
      </c>
      <c r="W315">
        <v>0</v>
      </c>
      <c r="X315">
        <v>3.5648</v>
      </c>
      <c r="Y315">
        <v>12</v>
      </c>
      <c r="Z315">
        <v>880</v>
      </c>
      <c r="AA315">
        <v>898</v>
      </c>
      <c r="AB315">
        <v>890</v>
      </c>
      <c r="AC315">
        <v>64</v>
      </c>
      <c r="AD315">
        <v>8.1</v>
      </c>
      <c r="AE315">
        <v>0.19</v>
      </c>
      <c r="AF315">
        <v>983</v>
      </c>
      <c r="AG315">
        <v>-10</v>
      </c>
      <c r="AH315">
        <v>4</v>
      </c>
      <c r="AI315">
        <v>9</v>
      </c>
      <c r="AJ315">
        <v>190</v>
      </c>
      <c r="AK315">
        <v>189.3</v>
      </c>
      <c r="AL315">
        <v>4.3</v>
      </c>
      <c r="AM315">
        <v>195</v>
      </c>
      <c r="AN315" t="s">
        <v>155</v>
      </c>
      <c r="AO315">
        <v>1</v>
      </c>
      <c r="AP315" s="42">
        <v>0.62782407407407403</v>
      </c>
      <c r="AQ315">
        <v>47.164155000000001</v>
      </c>
      <c r="AR315">
        <v>-88.488348999999999</v>
      </c>
      <c r="AS315">
        <v>321.8</v>
      </c>
      <c r="AT315">
        <v>23.6</v>
      </c>
      <c r="AU315">
        <v>12</v>
      </c>
      <c r="AV315">
        <v>9</v>
      </c>
      <c r="AW315" t="s">
        <v>428</v>
      </c>
      <c r="AX315">
        <v>1.4</v>
      </c>
      <c r="AY315">
        <v>1.4</v>
      </c>
      <c r="AZ315">
        <v>2</v>
      </c>
      <c r="BA315">
        <v>14.048999999999999</v>
      </c>
      <c r="BB315">
        <v>17.510000000000002</v>
      </c>
      <c r="BC315">
        <v>1.25</v>
      </c>
      <c r="BD315">
        <v>11.452999999999999</v>
      </c>
      <c r="BE315">
        <v>3031.7629999999999</v>
      </c>
      <c r="BF315">
        <v>1.3029999999999999</v>
      </c>
      <c r="BG315">
        <v>7.69</v>
      </c>
      <c r="BH315">
        <v>0</v>
      </c>
      <c r="BI315">
        <v>7.69</v>
      </c>
      <c r="BJ315">
        <v>5.851</v>
      </c>
      <c r="BK315">
        <v>0</v>
      </c>
      <c r="BL315">
        <v>5.851</v>
      </c>
      <c r="BM315">
        <v>1.1080000000000001</v>
      </c>
      <c r="BQ315">
        <v>729.20100000000002</v>
      </c>
      <c r="BR315">
        <v>0.15471499999999999</v>
      </c>
      <c r="BS315">
        <v>-0.13381899999999999</v>
      </c>
      <c r="BT315">
        <v>1.0999999999999999E-2</v>
      </c>
      <c r="BU315">
        <v>3.724377</v>
      </c>
      <c r="BV315">
        <v>-2.6897619000000001</v>
      </c>
    </row>
    <row r="316" spans="1:74" customFormat="1" x14ac:dyDescent="0.25">
      <c r="A316" s="40">
        <v>41704</v>
      </c>
      <c r="B316" s="41">
        <v>2.9189814814814812E-3</v>
      </c>
      <c r="C316">
        <v>12.176</v>
      </c>
      <c r="D316">
        <v>1.06E-2</v>
      </c>
      <c r="E316">
        <v>105.54098399999999</v>
      </c>
      <c r="F316">
        <v>297.3</v>
      </c>
      <c r="G316">
        <v>-26.4</v>
      </c>
      <c r="H316">
        <v>170.7</v>
      </c>
      <c r="J316">
        <v>4.12</v>
      </c>
      <c r="K316">
        <v>0.89590000000000003</v>
      </c>
      <c r="L316">
        <v>10.9084</v>
      </c>
      <c r="M316">
        <v>9.4999999999999998E-3</v>
      </c>
      <c r="N316">
        <v>266.35610000000003</v>
      </c>
      <c r="O316">
        <v>0</v>
      </c>
      <c r="P316">
        <v>266.39999999999998</v>
      </c>
      <c r="Q316">
        <v>202.71029999999999</v>
      </c>
      <c r="R316">
        <v>0</v>
      </c>
      <c r="S316">
        <v>202.7</v>
      </c>
      <c r="T316">
        <v>170.7</v>
      </c>
      <c r="W316">
        <v>0</v>
      </c>
      <c r="X316">
        <v>3.6880999999999999</v>
      </c>
      <c r="Y316">
        <v>12.1</v>
      </c>
      <c r="Z316">
        <v>880</v>
      </c>
      <c r="AA316">
        <v>898</v>
      </c>
      <c r="AB316">
        <v>889</v>
      </c>
      <c r="AC316">
        <v>64.7</v>
      </c>
      <c r="AD316">
        <v>8.1999999999999993</v>
      </c>
      <c r="AE316">
        <v>0.19</v>
      </c>
      <c r="AF316">
        <v>983</v>
      </c>
      <c r="AG316">
        <v>-10</v>
      </c>
      <c r="AH316">
        <v>4</v>
      </c>
      <c r="AI316">
        <v>9</v>
      </c>
      <c r="AJ316">
        <v>190</v>
      </c>
      <c r="AK316">
        <v>189</v>
      </c>
      <c r="AL316">
        <v>4.5</v>
      </c>
      <c r="AM316">
        <v>195</v>
      </c>
      <c r="AN316" t="s">
        <v>155</v>
      </c>
      <c r="AO316">
        <v>1</v>
      </c>
      <c r="AP316" s="42">
        <v>0.62783564814814818</v>
      </c>
      <c r="AQ316">
        <v>47.164169999999999</v>
      </c>
      <c r="AR316">
        <v>-88.488480999999993</v>
      </c>
      <c r="AS316">
        <v>321.89999999999998</v>
      </c>
      <c r="AT316">
        <v>22.6</v>
      </c>
      <c r="AU316">
        <v>12</v>
      </c>
      <c r="AV316">
        <v>10</v>
      </c>
      <c r="AW316" t="s">
        <v>413</v>
      </c>
      <c r="AX316">
        <v>1.4</v>
      </c>
      <c r="AY316">
        <v>1.4</v>
      </c>
      <c r="AZ316">
        <v>2.0124119999999999</v>
      </c>
      <c r="BA316">
        <v>14.048999999999999</v>
      </c>
      <c r="BB316">
        <v>17.27</v>
      </c>
      <c r="BC316">
        <v>1.23</v>
      </c>
      <c r="BD316">
        <v>11.618</v>
      </c>
      <c r="BE316">
        <v>3029.652</v>
      </c>
      <c r="BF316">
        <v>1.671</v>
      </c>
      <c r="BG316">
        <v>7.7469999999999999</v>
      </c>
      <c r="BH316">
        <v>0</v>
      </c>
      <c r="BI316">
        <v>7.7469999999999999</v>
      </c>
      <c r="BJ316">
        <v>5.8959999999999999</v>
      </c>
      <c r="BK316">
        <v>0</v>
      </c>
      <c r="BL316">
        <v>5.8959999999999999</v>
      </c>
      <c r="BM316">
        <v>1.5665</v>
      </c>
      <c r="BQ316">
        <v>744.79</v>
      </c>
      <c r="BR316">
        <v>0.16772699999999999</v>
      </c>
      <c r="BS316">
        <v>-0.127911</v>
      </c>
      <c r="BT316">
        <v>1.1727E-2</v>
      </c>
      <c r="BU316">
        <v>4.0376079999999996</v>
      </c>
      <c r="BV316">
        <v>-2.5710111000000002</v>
      </c>
    </row>
    <row r="317" spans="1:74" customFormat="1" x14ac:dyDescent="0.25">
      <c r="A317" s="40">
        <v>41704</v>
      </c>
      <c r="B317" s="41">
        <v>2.9305555555555556E-3</v>
      </c>
      <c r="C317">
        <v>12.407</v>
      </c>
      <c r="D317">
        <v>1.2800000000000001E-2</v>
      </c>
      <c r="E317">
        <v>127.821612</v>
      </c>
      <c r="F317">
        <v>333.1</v>
      </c>
      <c r="G317">
        <v>-26.5</v>
      </c>
      <c r="H317">
        <v>151.30000000000001</v>
      </c>
      <c r="J317">
        <v>4.2</v>
      </c>
      <c r="K317">
        <v>0.89410000000000001</v>
      </c>
      <c r="L317">
        <v>11.093299999999999</v>
      </c>
      <c r="M317">
        <v>1.14E-2</v>
      </c>
      <c r="N317">
        <v>297.875</v>
      </c>
      <c r="O317">
        <v>0</v>
      </c>
      <c r="P317">
        <v>297.89999999999998</v>
      </c>
      <c r="Q317">
        <v>226.72579999999999</v>
      </c>
      <c r="R317">
        <v>0</v>
      </c>
      <c r="S317">
        <v>226.7</v>
      </c>
      <c r="T317">
        <v>151.26</v>
      </c>
      <c r="W317">
        <v>0</v>
      </c>
      <c r="X317">
        <v>3.7553000000000001</v>
      </c>
      <c r="Y317">
        <v>12</v>
      </c>
      <c r="Z317">
        <v>879</v>
      </c>
      <c r="AA317">
        <v>898</v>
      </c>
      <c r="AB317">
        <v>888</v>
      </c>
      <c r="AC317">
        <v>65</v>
      </c>
      <c r="AD317">
        <v>8.23</v>
      </c>
      <c r="AE317">
        <v>0.19</v>
      </c>
      <c r="AF317">
        <v>983</v>
      </c>
      <c r="AG317">
        <v>-10</v>
      </c>
      <c r="AH317">
        <v>4</v>
      </c>
      <c r="AI317">
        <v>9</v>
      </c>
      <c r="AJ317">
        <v>190</v>
      </c>
      <c r="AK317">
        <v>189</v>
      </c>
      <c r="AL317">
        <v>4.7</v>
      </c>
      <c r="AM317">
        <v>195</v>
      </c>
      <c r="AN317" t="s">
        <v>155</v>
      </c>
      <c r="AO317">
        <v>1</v>
      </c>
      <c r="AP317" s="42">
        <v>0.62784722222222222</v>
      </c>
      <c r="AQ317">
        <v>47.164192</v>
      </c>
      <c r="AR317">
        <v>-88.488608999999997</v>
      </c>
      <c r="AS317">
        <v>321.8</v>
      </c>
      <c r="AT317">
        <v>22.4</v>
      </c>
      <c r="AU317">
        <v>12</v>
      </c>
      <c r="AV317">
        <v>10</v>
      </c>
      <c r="AW317" t="s">
        <v>413</v>
      </c>
      <c r="AX317">
        <v>1.425</v>
      </c>
      <c r="AY317">
        <v>1.4875</v>
      </c>
      <c r="AZ317">
        <v>2.1749999999999998</v>
      </c>
      <c r="BA317">
        <v>14.048999999999999</v>
      </c>
      <c r="BB317">
        <v>16.97</v>
      </c>
      <c r="BC317">
        <v>1.21</v>
      </c>
      <c r="BD317">
        <v>11.842000000000001</v>
      </c>
      <c r="BE317">
        <v>3029.5810000000001</v>
      </c>
      <c r="BF317">
        <v>1.9870000000000001</v>
      </c>
      <c r="BG317">
        <v>8.5190000000000001</v>
      </c>
      <c r="BH317">
        <v>0</v>
      </c>
      <c r="BI317">
        <v>8.5190000000000001</v>
      </c>
      <c r="BJ317">
        <v>6.484</v>
      </c>
      <c r="BK317">
        <v>0</v>
      </c>
      <c r="BL317">
        <v>6.484</v>
      </c>
      <c r="BM317">
        <v>1.3649</v>
      </c>
      <c r="BQ317">
        <v>745.70299999999997</v>
      </c>
      <c r="BR317">
        <v>0.18470400000000001</v>
      </c>
      <c r="BS317">
        <v>-0.124547</v>
      </c>
      <c r="BT317">
        <v>1.2E-2</v>
      </c>
      <c r="BU317">
        <v>4.4462950000000001</v>
      </c>
      <c r="BV317">
        <v>-2.5033946999999999</v>
      </c>
    </row>
    <row r="318" spans="1:74" customFormat="1" x14ac:dyDescent="0.25">
      <c r="A318" s="40">
        <v>41704</v>
      </c>
      <c r="B318" s="41">
        <v>2.9421296296296296E-3</v>
      </c>
      <c r="C318">
        <v>12.304</v>
      </c>
      <c r="D318">
        <v>1.21E-2</v>
      </c>
      <c r="E318">
        <v>120.727874</v>
      </c>
      <c r="F318">
        <v>428.8</v>
      </c>
      <c r="G318">
        <v>-26.1</v>
      </c>
      <c r="H318">
        <v>154.30000000000001</v>
      </c>
      <c r="J318">
        <v>4.3</v>
      </c>
      <c r="K318">
        <v>0.89500000000000002</v>
      </c>
      <c r="L318">
        <v>11.011699999999999</v>
      </c>
      <c r="M318">
        <v>1.0800000000000001E-2</v>
      </c>
      <c r="N318">
        <v>383.79559999999998</v>
      </c>
      <c r="O318">
        <v>0</v>
      </c>
      <c r="P318">
        <v>383.8</v>
      </c>
      <c r="Q318">
        <v>292.12380000000002</v>
      </c>
      <c r="R318">
        <v>0</v>
      </c>
      <c r="S318">
        <v>292.10000000000002</v>
      </c>
      <c r="T318">
        <v>154.28380000000001</v>
      </c>
      <c r="W318">
        <v>0</v>
      </c>
      <c r="X318">
        <v>3.8485</v>
      </c>
      <c r="Y318">
        <v>12.1</v>
      </c>
      <c r="Z318">
        <v>880</v>
      </c>
      <c r="AA318">
        <v>898</v>
      </c>
      <c r="AB318">
        <v>888</v>
      </c>
      <c r="AC318">
        <v>65</v>
      </c>
      <c r="AD318">
        <v>8.23</v>
      </c>
      <c r="AE318">
        <v>0.19</v>
      </c>
      <c r="AF318">
        <v>983</v>
      </c>
      <c r="AG318">
        <v>-10</v>
      </c>
      <c r="AH318">
        <v>4.7267270000000003</v>
      </c>
      <c r="AI318">
        <v>9</v>
      </c>
      <c r="AJ318">
        <v>190</v>
      </c>
      <c r="AK318">
        <v>189.7</v>
      </c>
      <c r="AL318">
        <v>4.8</v>
      </c>
      <c r="AM318">
        <v>195</v>
      </c>
      <c r="AN318" t="s">
        <v>155</v>
      </c>
      <c r="AO318">
        <v>1</v>
      </c>
      <c r="AP318" s="42">
        <v>0.62785879629629626</v>
      </c>
      <c r="AQ318">
        <v>47.164212999999997</v>
      </c>
      <c r="AR318">
        <v>-88.488742999999999</v>
      </c>
      <c r="AS318">
        <v>321</v>
      </c>
      <c r="AT318">
        <v>23.4</v>
      </c>
      <c r="AU318">
        <v>12</v>
      </c>
      <c r="AV318">
        <v>10</v>
      </c>
      <c r="AW318" t="s">
        <v>413</v>
      </c>
      <c r="AX318">
        <v>1.6</v>
      </c>
      <c r="AY318">
        <v>2.1</v>
      </c>
      <c r="AZ318">
        <v>2.7</v>
      </c>
      <c r="BA318">
        <v>14.048999999999999</v>
      </c>
      <c r="BB318">
        <v>17.100000000000001</v>
      </c>
      <c r="BC318">
        <v>1.22</v>
      </c>
      <c r="BD318">
        <v>11.731999999999999</v>
      </c>
      <c r="BE318">
        <v>3029.6970000000001</v>
      </c>
      <c r="BF318">
        <v>1.8919999999999999</v>
      </c>
      <c r="BG318">
        <v>11.058</v>
      </c>
      <c r="BH318">
        <v>0</v>
      </c>
      <c r="BI318">
        <v>11.058</v>
      </c>
      <c r="BJ318">
        <v>8.4169999999999998</v>
      </c>
      <c r="BK318">
        <v>0</v>
      </c>
      <c r="BL318">
        <v>8.4169999999999998</v>
      </c>
      <c r="BM318">
        <v>1.4026000000000001</v>
      </c>
      <c r="BQ318">
        <v>769.89800000000002</v>
      </c>
      <c r="BR318">
        <v>0.21643499999999999</v>
      </c>
      <c r="BS318">
        <v>-0.12327299999999999</v>
      </c>
      <c r="BT318">
        <v>1.2E-2</v>
      </c>
      <c r="BU318">
        <v>5.2101420000000003</v>
      </c>
      <c r="BV318">
        <v>-2.4777873000000001</v>
      </c>
    </row>
    <row r="319" spans="1:74" customFormat="1" x14ac:dyDescent="0.25">
      <c r="A319" s="40">
        <v>41704</v>
      </c>
      <c r="B319" s="41">
        <v>2.9537037037037032E-3</v>
      </c>
      <c r="C319">
        <v>12.233000000000001</v>
      </c>
      <c r="D319">
        <v>1.29E-2</v>
      </c>
      <c r="E319">
        <v>128.99917300000001</v>
      </c>
      <c r="F319">
        <v>526.4</v>
      </c>
      <c r="G319">
        <v>-24.5</v>
      </c>
      <c r="H319">
        <v>130.5</v>
      </c>
      <c r="J319">
        <v>4.3</v>
      </c>
      <c r="K319">
        <v>0.89549999999999996</v>
      </c>
      <c r="L319">
        <v>10.9552</v>
      </c>
      <c r="M319">
        <v>1.1599999999999999E-2</v>
      </c>
      <c r="N319">
        <v>471.3777</v>
      </c>
      <c r="O319">
        <v>0</v>
      </c>
      <c r="P319">
        <v>471.4</v>
      </c>
      <c r="Q319">
        <v>358.79419999999999</v>
      </c>
      <c r="R319">
        <v>0</v>
      </c>
      <c r="S319">
        <v>358.8</v>
      </c>
      <c r="T319">
        <v>130.5</v>
      </c>
      <c r="W319">
        <v>0</v>
      </c>
      <c r="X319">
        <v>3.8508</v>
      </c>
      <c r="Y319">
        <v>12</v>
      </c>
      <c r="Z319">
        <v>879</v>
      </c>
      <c r="AA319">
        <v>899</v>
      </c>
      <c r="AB319">
        <v>888</v>
      </c>
      <c r="AC319">
        <v>65</v>
      </c>
      <c r="AD319">
        <v>8.24</v>
      </c>
      <c r="AE319">
        <v>0.19</v>
      </c>
      <c r="AF319">
        <v>982</v>
      </c>
      <c r="AG319">
        <v>-10</v>
      </c>
      <c r="AH319">
        <v>5</v>
      </c>
      <c r="AI319">
        <v>9</v>
      </c>
      <c r="AJ319">
        <v>190</v>
      </c>
      <c r="AK319">
        <v>190</v>
      </c>
      <c r="AL319">
        <v>4.7</v>
      </c>
      <c r="AM319">
        <v>195</v>
      </c>
      <c r="AN319" t="s">
        <v>155</v>
      </c>
      <c r="AO319">
        <v>1</v>
      </c>
      <c r="AP319" s="42">
        <v>0.62787037037037041</v>
      </c>
      <c r="AQ319">
        <v>47.164237</v>
      </c>
      <c r="AR319">
        <v>-88.488883999999999</v>
      </c>
      <c r="AS319">
        <v>321.10000000000002</v>
      </c>
      <c r="AT319">
        <v>24.5</v>
      </c>
      <c r="AU319">
        <v>12</v>
      </c>
      <c r="AV319">
        <v>10</v>
      </c>
      <c r="AW319" t="s">
        <v>413</v>
      </c>
      <c r="AX319">
        <v>1.675</v>
      </c>
      <c r="AY319">
        <v>1.9624999999999999</v>
      </c>
      <c r="AZ319">
        <v>2.7749999999999999</v>
      </c>
      <c r="BA319">
        <v>14.048999999999999</v>
      </c>
      <c r="BB319">
        <v>17.2</v>
      </c>
      <c r="BC319">
        <v>1.22</v>
      </c>
      <c r="BD319">
        <v>11.666</v>
      </c>
      <c r="BE319">
        <v>3030.1680000000001</v>
      </c>
      <c r="BF319">
        <v>2.0339999999999998</v>
      </c>
      <c r="BG319">
        <v>13.654</v>
      </c>
      <c r="BH319">
        <v>0</v>
      </c>
      <c r="BI319">
        <v>13.654</v>
      </c>
      <c r="BJ319">
        <v>10.393000000000001</v>
      </c>
      <c r="BK319">
        <v>0</v>
      </c>
      <c r="BL319">
        <v>10.393000000000001</v>
      </c>
      <c r="BM319">
        <v>1.1927000000000001</v>
      </c>
      <c r="BQ319">
        <v>774.44399999999996</v>
      </c>
      <c r="BR319">
        <v>0.24926400000000001</v>
      </c>
      <c r="BS319">
        <v>-0.123</v>
      </c>
      <c r="BT319">
        <v>1.1273E-2</v>
      </c>
      <c r="BU319">
        <v>6.0004080000000002</v>
      </c>
      <c r="BV319">
        <v>-2.4723000000000002</v>
      </c>
    </row>
    <row r="320" spans="1:74" customFormat="1" x14ac:dyDescent="0.25">
      <c r="A320" s="40">
        <v>41704</v>
      </c>
      <c r="B320" s="41">
        <v>2.9652777777777772E-3</v>
      </c>
      <c r="C320">
        <v>12.15</v>
      </c>
      <c r="D320">
        <v>1.23E-2</v>
      </c>
      <c r="E320">
        <v>122.82449</v>
      </c>
      <c r="F320">
        <v>711.2</v>
      </c>
      <c r="G320">
        <v>-21.4</v>
      </c>
      <c r="H320">
        <v>139.30000000000001</v>
      </c>
      <c r="J320">
        <v>4.28</v>
      </c>
      <c r="K320">
        <v>0.8962</v>
      </c>
      <c r="L320">
        <v>10.8889</v>
      </c>
      <c r="M320">
        <v>1.0999999999999999E-2</v>
      </c>
      <c r="N320">
        <v>637.32240000000002</v>
      </c>
      <c r="O320">
        <v>0</v>
      </c>
      <c r="P320">
        <v>637.29999999999995</v>
      </c>
      <c r="Q320">
        <v>485.10879999999997</v>
      </c>
      <c r="R320">
        <v>0</v>
      </c>
      <c r="S320">
        <v>485.1</v>
      </c>
      <c r="T320">
        <v>139.28</v>
      </c>
      <c r="W320">
        <v>0</v>
      </c>
      <c r="X320">
        <v>3.8386999999999998</v>
      </c>
      <c r="Y320">
        <v>12.1</v>
      </c>
      <c r="Z320">
        <v>878</v>
      </c>
      <c r="AA320">
        <v>899</v>
      </c>
      <c r="AB320">
        <v>887</v>
      </c>
      <c r="AC320">
        <v>65</v>
      </c>
      <c r="AD320">
        <v>8.24</v>
      </c>
      <c r="AE320">
        <v>0.19</v>
      </c>
      <c r="AF320">
        <v>982</v>
      </c>
      <c r="AG320">
        <v>-10</v>
      </c>
      <c r="AH320">
        <v>4.2729999999999997</v>
      </c>
      <c r="AI320">
        <v>9</v>
      </c>
      <c r="AJ320">
        <v>190.7</v>
      </c>
      <c r="AK320">
        <v>190</v>
      </c>
      <c r="AL320">
        <v>4.7</v>
      </c>
      <c r="AM320">
        <v>195</v>
      </c>
      <c r="AN320" t="s">
        <v>155</v>
      </c>
      <c r="AO320">
        <v>1</v>
      </c>
      <c r="AP320" s="42">
        <v>0.62788194444444445</v>
      </c>
      <c r="AQ320">
        <v>47.164245999999999</v>
      </c>
      <c r="AR320">
        <v>-88.489034000000004</v>
      </c>
      <c r="AS320">
        <v>321.10000000000002</v>
      </c>
      <c r="AT320">
        <v>25.8</v>
      </c>
      <c r="AU320">
        <v>12</v>
      </c>
      <c r="AV320">
        <v>10</v>
      </c>
      <c r="AW320" t="s">
        <v>413</v>
      </c>
      <c r="AX320">
        <v>2.2000000000000002</v>
      </c>
      <c r="AY320">
        <v>1</v>
      </c>
      <c r="AZ320">
        <v>3.3</v>
      </c>
      <c r="BA320">
        <v>14.048999999999999</v>
      </c>
      <c r="BB320">
        <v>17.309999999999999</v>
      </c>
      <c r="BC320">
        <v>1.23</v>
      </c>
      <c r="BD320">
        <v>11.585000000000001</v>
      </c>
      <c r="BE320">
        <v>3030.1010000000001</v>
      </c>
      <c r="BF320">
        <v>1.95</v>
      </c>
      <c r="BG320">
        <v>18.571999999999999</v>
      </c>
      <c r="BH320">
        <v>0</v>
      </c>
      <c r="BI320">
        <v>18.571999999999999</v>
      </c>
      <c r="BJ320">
        <v>14.137</v>
      </c>
      <c r="BK320">
        <v>0</v>
      </c>
      <c r="BL320">
        <v>14.137</v>
      </c>
      <c r="BM320">
        <v>1.2806</v>
      </c>
      <c r="BQ320">
        <v>776.702</v>
      </c>
      <c r="BR320">
        <v>0.24346000000000001</v>
      </c>
      <c r="BS320">
        <v>-0.123727</v>
      </c>
      <c r="BT320">
        <v>1.1727E-2</v>
      </c>
      <c r="BU320">
        <v>5.8606910000000001</v>
      </c>
      <c r="BV320">
        <v>-2.4869127</v>
      </c>
    </row>
    <row r="321" spans="1:74" customFormat="1" x14ac:dyDescent="0.25">
      <c r="A321" s="40">
        <v>41704</v>
      </c>
      <c r="B321" s="41">
        <v>2.9768518518518521E-3</v>
      </c>
      <c r="C321">
        <v>12.019</v>
      </c>
      <c r="D321">
        <v>1.26E-2</v>
      </c>
      <c r="E321">
        <v>125.54707399999999</v>
      </c>
      <c r="F321">
        <v>797.4</v>
      </c>
      <c r="G321">
        <v>-30.9</v>
      </c>
      <c r="H321">
        <v>189.6</v>
      </c>
      <c r="J321">
        <v>4.1399999999999997</v>
      </c>
      <c r="K321">
        <v>0.8972</v>
      </c>
      <c r="L321">
        <v>10.7827</v>
      </c>
      <c r="M321">
        <v>1.1299999999999999E-2</v>
      </c>
      <c r="N321">
        <v>715.35680000000002</v>
      </c>
      <c r="O321">
        <v>0</v>
      </c>
      <c r="P321">
        <v>715.4</v>
      </c>
      <c r="Q321">
        <v>544.4941</v>
      </c>
      <c r="R321">
        <v>0</v>
      </c>
      <c r="S321">
        <v>544.5</v>
      </c>
      <c r="T321">
        <v>189.57830000000001</v>
      </c>
      <c r="W321">
        <v>0</v>
      </c>
      <c r="X321">
        <v>3.7105999999999999</v>
      </c>
      <c r="Y321">
        <v>12.1</v>
      </c>
      <c r="Z321">
        <v>879</v>
      </c>
      <c r="AA321">
        <v>898</v>
      </c>
      <c r="AB321">
        <v>887</v>
      </c>
      <c r="AC321">
        <v>65</v>
      </c>
      <c r="AD321">
        <v>8.23</v>
      </c>
      <c r="AE321">
        <v>0.19</v>
      </c>
      <c r="AF321">
        <v>983</v>
      </c>
      <c r="AG321">
        <v>-10</v>
      </c>
      <c r="AH321">
        <v>4</v>
      </c>
      <c r="AI321">
        <v>9</v>
      </c>
      <c r="AJ321">
        <v>191</v>
      </c>
      <c r="AK321">
        <v>190.7</v>
      </c>
      <c r="AL321">
        <v>4.5999999999999996</v>
      </c>
      <c r="AM321">
        <v>195</v>
      </c>
      <c r="AN321" t="s">
        <v>155</v>
      </c>
      <c r="AO321">
        <v>1</v>
      </c>
      <c r="AP321" s="42">
        <v>0.62789351851851849</v>
      </c>
      <c r="AQ321">
        <v>47.164231000000001</v>
      </c>
      <c r="AR321">
        <v>-88.489204000000001</v>
      </c>
      <c r="AS321">
        <v>321.39999999999998</v>
      </c>
      <c r="AT321">
        <v>28.8</v>
      </c>
      <c r="AU321">
        <v>12</v>
      </c>
      <c r="AV321">
        <v>10</v>
      </c>
      <c r="AW321" t="s">
        <v>413</v>
      </c>
      <c r="AX321">
        <v>2.0750000000000002</v>
      </c>
      <c r="AY321">
        <v>1.0125</v>
      </c>
      <c r="AZ321">
        <v>3.1375000000000002</v>
      </c>
      <c r="BA321">
        <v>14.048999999999999</v>
      </c>
      <c r="BB321">
        <v>17.48</v>
      </c>
      <c r="BC321">
        <v>1.24</v>
      </c>
      <c r="BD321">
        <v>11.462</v>
      </c>
      <c r="BE321">
        <v>3028.6559999999999</v>
      </c>
      <c r="BF321">
        <v>2.0139999999999998</v>
      </c>
      <c r="BG321">
        <v>21.042000000000002</v>
      </c>
      <c r="BH321">
        <v>0</v>
      </c>
      <c r="BI321">
        <v>21.042000000000002</v>
      </c>
      <c r="BJ321">
        <v>16.015999999999998</v>
      </c>
      <c r="BK321">
        <v>0</v>
      </c>
      <c r="BL321">
        <v>16.015999999999998</v>
      </c>
      <c r="BM321">
        <v>1.7594000000000001</v>
      </c>
      <c r="BQ321">
        <v>757.82500000000005</v>
      </c>
      <c r="BR321">
        <v>0.239454</v>
      </c>
      <c r="BS321">
        <v>-0.124</v>
      </c>
      <c r="BT321">
        <v>1.2E-2</v>
      </c>
      <c r="BU321">
        <v>5.7642559999999996</v>
      </c>
      <c r="BV321">
        <v>-2.4923999999999999</v>
      </c>
    </row>
    <row r="322" spans="1:74" customFormat="1" x14ac:dyDescent="0.25">
      <c r="A322" s="40">
        <v>41704</v>
      </c>
      <c r="B322" s="41">
        <v>2.9884259259259261E-3</v>
      </c>
      <c r="C322">
        <v>11.941000000000001</v>
      </c>
      <c r="D322">
        <v>1.34E-2</v>
      </c>
      <c r="E322">
        <v>134.02883800000001</v>
      </c>
      <c r="F322">
        <v>800.6</v>
      </c>
      <c r="G322">
        <v>-32</v>
      </c>
      <c r="H322">
        <v>141.80000000000001</v>
      </c>
      <c r="J322">
        <v>4</v>
      </c>
      <c r="K322">
        <v>0.89770000000000005</v>
      </c>
      <c r="L322">
        <v>10.7196</v>
      </c>
      <c r="M322">
        <v>1.2E-2</v>
      </c>
      <c r="N322">
        <v>718.73599999999999</v>
      </c>
      <c r="O322">
        <v>0</v>
      </c>
      <c r="P322">
        <v>718.7</v>
      </c>
      <c r="Q322">
        <v>547.06169999999997</v>
      </c>
      <c r="R322">
        <v>0</v>
      </c>
      <c r="S322">
        <v>547.1</v>
      </c>
      <c r="T322">
        <v>141.8117</v>
      </c>
      <c r="W322">
        <v>0</v>
      </c>
      <c r="X322">
        <v>3.5910000000000002</v>
      </c>
      <c r="Y322">
        <v>12</v>
      </c>
      <c r="Z322">
        <v>882</v>
      </c>
      <c r="AA322">
        <v>899</v>
      </c>
      <c r="AB322">
        <v>888</v>
      </c>
      <c r="AC322">
        <v>65</v>
      </c>
      <c r="AD322">
        <v>8.23</v>
      </c>
      <c r="AE322">
        <v>0.19</v>
      </c>
      <c r="AF322">
        <v>983</v>
      </c>
      <c r="AG322">
        <v>-10</v>
      </c>
      <c r="AH322">
        <v>4</v>
      </c>
      <c r="AI322">
        <v>9</v>
      </c>
      <c r="AJ322">
        <v>191</v>
      </c>
      <c r="AK322">
        <v>190.3</v>
      </c>
      <c r="AL322">
        <v>4.4000000000000004</v>
      </c>
      <c r="AM322">
        <v>195</v>
      </c>
      <c r="AN322" t="s">
        <v>155</v>
      </c>
      <c r="AO322">
        <v>1</v>
      </c>
      <c r="AP322" s="42">
        <v>0.62790509259259253</v>
      </c>
      <c r="AQ322">
        <v>47.164197999999999</v>
      </c>
      <c r="AR322">
        <v>-88.489373000000001</v>
      </c>
      <c r="AS322">
        <v>321.39999999999998</v>
      </c>
      <c r="AT322">
        <v>29.8</v>
      </c>
      <c r="AU322">
        <v>12</v>
      </c>
      <c r="AV322">
        <v>10</v>
      </c>
      <c r="AW322" t="s">
        <v>413</v>
      </c>
      <c r="AX322">
        <v>1.2875000000000001</v>
      </c>
      <c r="AY322">
        <v>1.0874999999999999</v>
      </c>
      <c r="AZ322">
        <v>2.0249999999999999</v>
      </c>
      <c r="BA322">
        <v>14.048999999999999</v>
      </c>
      <c r="BB322">
        <v>17.59</v>
      </c>
      <c r="BC322">
        <v>1.25</v>
      </c>
      <c r="BD322">
        <v>11.39</v>
      </c>
      <c r="BE322">
        <v>3029.8049999999998</v>
      </c>
      <c r="BF322">
        <v>2.165</v>
      </c>
      <c r="BG322">
        <v>21.274000000000001</v>
      </c>
      <c r="BH322">
        <v>0</v>
      </c>
      <c r="BI322">
        <v>21.274000000000001</v>
      </c>
      <c r="BJ322">
        <v>16.192</v>
      </c>
      <c r="BK322">
        <v>0</v>
      </c>
      <c r="BL322">
        <v>16.192</v>
      </c>
      <c r="BM322">
        <v>1.3244</v>
      </c>
      <c r="BQ322">
        <v>737.98599999999999</v>
      </c>
      <c r="BR322">
        <v>0.22473299999999999</v>
      </c>
      <c r="BS322">
        <v>-0.124</v>
      </c>
      <c r="BT322">
        <v>1.2727E-2</v>
      </c>
      <c r="BU322">
        <v>5.4098860000000002</v>
      </c>
      <c r="BV322">
        <v>-2.4923999999999999</v>
      </c>
    </row>
    <row r="323" spans="1:74" customFormat="1" x14ac:dyDescent="0.25">
      <c r="A323" s="40">
        <v>41704</v>
      </c>
      <c r="B323" s="41">
        <v>3.0000000000000005E-3</v>
      </c>
      <c r="C323">
        <v>11.949</v>
      </c>
      <c r="D323">
        <v>1.4E-2</v>
      </c>
      <c r="E323">
        <v>140</v>
      </c>
      <c r="F323">
        <v>800.7</v>
      </c>
      <c r="G323">
        <v>-32</v>
      </c>
      <c r="H323">
        <v>160.6</v>
      </c>
      <c r="J323">
        <v>4</v>
      </c>
      <c r="K323">
        <v>0.89770000000000005</v>
      </c>
      <c r="L323">
        <v>10.7265</v>
      </c>
      <c r="M323">
        <v>1.26E-2</v>
      </c>
      <c r="N323">
        <v>718.80060000000003</v>
      </c>
      <c r="O323">
        <v>0</v>
      </c>
      <c r="P323">
        <v>718.8</v>
      </c>
      <c r="Q323">
        <v>547.11090000000002</v>
      </c>
      <c r="R323">
        <v>0</v>
      </c>
      <c r="S323">
        <v>547.1</v>
      </c>
      <c r="T323">
        <v>160.6</v>
      </c>
      <c r="W323">
        <v>0</v>
      </c>
      <c r="X323">
        <v>3.5908000000000002</v>
      </c>
      <c r="Y323">
        <v>12.1</v>
      </c>
      <c r="Z323">
        <v>882</v>
      </c>
      <c r="AA323">
        <v>899</v>
      </c>
      <c r="AB323">
        <v>888</v>
      </c>
      <c r="AC323">
        <v>65</v>
      </c>
      <c r="AD323">
        <v>8.23</v>
      </c>
      <c r="AE323">
        <v>0.19</v>
      </c>
      <c r="AF323">
        <v>983</v>
      </c>
      <c r="AG323">
        <v>-10</v>
      </c>
      <c r="AH323">
        <v>4</v>
      </c>
      <c r="AI323">
        <v>9</v>
      </c>
      <c r="AJ323">
        <v>191</v>
      </c>
      <c r="AK323">
        <v>190</v>
      </c>
      <c r="AL323">
        <v>4.5</v>
      </c>
      <c r="AM323">
        <v>195</v>
      </c>
      <c r="AN323" t="s">
        <v>155</v>
      </c>
      <c r="AO323">
        <v>1</v>
      </c>
      <c r="AP323" s="42">
        <v>0.62791666666666668</v>
      </c>
      <c r="AQ323">
        <v>47.164161</v>
      </c>
      <c r="AR323">
        <v>-88.489542</v>
      </c>
      <c r="AS323">
        <v>321.5</v>
      </c>
      <c r="AT323">
        <v>30.1</v>
      </c>
      <c r="AU323">
        <v>12</v>
      </c>
      <c r="AV323">
        <v>10</v>
      </c>
      <c r="AW323" t="s">
        <v>413</v>
      </c>
      <c r="AX323">
        <v>1.8374999999999999</v>
      </c>
      <c r="AY323">
        <v>1.0125</v>
      </c>
      <c r="AZ323">
        <v>2.1875</v>
      </c>
      <c r="BA323">
        <v>14.048999999999999</v>
      </c>
      <c r="BB323">
        <v>17.579999999999998</v>
      </c>
      <c r="BC323">
        <v>1.25</v>
      </c>
      <c r="BD323">
        <v>11.396000000000001</v>
      </c>
      <c r="BE323">
        <v>3029.12</v>
      </c>
      <c r="BF323">
        <v>2.2589999999999999</v>
      </c>
      <c r="BG323">
        <v>21.257000000000001</v>
      </c>
      <c r="BH323">
        <v>0</v>
      </c>
      <c r="BI323">
        <v>21.257000000000001</v>
      </c>
      <c r="BJ323">
        <v>16.18</v>
      </c>
      <c r="BK323">
        <v>0</v>
      </c>
      <c r="BL323">
        <v>16.18</v>
      </c>
      <c r="BM323">
        <v>1.4984999999999999</v>
      </c>
      <c r="BQ323">
        <v>737.31</v>
      </c>
      <c r="BR323">
        <v>0.234267</v>
      </c>
      <c r="BS323">
        <v>-0.124</v>
      </c>
      <c r="BT323">
        <v>1.2272999999999999E-2</v>
      </c>
      <c r="BU323">
        <v>5.639392</v>
      </c>
      <c r="BV323">
        <v>-2.4923999999999999</v>
      </c>
    </row>
    <row r="324" spans="1:74" customFormat="1" x14ac:dyDescent="0.25">
      <c r="A324" s="40">
        <v>41704</v>
      </c>
      <c r="B324" s="41">
        <v>3.0115740740740745E-3</v>
      </c>
      <c r="C324">
        <v>11.986000000000001</v>
      </c>
      <c r="D324">
        <v>1.3899999999999999E-2</v>
      </c>
      <c r="E324">
        <v>139.43349799999999</v>
      </c>
      <c r="F324">
        <v>791</v>
      </c>
      <c r="G324">
        <v>-32</v>
      </c>
      <c r="H324">
        <v>131.80000000000001</v>
      </c>
      <c r="J324">
        <v>4</v>
      </c>
      <c r="K324">
        <v>0.89749999999999996</v>
      </c>
      <c r="L324">
        <v>10.756600000000001</v>
      </c>
      <c r="M324">
        <v>1.2500000000000001E-2</v>
      </c>
      <c r="N324">
        <v>709.93449999999996</v>
      </c>
      <c r="O324">
        <v>0</v>
      </c>
      <c r="P324">
        <v>709.9</v>
      </c>
      <c r="Q324">
        <v>540.36249999999995</v>
      </c>
      <c r="R324">
        <v>0</v>
      </c>
      <c r="S324">
        <v>540.4</v>
      </c>
      <c r="T324">
        <v>131.8004</v>
      </c>
      <c r="W324">
        <v>0</v>
      </c>
      <c r="X324">
        <v>3.5897999999999999</v>
      </c>
      <c r="Y324">
        <v>12</v>
      </c>
      <c r="Z324">
        <v>882</v>
      </c>
      <c r="AA324">
        <v>899</v>
      </c>
      <c r="AB324">
        <v>889</v>
      </c>
      <c r="AC324">
        <v>65</v>
      </c>
      <c r="AD324">
        <v>8.23</v>
      </c>
      <c r="AE324">
        <v>0.19</v>
      </c>
      <c r="AF324">
        <v>983</v>
      </c>
      <c r="AG324">
        <v>-10</v>
      </c>
      <c r="AH324">
        <v>4</v>
      </c>
      <c r="AI324">
        <v>9</v>
      </c>
      <c r="AJ324">
        <v>191</v>
      </c>
      <c r="AK324">
        <v>190</v>
      </c>
      <c r="AL324">
        <v>4.5999999999999996</v>
      </c>
      <c r="AM324">
        <v>195</v>
      </c>
      <c r="AN324" t="s">
        <v>155</v>
      </c>
      <c r="AO324">
        <v>2</v>
      </c>
      <c r="AP324" s="42">
        <v>0.62792824074074072</v>
      </c>
      <c r="AQ324">
        <v>47.164088</v>
      </c>
      <c r="AR324">
        <v>-88.489699999999999</v>
      </c>
      <c r="AS324">
        <v>321.10000000000002</v>
      </c>
      <c r="AT324">
        <v>32.200000000000003</v>
      </c>
      <c r="AU324">
        <v>12</v>
      </c>
      <c r="AV324">
        <v>10</v>
      </c>
      <c r="AW324" t="s">
        <v>413</v>
      </c>
      <c r="AX324">
        <v>1.4624999999999999</v>
      </c>
      <c r="AY324">
        <v>1.1499999999999999</v>
      </c>
      <c r="AZ324">
        <v>2.1875</v>
      </c>
      <c r="BA324">
        <v>14.048999999999999</v>
      </c>
      <c r="BB324">
        <v>17.53</v>
      </c>
      <c r="BC324">
        <v>1.25</v>
      </c>
      <c r="BD324">
        <v>11.425000000000001</v>
      </c>
      <c r="BE324">
        <v>3029.9389999999999</v>
      </c>
      <c r="BF324">
        <v>2.2429999999999999</v>
      </c>
      <c r="BG324">
        <v>20.942</v>
      </c>
      <c r="BH324">
        <v>0</v>
      </c>
      <c r="BI324">
        <v>20.942</v>
      </c>
      <c r="BJ324">
        <v>15.94</v>
      </c>
      <c r="BK324">
        <v>0</v>
      </c>
      <c r="BL324">
        <v>15.94</v>
      </c>
      <c r="BM324">
        <v>1.2266999999999999</v>
      </c>
      <c r="BQ324">
        <v>735.24699999999996</v>
      </c>
      <c r="BR324">
        <v>0.27126099999999997</v>
      </c>
      <c r="BS324">
        <v>-0.12327299999999999</v>
      </c>
      <c r="BT324">
        <v>1.2E-2</v>
      </c>
      <c r="BU324">
        <v>6.5299310000000004</v>
      </c>
      <c r="BV324">
        <v>-2.4777873000000001</v>
      </c>
    </row>
    <row r="325" spans="1:74" customFormat="1" x14ac:dyDescent="0.25">
      <c r="A325" s="40">
        <v>41704</v>
      </c>
      <c r="B325" s="41">
        <v>3.0231481481481481E-3</v>
      </c>
      <c r="C325">
        <v>11.994</v>
      </c>
      <c r="D325">
        <v>1.3100000000000001E-2</v>
      </c>
      <c r="E325">
        <v>131.22331700000001</v>
      </c>
      <c r="F325">
        <v>738.3</v>
      </c>
      <c r="G325">
        <v>-32</v>
      </c>
      <c r="H325">
        <v>179</v>
      </c>
      <c r="J325">
        <v>4</v>
      </c>
      <c r="K325">
        <v>0.89729999999999999</v>
      </c>
      <c r="L325">
        <v>10.762600000000001</v>
      </c>
      <c r="M325">
        <v>1.18E-2</v>
      </c>
      <c r="N325">
        <v>662.49189999999999</v>
      </c>
      <c r="O325">
        <v>0</v>
      </c>
      <c r="P325">
        <v>662.5</v>
      </c>
      <c r="Q325">
        <v>504.25189999999998</v>
      </c>
      <c r="R325">
        <v>0</v>
      </c>
      <c r="S325">
        <v>504.3</v>
      </c>
      <c r="T325">
        <v>178.97710000000001</v>
      </c>
      <c r="W325">
        <v>0</v>
      </c>
      <c r="X325">
        <v>3.5891999999999999</v>
      </c>
      <c r="Y325">
        <v>12.1</v>
      </c>
      <c r="Z325">
        <v>882</v>
      </c>
      <c r="AA325">
        <v>899</v>
      </c>
      <c r="AB325">
        <v>889</v>
      </c>
      <c r="AC325">
        <v>65</v>
      </c>
      <c r="AD325">
        <v>8.23</v>
      </c>
      <c r="AE325">
        <v>0.19</v>
      </c>
      <c r="AF325">
        <v>983</v>
      </c>
      <c r="AG325">
        <v>-10</v>
      </c>
      <c r="AH325">
        <v>4</v>
      </c>
      <c r="AI325">
        <v>9</v>
      </c>
      <c r="AJ325">
        <v>191</v>
      </c>
      <c r="AK325">
        <v>190</v>
      </c>
      <c r="AL325">
        <v>4.5</v>
      </c>
      <c r="AM325">
        <v>195</v>
      </c>
      <c r="AN325" t="s">
        <v>155</v>
      </c>
      <c r="AO325">
        <v>2</v>
      </c>
      <c r="AP325" s="42">
        <v>0.62793981481481487</v>
      </c>
      <c r="AQ325">
        <v>47.163988000000003</v>
      </c>
      <c r="AR325">
        <v>-88.489844000000005</v>
      </c>
      <c r="AS325">
        <v>320.10000000000002</v>
      </c>
      <c r="AT325">
        <v>33.1</v>
      </c>
      <c r="AU325">
        <v>12</v>
      </c>
      <c r="AV325">
        <v>10</v>
      </c>
      <c r="AW325" t="s">
        <v>413</v>
      </c>
      <c r="AX325">
        <v>1.925</v>
      </c>
      <c r="AY325">
        <v>1.5375000000000001</v>
      </c>
      <c r="AZ325">
        <v>2.8374999999999999</v>
      </c>
      <c r="BA325">
        <v>14.048999999999999</v>
      </c>
      <c r="BB325">
        <v>17.510000000000002</v>
      </c>
      <c r="BC325">
        <v>1.25</v>
      </c>
      <c r="BD325">
        <v>11.445</v>
      </c>
      <c r="BE325">
        <v>3028.8150000000001</v>
      </c>
      <c r="BF325">
        <v>2.109</v>
      </c>
      <c r="BG325">
        <v>19.524000000000001</v>
      </c>
      <c r="BH325">
        <v>0</v>
      </c>
      <c r="BI325">
        <v>19.524000000000001</v>
      </c>
      <c r="BJ325">
        <v>14.861000000000001</v>
      </c>
      <c r="BK325">
        <v>0</v>
      </c>
      <c r="BL325">
        <v>14.861000000000001</v>
      </c>
      <c r="BM325">
        <v>1.6641999999999999</v>
      </c>
      <c r="BQ325">
        <v>734.43700000000001</v>
      </c>
      <c r="BR325">
        <v>0.32516600000000001</v>
      </c>
      <c r="BS325">
        <v>-0.120092</v>
      </c>
      <c r="BT325">
        <v>1.2E-2</v>
      </c>
      <c r="BU325">
        <v>7.8275589999999999</v>
      </c>
      <c r="BV325">
        <v>-2.4138492</v>
      </c>
    </row>
    <row r="326" spans="1:74" customFormat="1" x14ac:dyDescent="0.25">
      <c r="A326" s="40">
        <v>41704</v>
      </c>
      <c r="B326" s="41">
        <v>3.0347222222222221E-3</v>
      </c>
      <c r="C326">
        <v>12.034000000000001</v>
      </c>
      <c r="D326">
        <v>1.2999999999999999E-2</v>
      </c>
      <c r="E326">
        <v>130</v>
      </c>
      <c r="F326">
        <v>713.1</v>
      </c>
      <c r="G326">
        <v>-26.6</v>
      </c>
      <c r="H326">
        <v>141.19999999999999</v>
      </c>
      <c r="J326">
        <v>4.0199999999999996</v>
      </c>
      <c r="K326">
        <v>0.89700000000000002</v>
      </c>
      <c r="L326">
        <v>10.7948</v>
      </c>
      <c r="M326">
        <v>1.17E-2</v>
      </c>
      <c r="N326">
        <v>639.63990000000001</v>
      </c>
      <c r="O326">
        <v>0</v>
      </c>
      <c r="P326">
        <v>639.6</v>
      </c>
      <c r="Q326">
        <v>486.85820000000001</v>
      </c>
      <c r="R326">
        <v>0</v>
      </c>
      <c r="S326">
        <v>486.9</v>
      </c>
      <c r="T326">
        <v>141.20750000000001</v>
      </c>
      <c r="W326">
        <v>0</v>
      </c>
      <c r="X326">
        <v>3.6053000000000002</v>
      </c>
      <c r="Y326">
        <v>12.1</v>
      </c>
      <c r="Z326">
        <v>882</v>
      </c>
      <c r="AA326">
        <v>899</v>
      </c>
      <c r="AB326">
        <v>890</v>
      </c>
      <c r="AC326">
        <v>65</v>
      </c>
      <c r="AD326">
        <v>8.23</v>
      </c>
      <c r="AE326">
        <v>0.19</v>
      </c>
      <c r="AF326">
        <v>983</v>
      </c>
      <c r="AG326">
        <v>-10</v>
      </c>
      <c r="AH326">
        <v>4</v>
      </c>
      <c r="AI326">
        <v>9</v>
      </c>
      <c r="AJ326">
        <v>191</v>
      </c>
      <c r="AK326">
        <v>189.3</v>
      </c>
      <c r="AL326">
        <v>4.5</v>
      </c>
      <c r="AM326">
        <v>195</v>
      </c>
      <c r="AN326" t="s">
        <v>155</v>
      </c>
      <c r="AO326">
        <v>2</v>
      </c>
      <c r="AP326" s="42">
        <v>0.62795138888888891</v>
      </c>
      <c r="AQ326">
        <v>47.163882000000001</v>
      </c>
      <c r="AR326">
        <v>-88.489981999999998</v>
      </c>
      <c r="AS326">
        <v>319.8</v>
      </c>
      <c r="AT326">
        <v>33.799999999999997</v>
      </c>
      <c r="AU326">
        <v>12</v>
      </c>
      <c r="AV326">
        <v>10</v>
      </c>
      <c r="AW326" t="s">
        <v>413</v>
      </c>
      <c r="AX326">
        <v>2.0874999999999999</v>
      </c>
      <c r="AY326">
        <v>1.7</v>
      </c>
      <c r="AZ326">
        <v>2.9874999999999998</v>
      </c>
      <c r="BA326">
        <v>14.048999999999999</v>
      </c>
      <c r="BB326">
        <v>17.47</v>
      </c>
      <c r="BC326">
        <v>1.24</v>
      </c>
      <c r="BD326">
        <v>11.478999999999999</v>
      </c>
      <c r="BE326">
        <v>3029.9</v>
      </c>
      <c r="BF326">
        <v>2.0830000000000002</v>
      </c>
      <c r="BG326">
        <v>18.800999999999998</v>
      </c>
      <c r="BH326">
        <v>0</v>
      </c>
      <c r="BI326">
        <v>18.800999999999998</v>
      </c>
      <c r="BJ326">
        <v>14.31</v>
      </c>
      <c r="BK326">
        <v>0</v>
      </c>
      <c r="BL326">
        <v>14.31</v>
      </c>
      <c r="BM326">
        <v>1.3096000000000001</v>
      </c>
      <c r="BQ326">
        <v>735.79200000000003</v>
      </c>
      <c r="BR326">
        <v>0.26829999999999998</v>
      </c>
      <c r="BS326">
        <v>-0.11899999999999999</v>
      </c>
      <c r="BT326">
        <v>1.2E-2</v>
      </c>
      <c r="BU326">
        <v>6.4586519999999998</v>
      </c>
      <c r="BV326">
        <v>-2.3919000000000001</v>
      </c>
    </row>
    <row r="327" spans="1:74" customFormat="1" x14ac:dyDescent="0.25">
      <c r="A327" s="40">
        <v>41704</v>
      </c>
      <c r="B327" s="41">
        <v>3.0462962962962965E-3</v>
      </c>
      <c r="C327">
        <v>12.173999999999999</v>
      </c>
      <c r="D327">
        <v>1.47E-2</v>
      </c>
      <c r="E327">
        <v>147.42904799999999</v>
      </c>
      <c r="F327">
        <v>705.5</v>
      </c>
      <c r="G327">
        <v>-26.5</v>
      </c>
      <c r="H327">
        <v>139.6</v>
      </c>
      <c r="J327">
        <v>4.0999999999999996</v>
      </c>
      <c r="K327">
        <v>0.89590000000000003</v>
      </c>
      <c r="L327">
        <v>10.907400000000001</v>
      </c>
      <c r="M327">
        <v>1.32E-2</v>
      </c>
      <c r="N327">
        <v>632.06780000000003</v>
      </c>
      <c r="O327">
        <v>0</v>
      </c>
      <c r="P327">
        <v>632.1</v>
      </c>
      <c r="Q327">
        <v>481.09480000000002</v>
      </c>
      <c r="R327">
        <v>0</v>
      </c>
      <c r="S327">
        <v>481.1</v>
      </c>
      <c r="T327">
        <v>139.59649999999999</v>
      </c>
      <c r="W327">
        <v>0</v>
      </c>
      <c r="X327">
        <v>3.6732999999999998</v>
      </c>
      <c r="Y327">
        <v>12</v>
      </c>
      <c r="Z327">
        <v>883</v>
      </c>
      <c r="AA327">
        <v>898</v>
      </c>
      <c r="AB327">
        <v>891</v>
      </c>
      <c r="AC327">
        <v>65</v>
      </c>
      <c r="AD327">
        <v>8.23</v>
      </c>
      <c r="AE327">
        <v>0.19</v>
      </c>
      <c r="AF327">
        <v>983</v>
      </c>
      <c r="AG327">
        <v>-10</v>
      </c>
      <c r="AH327">
        <v>4.7270000000000003</v>
      </c>
      <c r="AI327">
        <v>9</v>
      </c>
      <c r="AJ327">
        <v>191</v>
      </c>
      <c r="AK327">
        <v>189.7</v>
      </c>
      <c r="AL327">
        <v>4.5999999999999996</v>
      </c>
      <c r="AM327">
        <v>195</v>
      </c>
      <c r="AN327" t="s">
        <v>155</v>
      </c>
      <c r="AO327">
        <v>2</v>
      </c>
      <c r="AP327" s="42">
        <v>0.62796296296296295</v>
      </c>
      <c r="AQ327">
        <v>47.163795</v>
      </c>
      <c r="AR327">
        <v>-88.490145999999996</v>
      </c>
      <c r="AS327">
        <v>319.5</v>
      </c>
      <c r="AT327">
        <v>34.5</v>
      </c>
      <c r="AU327">
        <v>12</v>
      </c>
      <c r="AV327">
        <v>10</v>
      </c>
      <c r="AW327" t="s">
        <v>413</v>
      </c>
      <c r="AX327">
        <v>1.8875</v>
      </c>
      <c r="AY327">
        <v>1</v>
      </c>
      <c r="AZ327">
        <v>2.1375000000000002</v>
      </c>
      <c r="BA327">
        <v>14.048999999999999</v>
      </c>
      <c r="BB327">
        <v>17.27</v>
      </c>
      <c r="BC327">
        <v>1.23</v>
      </c>
      <c r="BD327">
        <v>11.616</v>
      </c>
      <c r="BE327">
        <v>3029.473</v>
      </c>
      <c r="BF327">
        <v>2.335</v>
      </c>
      <c r="BG327">
        <v>18.384</v>
      </c>
      <c r="BH327">
        <v>0</v>
      </c>
      <c r="BI327">
        <v>18.384</v>
      </c>
      <c r="BJ327">
        <v>13.993</v>
      </c>
      <c r="BK327">
        <v>0</v>
      </c>
      <c r="BL327">
        <v>13.993</v>
      </c>
      <c r="BM327">
        <v>1.2810999999999999</v>
      </c>
      <c r="BQ327">
        <v>741.82899999999995</v>
      </c>
      <c r="BR327">
        <v>0.241727</v>
      </c>
      <c r="BS327">
        <v>-0.12045400000000001</v>
      </c>
      <c r="BT327">
        <v>1.2E-2</v>
      </c>
      <c r="BU327">
        <v>5.8189729999999997</v>
      </c>
      <c r="BV327">
        <v>-2.4211254000000002</v>
      </c>
    </row>
    <row r="328" spans="1:74" customFormat="1" x14ac:dyDescent="0.25">
      <c r="A328" s="40">
        <v>41704</v>
      </c>
      <c r="B328" s="41">
        <v>3.0578703703703705E-3</v>
      </c>
      <c r="C328">
        <v>12.454000000000001</v>
      </c>
      <c r="D328">
        <v>1.52E-2</v>
      </c>
      <c r="E328">
        <v>152.070064</v>
      </c>
      <c r="F328">
        <v>702.3</v>
      </c>
      <c r="G328">
        <v>-26.6</v>
      </c>
      <c r="H328">
        <v>146.80000000000001</v>
      </c>
      <c r="J328">
        <v>4.0999999999999996</v>
      </c>
      <c r="K328">
        <v>0.89370000000000005</v>
      </c>
      <c r="L328">
        <v>11.13</v>
      </c>
      <c r="M328">
        <v>1.3599999999999999E-2</v>
      </c>
      <c r="N328">
        <v>627.67489999999998</v>
      </c>
      <c r="O328">
        <v>0</v>
      </c>
      <c r="P328">
        <v>627.70000000000005</v>
      </c>
      <c r="Q328">
        <v>477.75110000000001</v>
      </c>
      <c r="R328">
        <v>0</v>
      </c>
      <c r="S328">
        <v>477.8</v>
      </c>
      <c r="T328">
        <v>146.75579999999999</v>
      </c>
      <c r="W328">
        <v>0</v>
      </c>
      <c r="X328">
        <v>3.6640999999999999</v>
      </c>
      <c r="Y328">
        <v>12.1</v>
      </c>
      <c r="Z328">
        <v>883</v>
      </c>
      <c r="AA328">
        <v>899</v>
      </c>
      <c r="AB328">
        <v>891</v>
      </c>
      <c r="AC328">
        <v>65</v>
      </c>
      <c r="AD328">
        <v>8.23</v>
      </c>
      <c r="AE328">
        <v>0.19</v>
      </c>
      <c r="AF328">
        <v>983</v>
      </c>
      <c r="AG328">
        <v>-10</v>
      </c>
      <c r="AH328">
        <v>5</v>
      </c>
      <c r="AI328">
        <v>9</v>
      </c>
      <c r="AJ328">
        <v>191</v>
      </c>
      <c r="AK328">
        <v>189.3</v>
      </c>
      <c r="AL328">
        <v>4.5</v>
      </c>
      <c r="AM328">
        <v>195</v>
      </c>
      <c r="AN328" t="s">
        <v>155</v>
      </c>
      <c r="AO328">
        <v>2</v>
      </c>
      <c r="AP328" s="42">
        <v>0.62797453703703698</v>
      </c>
      <c r="AQ328">
        <v>47.163721000000002</v>
      </c>
      <c r="AR328">
        <v>-88.490320999999994</v>
      </c>
      <c r="AS328">
        <v>319.39999999999998</v>
      </c>
      <c r="AT328">
        <v>34.9</v>
      </c>
      <c r="AU328">
        <v>12</v>
      </c>
      <c r="AV328">
        <v>10</v>
      </c>
      <c r="AW328" t="s">
        <v>413</v>
      </c>
      <c r="AX328">
        <v>1.1499999999999999</v>
      </c>
      <c r="AY328">
        <v>1.0625</v>
      </c>
      <c r="AZ328">
        <v>1.7749999999999999</v>
      </c>
      <c r="BA328">
        <v>14.048999999999999</v>
      </c>
      <c r="BB328">
        <v>16.91</v>
      </c>
      <c r="BC328">
        <v>1.2</v>
      </c>
      <c r="BD328">
        <v>11.897</v>
      </c>
      <c r="BE328">
        <v>3029.1030000000001</v>
      </c>
      <c r="BF328">
        <v>2.3540000000000001</v>
      </c>
      <c r="BG328">
        <v>17.888999999999999</v>
      </c>
      <c r="BH328">
        <v>0</v>
      </c>
      <c r="BI328">
        <v>17.888999999999999</v>
      </c>
      <c r="BJ328">
        <v>13.616</v>
      </c>
      <c r="BK328">
        <v>0</v>
      </c>
      <c r="BL328">
        <v>13.616</v>
      </c>
      <c r="BM328">
        <v>1.3197000000000001</v>
      </c>
      <c r="BQ328">
        <v>725.077</v>
      </c>
      <c r="BR328">
        <v>0.23836499999999999</v>
      </c>
      <c r="BS328">
        <v>-0.123181</v>
      </c>
      <c r="BT328">
        <v>1.2E-2</v>
      </c>
      <c r="BU328">
        <v>5.7380420000000001</v>
      </c>
      <c r="BV328">
        <v>-2.4759381</v>
      </c>
    </row>
    <row r="329" spans="1:74" customFormat="1" x14ac:dyDescent="0.25">
      <c r="A329" s="40">
        <v>41704</v>
      </c>
      <c r="B329" s="41">
        <v>3.0694444444444445E-3</v>
      </c>
      <c r="C329">
        <v>12.52</v>
      </c>
      <c r="D329">
        <v>1.4E-2</v>
      </c>
      <c r="E329">
        <v>140</v>
      </c>
      <c r="F329">
        <v>691.2</v>
      </c>
      <c r="G329">
        <v>-24.2</v>
      </c>
      <c r="H329">
        <v>120.5</v>
      </c>
      <c r="J329">
        <v>4.0999999999999996</v>
      </c>
      <c r="K329">
        <v>0.89319999999999999</v>
      </c>
      <c r="L329">
        <v>11.1835</v>
      </c>
      <c r="M329">
        <v>1.2500000000000001E-2</v>
      </c>
      <c r="N329">
        <v>617.41380000000004</v>
      </c>
      <c r="O329">
        <v>0</v>
      </c>
      <c r="P329">
        <v>617.4</v>
      </c>
      <c r="Q329">
        <v>469.9409</v>
      </c>
      <c r="R329">
        <v>0</v>
      </c>
      <c r="S329">
        <v>469.9</v>
      </c>
      <c r="T329">
        <v>120.5</v>
      </c>
      <c r="W329">
        <v>0</v>
      </c>
      <c r="X329">
        <v>3.6621999999999999</v>
      </c>
      <c r="Y329">
        <v>12</v>
      </c>
      <c r="Z329">
        <v>884</v>
      </c>
      <c r="AA329">
        <v>900</v>
      </c>
      <c r="AB329">
        <v>890</v>
      </c>
      <c r="AC329">
        <v>65</v>
      </c>
      <c r="AD329">
        <v>8.23</v>
      </c>
      <c r="AE329">
        <v>0.19</v>
      </c>
      <c r="AF329">
        <v>983</v>
      </c>
      <c r="AG329">
        <v>-10</v>
      </c>
      <c r="AH329">
        <v>4.2729999999999997</v>
      </c>
      <c r="AI329">
        <v>9</v>
      </c>
      <c r="AJ329">
        <v>191</v>
      </c>
      <c r="AK329">
        <v>189</v>
      </c>
      <c r="AL329">
        <v>4.5999999999999996</v>
      </c>
      <c r="AM329">
        <v>195</v>
      </c>
      <c r="AN329" t="s">
        <v>155</v>
      </c>
      <c r="AO329">
        <v>2</v>
      </c>
      <c r="AP329" s="42">
        <v>0.62798611111111113</v>
      </c>
      <c r="AQ329">
        <v>47.163673000000003</v>
      </c>
      <c r="AR329">
        <v>-88.490514000000005</v>
      </c>
      <c r="AS329">
        <v>319.8</v>
      </c>
      <c r="AT329">
        <v>34.6</v>
      </c>
      <c r="AU329">
        <v>12</v>
      </c>
      <c r="AV329">
        <v>12</v>
      </c>
      <c r="AW329" t="s">
        <v>414</v>
      </c>
      <c r="AX329">
        <v>1.4750000000000001</v>
      </c>
      <c r="AY329">
        <v>1.575</v>
      </c>
      <c r="AZ329">
        <v>2.3624999999999998</v>
      </c>
      <c r="BA329">
        <v>14.048999999999999</v>
      </c>
      <c r="BB329">
        <v>16.829999999999998</v>
      </c>
      <c r="BC329">
        <v>1.2</v>
      </c>
      <c r="BD329">
        <v>11.952999999999999</v>
      </c>
      <c r="BE329">
        <v>3030.0940000000001</v>
      </c>
      <c r="BF329">
        <v>2.1560000000000001</v>
      </c>
      <c r="BG329">
        <v>17.518000000000001</v>
      </c>
      <c r="BH329">
        <v>0</v>
      </c>
      <c r="BI329">
        <v>17.518000000000001</v>
      </c>
      <c r="BJ329">
        <v>13.334</v>
      </c>
      <c r="BK329">
        <v>0</v>
      </c>
      <c r="BL329">
        <v>13.334</v>
      </c>
      <c r="BM329">
        <v>1.0788</v>
      </c>
      <c r="BQ329">
        <v>721.48099999999999</v>
      </c>
      <c r="BR329">
        <v>0.25081300000000001</v>
      </c>
      <c r="BS329">
        <v>-0.122546</v>
      </c>
      <c r="BT329">
        <v>1.2E-2</v>
      </c>
      <c r="BU329">
        <v>6.0376960000000004</v>
      </c>
      <c r="BV329">
        <v>-2.4631745999999999</v>
      </c>
    </row>
    <row r="330" spans="1:74" customFormat="1" x14ac:dyDescent="0.25">
      <c r="A330" s="40">
        <v>41704</v>
      </c>
      <c r="B330" s="41">
        <v>3.0810185185185181E-3</v>
      </c>
      <c r="C330">
        <v>12.567</v>
      </c>
      <c r="D330">
        <v>1.3899999999999999E-2</v>
      </c>
      <c r="E330">
        <v>139.41076000000001</v>
      </c>
      <c r="F330">
        <v>742.1</v>
      </c>
      <c r="G330">
        <v>-9.5</v>
      </c>
      <c r="H330">
        <v>168.2</v>
      </c>
      <c r="J330">
        <v>4.12</v>
      </c>
      <c r="K330">
        <v>0.89280000000000004</v>
      </c>
      <c r="L330">
        <v>11.2193</v>
      </c>
      <c r="M330">
        <v>1.24E-2</v>
      </c>
      <c r="N330">
        <v>662.54169999999999</v>
      </c>
      <c r="O330">
        <v>0</v>
      </c>
      <c r="P330">
        <v>662.5</v>
      </c>
      <c r="Q330">
        <v>504.28980000000001</v>
      </c>
      <c r="R330">
        <v>0</v>
      </c>
      <c r="S330">
        <v>504.3</v>
      </c>
      <c r="T330">
        <v>168.2424</v>
      </c>
      <c r="W330">
        <v>0</v>
      </c>
      <c r="X330">
        <v>3.677</v>
      </c>
      <c r="Y330">
        <v>12.1</v>
      </c>
      <c r="Z330">
        <v>883</v>
      </c>
      <c r="AA330">
        <v>899</v>
      </c>
      <c r="AB330">
        <v>890</v>
      </c>
      <c r="AC330">
        <v>65</v>
      </c>
      <c r="AD330">
        <v>8.23</v>
      </c>
      <c r="AE330">
        <v>0.19</v>
      </c>
      <c r="AF330">
        <v>983</v>
      </c>
      <c r="AG330">
        <v>-10</v>
      </c>
      <c r="AH330">
        <v>4</v>
      </c>
      <c r="AI330">
        <v>9</v>
      </c>
      <c r="AJ330">
        <v>191</v>
      </c>
      <c r="AK330">
        <v>189.7</v>
      </c>
      <c r="AL330">
        <v>4.5</v>
      </c>
      <c r="AM330">
        <v>195</v>
      </c>
      <c r="AN330" t="s">
        <v>155</v>
      </c>
      <c r="AO330">
        <v>2</v>
      </c>
      <c r="AP330" s="42">
        <v>0.62799768518518517</v>
      </c>
      <c r="AQ330">
        <v>47.163642000000003</v>
      </c>
      <c r="AR330">
        <v>-88.490724999999998</v>
      </c>
      <c r="AS330">
        <v>319.7</v>
      </c>
      <c r="AT330">
        <v>35.200000000000003</v>
      </c>
      <c r="AU330">
        <v>12</v>
      </c>
      <c r="AV330">
        <v>12</v>
      </c>
      <c r="AW330" t="s">
        <v>414</v>
      </c>
      <c r="AX330">
        <v>1.2625</v>
      </c>
      <c r="AY330">
        <v>2.0249999999999999</v>
      </c>
      <c r="AZ330">
        <v>2.6749999999999998</v>
      </c>
      <c r="BA330">
        <v>14.048999999999999</v>
      </c>
      <c r="BB330">
        <v>16.760000000000002</v>
      </c>
      <c r="BC330">
        <v>1.19</v>
      </c>
      <c r="BD330">
        <v>12.012</v>
      </c>
      <c r="BE330">
        <v>3028.806</v>
      </c>
      <c r="BF330">
        <v>2.1389999999999998</v>
      </c>
      <c r="BG330">
        <v>18.731000000000002</v>
      </c>
      <c r="BH330">
        <v>0</v>
      </c>
      <c r="BI330">
        <v>18.731000000000002</v>
      </c>
      <c r="BJ330">
        <v>14.257</v>
      </c>
      <c r="BK330">
        <v>0</v>
      </c>
      <c r="BL330">
        <v>14.257</v>
      </c>
      <c r="BM330">
        <v>1.5006999999999999</v>
      </c>
      <c r="BQ330">
        <v>721.76300000000003</v>
      </c>
      <c r="BR330">
        <v>0.29016900000000001</v>
      </c>
      <c r="BS330">
        <v>-0.11981899999999999</v>
      </c>
      <c r="BT330">
        <v>1.2E-2</v>
      </c>
      <c r="BU330">
        <v>6.985093</v>
      </c>
      <c r="BV330">
        <v>-2.4083619000000001</v>
      </c>
    </row>
    <row r="331" spans="1:74" customFormat="1" x14ac:dyDescent="0.25">
      <c r="A331" s="40">
        <v>41704</v>
      </c>
      <c r="B331" s="41">
        <v>3.0925925925925925E-3</v>
      </c>
      <c r="C331">
        <v>12.590999999999999</v>
      </c>
      <c r="D331">
        <v>1.3100000000000001E-2</v>
      </c>
      <c r="E331">
        <v>130.87105</v>
      </c>
      <c r="F331">
        <v>903.3</v>
      </c>
      <c r="G331">
        <v>-9.5</v>
      </c>
      <c r="H331">
        <v>122.4</v>
      </c>
      <c r="J331">
        <v>4.2</v>
      </c>
      <c r="K331">
        <v>0.89270000000000005</v>
      </c>
      <c r="L331">
        <v>11.2399</v>
      </c>
      <c r="M331">
        <v>1.17E-2</v>
      </c>
      <c r="N331">
        <v>806.38679999999999</v>
      </c>
      <c r="O331">
        <v>0</v>
      </c>
      <c r="P331">
        <v>806.4</v>
      </c>
      <c r="Q331">
        <v>613.77660000000003</v>
      </c>
      <c r="R331">
        <v>0</v>
      </c>
      <c r="S331">
        <v>613.79999999999995</v>
      </c>
      <c r="T331">
        <v>122.4213</v>
      </c>
      <c r="W331">
        <v>0</v>
      </c>
      <c r="X331">
        <v>3.7492000000000001</v>
      </c>
      <c r="Y331">
        <v>12.2</v>
      </c>
      <c r="Z331">
        <v>881</v>
      </c>
      <c r="AA331">
        <v>899</v>
      </c>
      <c r="AB331">
        <v>889</v>
      </c>
      <c r="AC331">
        <v>65</v>
      </c>
      <c r="AD331">
        <v>8.23</v>
      </c>
      <c r="AE331">
        <v>0.19</v>
      </c>
      <c r="AF331">
        <v>983</v>
      </c>
      <c r="AG331">
        <v>-10</v>
      </c>
      <c r="AH331">
        <v>4</v>
      </c>
      <c r="AI331">
        <v>9</v>
      </c>
      <c r="AJ331">
        <v>191</v>
      </c>
      <c r="AK331">
        <v>190</v>
      </c>
      <c r="AL331">
        <v>4.5999999999999996</v>
      </c>
      <c r="AM331">
        <v>195</v>
      </c>
      <c r="AN331" t="s">
        <v>155</v>
      </c>
      <c r="AO331">
        <v>2</v>
      </c>
      <c r="AP331" s="42">
        <v>0.62800925925925932</v>
      </c>
      <c r="AQ331">
        <v>47.163615999999998</v>
      </c>
      <c r="AR331">
        <v>-88.490939999999995</v>
      </c>
      <c r="AS331">
        <v>319.7</v>
      </c>
      <c r="AT331">
        <v>36</v>
      </c>
      <c r="AU331">
        <v>12</v>
      </c>
      <c r="AV331">
        <v>12</v>
      </c>
      <c r="AW331" t="s">
        <v>414</v>
      </c>
      <c r="AX331">
        <v>1</v>
      </c>
      <c r="AY331">
        <v>1.5</v>
      </c>
      <c r="AZ331">
        <v>1.8</v>
      </c>
      <c r="BA331">
        <v>14.048999999999999</v>
      </c>
      <c r="BB331">
        <v>16.739999999999998</v>
      </c>
      <c r="BC331">
        <v>1.19</v>
      </c>
      <c r="BD331">
        <v>12.023999999999999</v>
      </c>
      <c r="BE331">
        <v>3030.2440000000001</v>
      </c>
      <c r="BF331">
        <v>2.0049999999999999</v>
      </c>
      <c r="BG331">
        <v>22.766999999999999</v>
      </c>
      <c r="BH331">
        <v>0</v>
      </c>
      <c r="BI331">
        <v>22.766999999999999</v>
      </c>
      <c r="BJ331">
        <v>17.329000000000001</v>
      </c>
      <c r="BK331">
        <v>0</v>
      </c>
      <c r="BL331">
        <v>17.329000000000001</v>
      </c>
      <c r="BM331">
        <v>1.0905</v>
      </c>
      <c r="BQ331">
        <v>734.94</v>
      </c>
      <c r="BR331">
        <v>0.25938</v>
      </c>
      <c r="BS331">
        <v>-0.11681900000000001</v>
      </c>
      <c r="BT331">
        <v>1.2E-2</v>
      </c>
      <c r="BU331">
        <v>6.2439249999999999</v>
      </c>
      <c r="BV331">
        <v>-2.3480618999999998</v>
      </c>
    </row>
    <row r="332" spans="1:74" customFormat="1" x14ac:dyDescent="0.25">
      <c r="A332" s="40">
        <v>41704</v>
      </c>
      <c r="B332" s="41">
        <v>3.1041666666666665E-3</v>
      </c>
      <c r="C332">
        <v>12.5</v>
      </c>
      <c r="D332">
        <v>1.2999999999999999E-2</v>
      </c>
      <c r="E332">
        <v>130</v>
      </c>
      <c r="F332">
        <v>1032.9000000000001</v>
      </c>
      <c r="G332">
        <v>-9.4</v>
      </c>
      <c r="H332">
        <v>109.8</v>
      </c>
      <c r="J332">
        <v>4.0999999999999996</v>
      </c>
      <c r="K332">
        <v>0.89339999999999997</v>
      </c>
      <c r="L332">
        <v>11.166600000000001</v>
      </c>
      <c r="M332">
        <v>1.1599999999999999E-2</v>
      </c>
      <c r="N332">
        <v>922.75959999999998</v>
      </c>
      <c r="O332">
        <v>0</v>
      </c>
      <c r="P332">
        <v>922.8</v>
      </c>
      <c r="Q332">
        <v>702.35310000000004</v>
      </c>
      <c r="R332">
        <v>0</v>
      </c>
      <c r="S332">
        <v>702.4</v>
      </c>
      <c r="T332">
        <v>109.77379999999999</v>
      </c>
      <c r="W332">
        <v>0</v>
      </c>
      <c r="X332">
        <v>3.6627999999999998</v>
      </c>
      <c r="Y332">
        <v>12.2</v>
      </c>
      <c r="Z332">
        <v>880</v>
      </c>
      <c r="AA332">
        <v>899</v>
      </c>
      <c r="AB332">
        <v>888</v>
      </c>
      <c r="AC332">
        <v>65</v>
      </c>
      <c r="AD332">
        <v>8.23</v>
      </c>
      <c r="AE332">
        <v>0.19</v>
      </c>
      <c r="AF332">
        <v>983</v>
      </c>
      <c r="AG332">
        <v>-10</v>
      </c>
      <c r="AH332">
        <v>4</v>
      </c>
      <c r="AI332">
        <v>9</v>
      </c>
      <c r="AJ332">
        <v>191</v>
      </c>
      <c r="AK332">
        <v>190</v>
      </c>
      <c r="AL332">
        <v>4.5</v>
      </c>
      <c r="AM332">
        <v>195</v>
      </c>
      <c r="AN332" t="s">
        <v>155</v>
      </c>
      <c r="AO332">
        <v>2</v>
      </c>
      <c r="AP332" s="42">
        <v>0.62802083333333336</v>
      </c>
      <c r="AQ332">
        <v>47.163578999999999</v>
      </c>
      <c r="AR332">
        <v>-88.491152999999997</v>
      </c>
      <c r="AS332">
        <v>319.89999999999998</v>
      </c>
      <c r="AT332">
        <v>36.4</v>
      </c>
      <c r="AU332">
        <v>12</v>
      </c>
      <c r="AV332">
        <v>12</v>
      </c>
      <c r="AW332" t="s">
        <v>414</v>
      </c>
      <c r="AX332">
        <v>1</v>
      </c>
      <c r="AY332">
        <v>1.5248250000000001</v>
      </c>
      <c r="AZ332">
        <v>1.8248249999999999</v>
      </c>
      <c r="BA332">
        <v>14.048999999999999</v>
      </c>
      <c r="BB332">
        <v>16.86</v>
      </c>
      <c r="BC332">
        <v>1.2</v>
      </c>
      <c r="BD332">
        <v>11.936999999999999</v>
      </c>
      <c r="BE332">
        <v>3030.634</v>
      </c>
      <c r="BF332">
        <v>2.0059999999999998</v>
      </c>
      <c r="BG332">
        <v>26.225999999999999</v>
      </c>
      <c r="BH332">
        <v>0</v>
      </c>
      <c r="BI332">
        <v>26.225999999999999</v>
      </c>
      <c r="BJ332">
        <v>19.962</v>
      </c>
      <c r="BK332">
        <v>0</v>
      </c>
      <c r="BL332">
        <v>19.962</v>
      </c>
      <c r="BM332">
        <v>0.98440000000000005</v>
      </c>
      <c r="BQ332">
        <v>722.80200000000002</v>
      </c>
      <c r="BR332">
        <v>0.24081900000000001</v>
      </c>
      <c r="BS332">
        <v>-0.116727</v>
      </c>
      <c r="BT332">
        <v>1.2E-2</v>
      </c>
      <c r="BU332">
        <v>5.7971149999999998</v>
      </c>
      <c r="BV332">
        <v>-2.3462127000000002</v>
      </c>
    </row>
    <row r="333" spans="1:74" customFormat="1" x14ac:dyDescent="0.25">
      <c r="A333" s="40">
        <v>41704</v>
      </c>
      <c r="B333" s="41">
        <v>3.1157407407407405E-3</v>
      </c>
      <c r="C333">
        <v>12.291</v>
      </c>
      <c r="D333">
        <v>1.2500000000000001E-2</v>
      </c>
      <c r="E333">
        <v>124.561404</v>
      </c>
      <c r="F333">
        <v>1137.0999999999999</v>
      </c>
      <c r="G333">
        <v>-15.8</v>
      </c>
      <c r="H333">
        <v>111.1</v>
      </c>
      <c r="J333">
        <v>4</v>
      </c>
      <c r="K333">
        <v>0.89500000000000002</v>
      </c>
      <c r="L333">
        <v>10.9999</v>
      </c>
      <c r="M333">
        <v>1.11E-2</v>
      </c>
      <c r="N333">
        <v>1017.6572</v>
      </c>
      <c r="O333">
        <v>0</v>
      </c>
      <c r="P333">
        <v>1017.7</v>
      </c>
      <c r="Q333">
        <v>774.58389999999997</v>
      </c>
      <c r="R333">
        <v>0</v>
      </c>
      <c r="S333">
        <v>774.6</v>
      </c>
      <c r="T333">
        <v>111.07859999999999</v>
      </c>
      <c r="W333">
        <v>0</v>
      </c>
      <c r="X333">
        <v>3.5798999999999999</v>
      </c>
      <c r="Y333">
        <v>12.2</v>
      </c>
      <c r="Z333">
        <v>878</v>
      </c>
      <c r="AA333">
        <v>899</v>
      </c>
      <c r="AB333">
        <v>886</v>
      </c>
      <c r="AC333">
        <v>65</v>
      </c>
      <c r="AD333">
        <v>8.23</v>
      </c>
      <c r="AE333">
        <v>0.19</v>
      </c>
      <c r="AF333">
        <v>983</v>
      </c>
      <c r="AG333">
        <v>-10</v>
      </c>
      <c r="AH333">
        <v>4</v>
      </c>
      <c r="AI333">
        <v>9</v>
      </c>
      <c r="AJ333">
        <v>191.7</v>
      </c>
      <c r="AK333">
        <v>190</v>
      </c>
      <c r="AL333">
        <v>4.3</v>
      </c>
      <c r="AM333">
        <v>195</v>
      </c>
      <c r="AN333" t="s">
        <v>155</v>
      </c>
      <c r="AO333">
        <v>2</v>
      </c>
      <c r="AP333" s="42">
        <v>0.6280324074074074</v>
      </c>
      <c r="AQ333">
        <v>47.163527999999999</v>
      </c>
      <c r="AR333">
        <v>-88.49136</v>
      </c>
      <c r="AS333">
        <v>320</v>
      </c>
      <c r="AT333">
        <v>36.799999999999997</v>
      </c>
      <c r="AU333">
        <v>12</v>
      </c>
      <c r="AV333">
        <v>12</v>
      </c>
      <c r="AW333" t="s">
        <v>414</v>
      </c>
      <c r="AX333">
        <v>1.0125</v>
      </c>
      <c r="AY333">
        <v>1.6125</v>
      </c>
      <c r="AZ333">
        <v>2</v>
      </c>
      <c r="BA333">
        <v>14.048999999999999</v>
      </c>
      <c r="BB333">
        <v>17.13</v>
      </c>
      <c r="BC333">
        <v>1.22</v>
      </c>
      <c r="BD333">
        <v>11.734999999999999</v>
      </c>
      <c r="BE333">
        <v>3030.7979999999998</v>
      </c>
      <c r="BF333">
        <v>1.9550000000000001</v>
      </c>
      <c r="BG333">
        <v>29.363</v>
      </c>
      <c r="BH333">
        <v>0</v>
      </c>
      <c r="BI333">
        <v>29.363</v>
      </c>
      <c r="BJ333">
        <v>22.35</v>
      </c>
      <c r="BK333">
        <v>0</v>
      </c>
      <c r="BL333">
        <v>22.35</v>
      </c>
      <c r="BM333">
        <v>1.0113000000000001</v>
      </c>
      <c r="BQ333">
        <v>717.19500000000005</v>
      </c>
      <c r="BR333">
        <v>0.29307100000000003</v>
      </c>
      <c r="BS333">
        <v>-0.11700000000000001</v>
      </c>
      <c r="BT333">
        <v>1.1273E-2</v>
      </c>
      <c r="BU333">
        <v>7.0549520000000001</v>
      </c>
      <c r="BV333">
        <v>-2.3517000000000001</v>
      </c>
    </row>
    <row r="334" spans="1:74" customFormat="1" x14ac:dyDescent="0.25">
      <c r="A334" s="40">
        <v>41704</v>
      </c>
      <c r="B334" s="41">
        <v>3.127314814814815E-3</v>
      </c>
      <c r="C334">
        <v>12.105</v>
      </c>
      <c r="D334">
        <v>1.2800000000000001E-2</v>
      </c>
      <c r="E334">
        <v>127.522784</v>
      </c>
      <c r="F334">
        <v>1186.0999999999999</v>
      </c>
      <c r="G334">
        <v>-15.8</v>
      </c>
      <c r="H334">
        <v>110.4</v>
      </c>
      <c r="J334">
        <v>3.88</v>
      </c>
      <c r="K334">
        <v>0.89649999999999996</v>
      </c>
      <c r="L334">
        <v>10.8529</v>
      </c>
      <c r="M334">
        <v>1.14E-2</v>
      </c>
      <c r="N334">
        <v>1063.3489</v>
      </c>
      <c r="O334">
        <v>0</v>
      </c>
      <c r="P334">
        <v>1063.3</v>
      </c>
      <c r="Q334">
        <v>809.36180000000002</v>
      </c>
      <c r="R334">
        <v>0</v>
      </c>
      <c r="S334">
        <v>809.4</v>
      </c>
      <c r="T334">
        <v>110.4</v>
      </c>
      <c r="W334">
        <v>0</v>
      </c>
      <c r="X334">
        <v>3.4798</v>
      </c>
      <c r="Y334">
        <v>12.2</v>
      </c>
      <c r="Z334">
        <v>878</v>
      </c>
      <c r="AA334">
        <v>900</v>
      </c>
      <c r="AB334">
        <v>886</v>
      </c>
      <c r="AC334">
        <v>65</v>
      </c>
      <c r="AD334">
        <v>8.23</v>
      </c>
      <c r="AE334">
        <v>0.19</v>
      </c>
      <c r="AF334">
        <v>983</v>
      </c>
      <c r="AG334">
        <v>-10</v>
      </c>
      <c r="AH334">
        <v>4</v>
      </c>
      <c r="AI334">
        <v>9</v>
      </c>
      <c r="AJ334">
        <v>192</v>
      </c>
      <c r="AK334">
        <v>190</v>
      </c>
      <c r="AL334">
        <v>4.5999999999999996</v>
      </c>
      <c r="AM334">
        <v>195</v>
      </c>
      <c r="AN334" t="s">
        <v>155</v>
      </c>
      <c r="AO334">
        <v>2</v>
      </c>
      <c r="AP334" s="42">
        <v>0.62804398148148144</v>
      </c>
      <c r="AQ334">
        <v>47.163454999999999</v>
      </c>
      <c r="AR334">
        <v>-88.491552999999996</v>
      </c>
      <c r="AS334">
        <v>320.10000000000002</v>
      </c>
      <c r="AT334">
        <v>36.9</v>
      </c>
      <c r="AU334">
        <v>12</v>
      </c>
      <c r="AV334">
        <v>12</v>
      </c>
      <c r="AW334" t="s">
        <v>414</v>
      </c>
      <c r="AX334">
        <v>1.1125</v>
      </c>
      <c r="AY334">
        <v>1</v>
      </c>
      <c r="AZ334">
        <v>2</v>
      </c>
      <c r="BA334">
        <v>14.048999999999999</v>
      </c>
      <c r="BB334">
        <v>17.37</v>
      </c>
      <c r="BC334">
        <v>1.24</v>
      </c>
      <c r="BD334">
        <v>11.541</v>
      </c>
      <c r="BE334">
        <v>3030.8040000000001</v>
      </c>
      <c r="BF334">
        <v>2.032</v>
      </c>
      <c r="BG334">
        <v>31.097000000000001</v>
      </c>
      <c r="BH334">
        <v>0</v>
      </c>
      <c r="BI334">
        <v>31.097000000000001</v>
      </c>
      <c r="BJ334">
        <v>23.67</v>
      </c>
      <c r="BK334">
        <v>0</v>
      </c>
      <c r="BL334">
        <v>23.67</v>
      </c>
      <c r="BM334">
        <v>1.0186999999999999</v>
      </c>
      <c r="BQ334">
        <v>706.577</v>
      </c>
      <c r="BR334">
        <v>0.29409800000000003</v>
      </c>
      <c r="BS334">
        <v>-0.121362</v>
      </c>
      <c r="BT334">
        <v>1.0272999999999999E-2</v>
      </c>
      <c r="BU334">
        <v>7.0796749999999999</v>
      </c>
      <c r="BV334">
        <v>-2.4393761999999999</v>
      </c>
    </row>
    <row r="335" spans="1:74" customFormat="1" x14ac:dyDescent="0.25">
      <c r="A335" s="40">
        <v>41704</v>
      </c>
      <c r="B335" s="41">
        <v>3.1388888888888885E-3</v>
      </c>
      <c r="C335">
        <v>12.048</v>
      </c>
      <c r="D335">
        <v>1.4E-2</v>
      </c>
      <c r="E335">
        <v>140</v>
      </c>
      <c r="F335">
        <v>1183.7</v>
      </c>
      <c r="G335">
        <v>-15.8</v>
      </c>
      <c r="H335">
        <v>148.5</v>
      </c>
      <c r="J335">
        <v>3.74</v>
      </c>
      <c r="K335">
        <v>0.89700000000000002</v>
      </c>
      <c r="L335">
        <v>10.807499999999999</v>
      </c>
      <c r="M335">
        <v>1.26E-2</v>
      </c>
      <c r="N335">
        <v>1061.8088</v>
      </c>
      <c r="O335">
        <v>0</v>
      </c>
      <c r="P335">
        <v>1061.8</v>
      </c>
      <c r="Q335">
        <v>808.18960000000004</v>
      </c>
      <c r="R335">
        <v>0</v>
      </c>
      <c r="S335">
        <v>808.2</v>
      </c>
      <c r="T335">
        <v>148.5359</v>
      </c>
      <c r="W335">
        <v>0</v>
      </c>
      <c r="X335">
        <v>3.3519000000000001</v>
      </c>
      <c r="Y335">
        <v>12.2</v>
      </c>
      <c r="Z335">
        <v>877</v>
      </c>
      <c r="AA335">
        <v>900</v>
      </c>
      <c r="AB335">
        <v>887</v>
      </c>
      <c r="AC335">
        <v>65</v>
      </c>
      <c r="AD335">
        <v>8.23</v>
      </c>
      <c r="AE335">
        <v>0.19</v>
      </c>
      <c r="AF335">
        <v>983</v>
      </c>
      <c r="AG335">
        <v>-10</v>
      </c>
      <c r="AH335">
        <v>4.7270000000000003</v>
      </c>
      <c r="AI335">
        <v>9</v>
      </c>
      <c r="AJ335">
        <v>191.3</v>
      </c>
      <c r="AK335">
        <v>190</v>
      </c>
      <c r="AL335">
        <v>4.8</v>
      </c>
      <c r="AM335">
        <v>195</v>
      </c>
      <c r="AN335" t="s">
        <v>155</v>
      </c>
      <c r="AO335">
        <v>2</v>
      </c>
      <c r="AP335" s="42">
        <v>0.62805555555555559</v>
      </c>
      <c r="AQ335">
        <v>47.163353000000001</v>
      </c>
      <c r="AR335">
        <v>-88.491713000000004</v>
      </c>
      <c r="AS335">
        <v>320.2</v>
      </c>
      <c r="AT335">
        <v>36.4</v>
      </c>
      <c r="AU335">
        <v>12</v>
      </c>
      <c r="AV335">
        <v>12</v>
      </c>
      <c r="AW335" t="s">
        <v>414</v>
      </c>
      <c r="AX335">
        <v>1.2</v>
      </c>
      <c r="AY335">
        <v>1.0249999999999999</v>
      </c>
      <c r="AZ335">
        <v>2.0125000000000002</v>
      </c>
      <c r="BA335">
        <v>14.048999999999999</v>
      </c>
      <c r="BB335">
        <v>17.440000000000001</v>
      </c>
      <c r="BC335">
        <v>1.24</v>
      </c>
      <c r="BD335">
        <v>11.48</v>
      </c>
      <c r="BE335">
        <v>3029.4369999999999</v>
      </c>
      <c r="BF335">
        <v>2.2410000000000001</v>
      </c>
      <c r="BG335">
        <v>31.169</v>
      </c>
      <c r="BH335">
        <v>0</v>
      </c>
      <c r="BI335">
        <v>31.169</v>
      </c>
      <c r="BJ335">
        <v>23.724</v>
      </c>
      <c r="BK335">
        <v>0</v>
      </c>
      <c r="BL335">
        <v>23.724</v>
      </c>
      <c r="BM335">
        <v>1.3756999999999999</v>
      </c>
      <c r="BQ335">
        <v>683.16099999999994</v>
      </c>
      <c r="BR335">
        <v>0.32262299999999999</v>
      </c>
      <c r="BS335">
        <v>-0.121546</v>
      </c>
      <c r="BT335">
        <v>0.01</v>
      </c>
      <c r="BU335">
        <v>7.7663419999999999</v>
      </c>
      <c r="BV335">
        <v>-2.4430746000000001</v>
      </c>
    </row>
    <row r="336" spans="1:74" customFormat="1" x14ac:dyDescent="0.25">
      <c r="A336" s="40">
        <v>41704</v>
      </c>
      <c r="B336" s="41">
        <v>3.150462962962963E-3</v>
      </c>
      <c r="C336">
        <v>12.176</v>
      </c>
      <c r="D336">
        <v>1.3899999999999999E-2</v>
      </c>
      <c r="E336">
        <v>139.24498</v>
      </c>
      <c r="F336">
        <v>1042.0999999999999</v>
      </c>
      <c r="G336">
        <v>-20.9</v>
      </c>
      <c r="H336">
        <v>140.5</v>
      </c>
      <c r="J336">
        <v>3.7</v>
      </c>
      <c r="K336">
        <v>0.89600000000000002</v>
      </c>
      <c r="L336">
        <v>10.9101</v>
      </c>
      <c r="M336">
        <v>1.2500000000000001E-2</v>
      </c>
      <c r="N336">
        <v>933.75</v>
      </c>
      <c r="O336">
        <v>0</v>
      </c>
      <c r="P336">
        <v>933.8</v>
      </c>
      <c r="Q336">
        <v>710.71839999999997</v>
      </c>
      <c r="R336">
        <v>0</v>
      </c>
      <c r="S336">
        <v>710.7</v>
      </c>
      <c r="T336">
        <v>140.5</v>
      </c>
      <c r="W336">
        <v>0</v>
      </c>
      <c r="X336">
        <v>3.3151999999999999</v>
      </c>
      <c r="Y336">
        <v>12.1</v>
      </c>
      <c r="Z336">
        <v>880</v>
      </c>
      <c r="AA336">
        <v>899</v>
      </c>
      <c r="AB336">
        <v>888</v>
      </c>
      <c r="AC336">
        <v>65</v>
      </c>
      <c r="AD336">
        <v>8.23</v>
      </c>
      <c r="AE336">
        <v>0.19</v>
      </c>
      <c r="AF336">
        <v>983</v>
      </c>
      <c r="AG336">
        <v>-10</v>
      </c>
      <c r="AH336">
        <v>4.2737259999999999</v>
      </c>
      <c r="AI336">
        <v>9</v>
      </c>
      <c r="AJ336">
        <v>191</v>
      </c>
      <c r="AK336">
        <v>189.3</v>
      </c>
      <c r="AL336">
        <v>4.8</v>
      </c>
      <c r="AM336">
        <v>195</v>
      </c>
      <c r="AN336" t="s">
        <v>155</v>
      </c>
      <c r="AO336">
        <v>2</v>
      </c>
      <c r="AP336" s="42">
        <v>0.62806712962962963</v>
      </c>
      <c r="AQ336">
        <v>47.163252</v>
      </c>
      <c r="AR336">
        <v>-88.491827000000001</v>
      </c>
      <c r="AS336">
        <v>320.39999999999998</v>
      </c>
      <c r="AT336">
        <v>35.700000000000003</v>
      </c>
      <c r="AU336">
        <v>12</v>
      </c>
      <c r="AV336">
        <v>11</v>
      </c>
      <c r="AW336" t="s">
        <v>429</v>
      </c>
      <c r="AX336">
        <v>1.2</v>
      </c>
      <c r="AY336">
        <v>1.2</v>
      </c>
      <c r="AZ336">
        <v>2.1</v>
      </c>
      <c r="BA336">
        <v>14.048999999999999</v>
      </c>
      <c r="BB336">
        <v>17.27</v>
      </c>
      <c r="BC336">
        <v>1.23</v>
      </c>
      <c r="BD336">
        <v>11.606999999999999</v>
      </c>
      <c r="BE336">
        <v>3029.6509999999998</v>
      </c>
      <c r="BF336">
        <v>2.2050000000000001</v>
      </c>
      <c r="BG336">
        <v>27.154</v>
      </c>
      <c r="BH336">
        <v>0</v>
      </c>
      <c r="BI336">
        <v>27.154</v>
      </c>
      <c r="BJ336">
        <v>20.667999999999999</v>
      </c>
      <c r="BK336">
        <v>0</v>
      </c>
      <c r="BL336">
        <v>20.667999999999999</v>
      </c>
      <c r="BM336">
        <v>1.2891999999999999</v>
      </c>
      <c r="BQ336">
        <v>669.38300000000004</v>
      </c>
      <c r="BR336">
        <v>0.30041299999999999</v>
      </c>
      <c r="BS336">
        <v>-0.121</v>
      </c>
      <c r="BT336">
        <v>0.01</v>
      </c>
      <c r="BU336">
        <v>7.2316820000000002</v>
      </c>
      <c r="BV336">
        <v>-2.4321000000000002</v>
      </c>
    </row>
    <row r="337" spans="1:74" customFormat="1" x14ac:dyDescent="0.25">
      <c r="A337" s="40">
        <v>41704</v>
      </c>
      <c r="B337" s="41">
        <v>3.1620370370370374E-3</v>
      </c>
      <c r="C337">
        <v>12.353</v>
      </c>
      <c r="D337">
        <v>1.3100000000000001E-2</v>
      </c>
      <c r="E337">
        <v>131.212851</v>
      </c>
      <c r="F337">
        <v>880.9</v>
      </c>
      <c r="G337">
        <v>-31</v>
      </c>
      <c r="H337">
        <v>140.19999999999999</v>
      </c>
      <c r="J337">
        <v>3.7</v>
      </c>
      <c r="K337">
        <v>0.89449999999999996</v>
      </c>
      <c r="L337">
        <v>11.0497</v>
      </c>
      <c r="M337">
        <v>1.17E-2</v>
      </c>
      <c r="N337">
        <v>787.96289999999999</v>
      </c>
      <c r="O337">
        <v>0</v>
      </c>
      <c r="P337">
        <v>788</v>
      </c>
      <c r="Q337">
        <v>599.75340000000006</v>
      </c>
      <c r="R337">
        <v>0</v>
      </c>
      <c r="S337">
        <v>599.79999999999995</v>
      </c>
      <c r="T337">
        <v>140.22919999999999</v>
      </c>
      <c r="W337">
        <v>0</v>
      </c>
      <c r="X337">
        <v>3.3096999999999999</v>
      </c>
      <c r="Y337">
        <v>12.2</v>
      </c>
      <c r="Z337">
        <v>882</v>
      </c>
      <c r="AA337">
        <v>900</v>
      </c>
      <c r="AB337">
        <v>889</v>
      </c>
      <c r="AC337">
        <v>65</v>
      </c>
      <c r="AD337">
        <v>8.23</v>
      </c>
      <c r="AE337">
        <v>0.19</v>
      </c>
      <c r="AF337">
        <v>983</v>
      </c>
      <c r="AG337">
        <v>-10</v>
      </c>
      <c r="AH337">
        <v>4.7267270000000003</v>
      </c>
      <c r="AI337">
        <v>9</v>
      </c>
      <c r="AJ337">
        <v>191</v>
      </c>
      <c r="AK337">
        <v>188.3</v>
      </c>
      <c r="AL337">
        <v>4.5</v>
      </c>
      <c r="AM337">
        <v>195</v>
      </c>
      <c r="AN337" t="s">
        <v>155</v>
      </c>
      <c r="AO337">
        <v>2</v>
      </c>
      <c r="AP337" s="42">
        <v>0.62806712962962963</v>
      </c>
      <c r="AQ337">
        <v>47.163221</v>
      </c>
      <c r="AR337">
        <v>-88.491853000000006</v>
      </c>
      <c r="AS337">
        <v>320.3</v>
      </c>
      <c r="AT337">
        <v>35.6</v>
      </c>
      <c r="AU337">
        <v>12</v>
      </c>
      <c r="AV337">
        <v>11</v>
      </c>
      <c r="AW337" t="s">
        <v>429</v>
      </c>
      <c r="AX337">
        <v>1.2</v>
      </c>
      <c r="AY337">
        <v>1.2</v>
      </c>
      <c r="AZ337">
        <v>2.1</v>
      </c>
      <c r="BA337">
        <v>14.048999999999999</v>
      </c>
      <c r="BB337">
        <v>17.04</v>
      </c>
      <c r="BC337">
        <v>1.21</v>
      </c>
      <c r="BD337">
        <v>11.794</v>
      </c>
      <c r="BE337">
        <v>3029.8139999999999</v>
      </c>
      <c r="BF337">
        <v>2.048</v>
      </c>
      <c r="BG337">
        <v>22.626000000000001</v>
      </c>
      <c r="BH337">
        <v>0</v>
      </c>
      <c r="BI337">
        <v>22.626000000000001</v>
      </c>
      <c r="BJ337">
        <v>17.222000000000001</v>
      </c>
      <c r="BK337">
        <v>0</v>
      </c>
      <c r="BL337">
        <v>17.222000000000001</v>
      </c>
      <c r="BM337">
        <v>1.2705</v>
      </c>
      <c r="BQ337">
        <v>659.85400000000004</v>
      </c>
      <c r="BR337">
        <v>0.28772700000000001</v>
      </c>
      <c r="BS337">
        <v>-0.121727</v>
      </c>
      <c r="BT337">
        <v>0.01</v>
      </c>
      <c r="BU337">
        <v>6.9263019999999997</v>
      </c>
      <c r="BV337">
        <v>-2.4467127</v>
      </c>
    </row>
    <row r="338" spans="1:74" customFormat="1" x14ac:dyDescent="0.25">
      <c r="A338" s="40">
        <v>41704</v>
      </c>
      <c r="B338" s="41">
        <v>3.1736111111111114E-3</v>
      </c>
      <c r="C338">
        <v>12.506</v>
      </c>
      <c r="D338">
        <v>1.37E-2</v>
      </c>
      <c r="E338">
        <v>137.01652899999999</v>
      </c>
      <c r="F338">
        <v>805.5</v>
      </c>
      <c r="G338">
        <v>-24.4</v>
      </c>
      <c r="H338">
        <v>160</v>
      </c>
      <c r="J338">
        <v>3.8</v>
      </c>
      <c r="K338">
        <v>0.89319999999999999</v>
      </c>
      <c r="L338">
        <v>11.1709</v>
      </c>
      <c r="M338">
        <v>1.2200000000000001E-2</v>
      </c>
      <c r="N338">
        <v>719.50699999999995</v>
      </c>
      <c r="O338">
        <v>0</v>
      </c>
      <c r="P338">
        <v>719.5</v>
      </c>
      <c r="Q338">
        <v>547.64859999999999</v>
      </c>
      <c r="R338">
        <v>0</v>
      </c>
      <c r="S338">
        <v>547.6</v>
      </c>
      <c r="T338">
        <v>160.04509999999999</v>
      </c>
      <c r="W338">
        <v>0</v>
      </c>
      <c r="X338">
        <v>3.3942999999999999</v>
      </c>
      <c r="Y338">
        <v>12.2</v>
      </c>
      <c r="Z338">
        <v>881</v>
      </c>
      <c r="AA338">
        <v>900</v>
      </c>
      <c r="AB338">
        <v>889</v>
      </c>
      <c r="AC338">
        <v>65</v>
      </c>
      <c r="AD338">
        <v>8.23</v>
      </c>
      <c r="AE338">
        <v>0.19</v>
      </c>
      <c r="AF338">
        <v>983</v>
      </c>
      <c r="AG338">
        <v>-10</v>
      </c>
      <c r="AH338">
        <v>5</v>
      </c>
      <c r="AI338">
        <v>9</v>
      </c>
      <c r="AJ338">
        <v>191</v>
      </c>
      <c r="AK338">
        <v>188.7</v>
      </c>
      <c r="AL338">
        <v>4.4000000000000004</v>
      </c>
      <c r="AM338">
        <v>195</v>
      </c>
      <c r="AN338" t="s">
        <v>155</v>
      </c>
      <c r="AO338">
        <v>2</v>
      </c>
      <c r="AP338" s="42">
        <v>0.62809027777777782</v>
      </c>
      <c r="AQ338">
        <v>47.163007999999998</v>
      </c>
      <c r="AR338">
        <v>-88.492036999999996</v>
      </c>
      <c r="AS338">
        <v>319.7</v>
      </c>
      <c r="AT338">
        <v>34.9</v>
      </c>
      <c r="AU338">
        <v>12</v>
      </c>
      <c r="AV338">
        <v>11</v>
      </c>
      <c r="AW338" t="s">
        <v>429</v>
      </c>
      <c r="AX338">
        <v>1.2</v>
      </c>
      <c r="AY338">
        <v>1.2</v>
      </c>
      <c r="AZ338">
        <v>2.1</v>
      </c>
      <c r="BA338">
        <v>14.048999999999999</v>
      </c>
      <c r="BB338">
        <v>16.84</v>
      </c>
      <c r="BC338">
        <v>1.2</v>
      </c>
      <c r="BD338">
        <v>11.954000000000001</v>
      </c>
      <c r="BE338">
        <v>3029.098</v>
      </c>
      <c r="BF338">
        <v>2.1120000000000001</v>
      </c>
      <c r="BG338">
        <v>20.431000000000001</v>
      </c>
      <c r="BH338">
        <v>0</v>
      </c>
      <c r="BI338">
        <v>20.431000000000001</v>
      </c>
      <c r="BJ338">
        <v>15.551</v>
      </c>
      <c r="BK338">
        <v>0</v>
      </c>
      <c r="BL338">
        <v>15.551</v>
      </c>
      <c r="BM338">
        <v>1.4339</v>
      </c>
      <c r="BQ338">
        <v>669.22199999999998</v>
      </c>
      <c r="BR338">
        <v>0.26037399999999999</v>
      </c>
      <c r="BS338">
        <v>-0.11981899999999999</v>
      </c>
      <c r="BT338">
        <v>0.01</v>
      </c>
      <c r="BU338">
        <v>6.2678529999999997</v>
      </c>
      <c r="BV338">
        <v>-2.4083619000000001</v>
      </c>
    </row>
    <row r="339" spans="1:74" customFormat="1" x14ac:dyDescent="0.25">
      <c r="A339" s="40">
        <v>41704</v>
      </c>
      <c r="B339" s="41">
        <v>3.1851851851851854E-3</v>
      </c>
      <c r="C339">
        <v>12.595000000000001</v>
      </c>
      <c r="D339">
        <v>1.35E-2</v>
      </c>
      <c r="E339">
        <v>134.52442199999999</v>
      </c>
      <c r="F339">
        <v>827.1</v>
      </c>
      <c r="G339">
        <v>-32</v>
      </c>
      <c r="H339">
        <v>111.1</v>
      </c>
      <c r="J339">
        <v>3.9</v>
      </c>
      <c r="K339">
        <v>0.89259999999999995</v>
      </c>
      <c r="L339">
        <v>11.242100000000001</v>
      </c>
      <c r="M339">
        <v>1.2E-2</v>
      </c>
      <c r="N339">
        <v>738.29539999999997</v>
      </c>
      <c r="O339">
        <v>0</v>
      </c>
      <c r="P339">
        <v>738.3</v>
      </c>
      <c r="Q339">
        <v>561.94920000000002</v>
      </c>
      <c r="R339">
        <v>0</v>
      </c>
      <c r="S339">
        <v>561.9</v>
      </c>
      <c r="T339">
        <v>111.0986</v>
      </c>
      <c r="W339">
        <v>0</v>
      </c>
      <c r="X339">
        <v>3.4811000000000001</v>
      </c>
      <c r="Y339">
        <v>12.2</v>
      </c>
      <c r="Z339">
        <v>882</v>
      </c>
      <c r="AA339">
        <v>900</v>
      </c>
      <c r="AB339">
        <v>889</v>
      </c>
      <c r="AC339">
        <v>65</v>
      </c>
      <c r="AD339">
        <v>8.23</v>
      </c>
      <c r="AE339">
        <v>0.19</v>
      </c>
      <c r="AF339">
        <v>983</v>
      </c>
      <c r="AG339">
        <v>-10</v>
      </c>
      <c r="AH339">
        <v>5</v>
      </c>
      <c r="AI339">
        <v>9</v>
      </c>
      <c r="AJ339">
        <v>191</v>
      </c>
      <c r="AK339">
        <v>189</v>
      </c>
      <c r="AL339">
        <v>4.5</v>
      </c>
      <c r="AM339">
        <v>195</v>
      </c>
      <c r="AN339" t="s">
        <v>155</v>
      </c>
      <c r="AO339">
        <v>2</v>
      </c>
      <c r="AP339" s="42">
        <v>0.62809027777777782</v>
      </c>
      <c r="AQ339">
        <v>47.162973999999998</v>
      </c>
      <c r="AR339">
        <v>-88.492047999999997</v>
      </c>
      <c r="AS339">
        <v>319.7</v>
      </c>
      <c r="AT339">
        <v>34.799999999999997</v>
      </c>
      <c r="AU339">
        <v>12</v>
      </c>
      <c r="AV339">
        <v>11</v>
      </c>
      <c r="AW339" t="s">
        <v>429</v>
      </c>
      <c r="AX339">
        <v>1.175025</v>
      </c>
      <c r="AY339">
        <v>1.2</v>
      </c>
      <c r="AZ339">
        <v>2.0500500000000001</v>
      </c>
      <c r="BA339">
        <v>14.048999999999999</v>
      </c>
      <c r="BB339">
        <v>16.739999999999998</v>
      </c>
      <c r="BC339">
        <v>1.19</v>
      </c>
      <c r="BD339">
        <v>12.032999999999999</v>
      </c>
      <c r="BE339">
        <v>3030.4609999999998</v>
      </c>
      <c r="BF339">
        <v>2.06</v>
      </c>
      <c r="BG339">
        <v>20.841000000000001</v>
      </c>
      <c r="BH339">
        <v>0</v>
      </c>
      <c r="BI339">
        <v>20.841000000000001</v>
      </c>
      <c r="BJ339">
        <v>15.863</v>
      </c>
      <c r="BK339">
        <v>0</v>
      </c>
      <c r="BL339">
        <v>15.863</v>
      </c>
      <c r="BM339">
        <v>0.98950000000000005</v>
      </c>
      <c r="BQ339">
        <v>682.30399999999997</v>
      </c>
      <c r="BR339">
        <v>0.25799699999999998</v>
      </c>
      <c r="BS339">
        <v>-0.12045400000000001</v>
      </c>
      <c r="BT339">
        <v>1.0727E-2</v>
      </c>
      <c r="BU339">
        <v>6.2106329999999996</v>
      </c>
      <c r="BV339">
        <v>-2.4211254000000002</v>
      </c>
    </row>
    <row r="340" spans="1:74" customFormat="1" x14ac:dyDescent="0.25">
      <c r="A340" s="40">
        <v>41704</v>
      </c>
      <c r="B340" s="41">
        <v>3.196759259259259E-3</v>
      </c>
      <c r="C340">
        <v>12.612</v>
      </c>
      <c r="D340">
        <v>1.34E-2</v>
      </c>
      <c r="E340">
        <v>133.834281</v>
      </c>
      <c r="F340">
        <v>973.3</v>
      </c>
      <c r="G340">
        <v>-31.8</v>
      </c>
      <c r="H340">
        <v>117.8</v>
      </c>
      <c r="J340">
        <v>4</v>
      </c>
      <c r="K340">
        <v>0.89249999999999996</v>
      </c>
      <c r="L340">
        <v>11.2563</v>
      </c>
      <c r="M340">
        <v>1.1900000000000001E-2</v>
      </c>
      <c r="N340">
        <v>868.70280000000002</v>
      </c>
      <c r="O340">
        <v>0</v>
      </c>
      <c r="P340">
        <v>868.7</v>
      </c>
      <c r="Q340">
        <v>661.20809999999994</v>
      </c>
      <c r="R340">
        <v>0</v>
      </c>
      <c r="S340">
        <v>661.2</v>
      </c>
      <c r="T340">
        <v>117.82380000000001</v>
      </c>
      <c r="W340">
        <v>0</v>
      </c>
      <c r="X340">
        <v>3.5701000000000001</v>
      </c>
      <c r="Y340">
        <v>12.2</v>
      </c>
      <c r="Z340">
        <v>881</v>
      </c>
      <c r="AA340">
        <v>901</v>
      </c>
      <c r="AB340">
        <v>889</v>
      </c>
      <c r="AC340">
        <v>65</v>
      </c>
      <c r="AD340">
        <v>8.23</v>
      </c>
      <c r="AE340">
        <v>0.19</v>
      </c>
      <c r="AF340">
        <v>983</v>
      </c>
      <c r="AG340">
        <v>-10</v>
      </c>
      <c r="AH340">
        <v>5</v>
      </c>
      <c r="AI340">
        <v>9</v>
      </c>
      <c r="AJ340">
        <v>191.7</v>
      </c>
      <c r="AK340">
        <v>189</v>
      </c>
      <c r="AL340">
        <v>4.7</v>
      </c>
      <c r="AM340">
        <v>195</v>
      </c>
      <c r="AN340" t="s">
        <v>155</v>
      </c>
      <c r="AO340">
        <v>2</v>
      </c>
      <c r="AP340" s="42">
        <v>0.62811342592592589</v>
      </c>
      <c r="AQ340">
        <v>47.162719000000003</v>
      </c>
      <c r="AR340">
        <v>-88.492119000000002</v>
      </c>
      <c r="AS340">
        <v>319.60000000000002</v>
      </c>
      <c r="AT340">
        <v>34</v>
      </c>
      <c r="AU340">
        <v>12</v>
      </c>
      <c r="AV340">
        <v>12</v>
      </c>
      <c r="AW340" t="s">
        <v>414</v>
      </c>
      <c r="AX340">
        <v>0.98758800000000002</v>
      </c>
      <c r="AY340">
        <v>1.2</v>
      </c>
      <c r="AZ340">
        <v>1.6875880000000001</v>
      </c>
      <c r="BA340">
        <v>14.048999999999999</v>
      </c>
      <c r="BB340">
        <v>16.71</v>
      </c>
      <c r="BC340">
        <v>1.19</v>
      </c>
      <c r="BD340">
        <v>12.04</v>
      </c>
      <c r="BE340">
        <v>3030.29</v>
      </c>
      <c r="BF340">
        <v>2.0470000000000002</v>
      </c>
      <c r="BG340">
        <v>24.49</v>
      </c>
      <c r="BH340">
        <v>0</v>
      </c>
      <c r="BI340">
        <v>24.49</v>
      </c>
      <c r="BJ340">
        <v>18.640999999999998</v>
      </c>
      <c r="BK340">
        <v>0</v>
      </c>
      <c r="BL340">
        <v>18.640999999999998</v>
      </c>
      <c r="BM340">
        <v>1.0481</v>
      </c>
      <c r="BQ340">
        <v>698.83299999999997</v>
      </c>
      <c r="BR340">
        <v>0.31770599999999999</v>
      </c>
      <c r="BS340">
        <v>-0.121</v>
      </c>
      <c r="BT340">
        <v>1.0272999999999999E-2</v>
      </c>
      <c r="BU340">
        <v>7.6479780000000002</v>
      </c>
      <c r="BV340">
        <v>-2.4321000000000002</v>
      </c>
    </row>
    <row r="341" spans="1:74" customFormat="1" x14ac:dyDescent="0.25">
      <c r="A341" s="40">
        <v>41704</v>
      </c>
      <c r="B341" s="41">
        <v>3.2083333333333334E-3</v>
      </c>
      <c r="C341">
        <v>12.628</v>
      </c>
      <c r="D341">
        <v>1.4200000000000001E-2</v>
      </c>
      <c r="E341">
        <v>142.05631399999999</v>
      </c>
      <c r="F341">
        <v>1053.5999999999999</v>
      </c>
      <c r="G341">
        <v>-24.5</v>
      </c>
      <c r="H341">
        <v>101.1</v>
      </c>
      <c r="J341">
        <v>4</v>
      </c>
      <c r="K341">
        <v>0.89249999999999996</v>
      </c>
      <c r="L341">
        <v>11.2697</v>
      </c>
      <c r="M341">
        <v>1.2699999999999999E-2</v>
      </c>
      <c r="N341">
        <v>940.32380000000001</v>
      </c>
      <c r="O341">
        <v>0</v>
      </c>
      <c r="P341">
        <v>940.3</v>
      </c>
      <c r="Q341">
        <v>715.72199999999998</v>
      </c>
      <c r="R341">
        <v>0</v>
      </c>
      <c r="S341">
        <v>715.7</v>
      </c>
      <c r="T341">
        <v>101.06399999999999</v>
      </c>
      <c r="W341">
        <v>0</v>
      </c>
      <c r="X341">
        <v>3.5699000000000001</v>
      </c>
      <c r="Y341">
        <v>12.2</v>
      </c>
      <c r="Z341">
        <v>882</v>
      </c>
      <c r="AA341">
        <v>900</v>
      </c>
      <c r="AB341">
        <v>889</v>
      </c>
      <c r="AC341">
        <v>65</v>
      </c>
      <c r="AD341">
        <v>8.23</v>
      </c>
      <c r="AE341">
        <v>0.19</v>
      </c>
      <c r="AF341">
        <v>983</v>
      </c>
      <c r="AG341">
        <v>-10</v>
      </c>
      <c r="AH341">
        <v>5</v>
      </c>
      <c r="AI341">
        <v>9</v>
      </c>
      <c r="AJ341">
        <v>192</v>
      </c>
      <c r="AK341">
        <v>189.7</v>
      </c>
      <c r="AL341">
        <v>4.9000000000000004</v>
      </c>
      <c r="AM341">
        <v>195</v>
      </c>
      <c r="AN341" t="s">
        <v>155</v>
      </c>
      <c r="AO341">
        <v>2</v>
      </c>
      <c r="AP341" s="42">
        <v>0.62812499999999993</v>
      </c>
      <c r="AQ341">
        <v>47.162565000000001</v>
      </c>
      <c r="AR341">
        <v>-88.492059999999995</v>
      </c>
      <c r="AS341">
        <v>319.8</v>
      </c>
      <c r="AT341">
        <v>35.1</v>
      </c>
      <c r="AU341">
        <v>12</v>
      </c>
      <c r="AV341">
        <v>12</v>
      </c>
      <c r="AW341" t="s">
        <v>414</v>
      </c>
      <c r="AX341">
        <v>0.9</v>
      </c>
      <c r="AY341">
        <v>1.2</v>
      </c>
      <c r="AZ341">
        <v>1.6</v>
      </c>
      <c r="BA341">
        <v>14.048999999999999</v>
      </c>
      <c r="BB341">
        <v>16.7</v>
      </c>
      <c r="BC341">
        <v>1.19</v>
      </c>
      <c r="BD341">
        <v>12.048999999999999</v>
      </c>
      <c r="BE341">
        <v>3030.5390000000002</v>
      </c>
      <c r="BF341">
        <v>2.17</v>
      </c>
      <c r="BG341">
        <v>26.48</v>
      </c>
      <c r="BH341">
        <v>0</v>
      </c>
      <c r="BI341">
        <v>26.48</v>
      </c>
      <c r="BJ341">
        <v>20.155000000000001</v>
      </c>
      <c r="BK341">
        <v>0</v>
      </c>
      <c r="BL341">
        <v>20.155000000000001</v>
      </c>
      <c r="BM341">
        <v>0.89800000000000002</v>
      </c>
      <c r="BQ341">
        <v>698.00800000000004</v>
      </c>
      <c r="BR341">
        <v>0.32009799999999999</v>
      </c>
      <c r="BS341">
        <v>-0.121</v>
      </c>
      <c r="BT341">
        <v>1.0727E-2</v>
      </c>
      <c r="BU341">
        <v>7.7055600000000002</v>
      </c>
      <c r="BV341">
        <v>-2.4321000000000002</v>
      </c>
    </row>
    <row r="342" spans="1:74" customFormat="1" x14ac:dyDescent="0.25">
      <c r="A342" s="40">
        <v>41704</v>
      </c>
      <c r="B342" s="41">
        <v>3.2199074074074074E-3</v>
      </c>
      <c r="C342">
        <v>12.616</v>
      </c>
      <c r="D342">
        <v>1.4999999999999999E-2</v>
      </c>
      <c r="E342">
        <v>150</v>
      </c>
      <c r="F342">
        <v>1259.3</v>
      </c>
      <c r="G342">
        <v>-23.1</v>
      </c>
      <c r="H342">
        <v>129.1</v>
      </c>
      <c r="J342">
        <v>3.9</v>
      </c>
      <c r="K342">
        <v>0.89249999999999996</v>
      </c>
      <c r="L342">
        <v>11.259600000000001</v>
      </c>
      <c r="M342">
        <v>1.34E-2</v>
      </c>
      <c r="N342">
        <v>1123.9476</v>
      </c>
      <c r="O342">
        <v>0</v>
      </c>
      <c r="P342">
        <v>1123.9000000000001</v>
      </c>
      <c r="Q342">
        <v>855.48620000000005</v>
      </c>
      <c r="R342">
        <v>0</v>
      </c>
      <c r="S342">
        <v>855.5</v>
      </c>
      <c r="T342">
        <v>129.1249</v>
      </c>
      <c r="W342">
        <v>0</v>
      </c>
      <c r="X342">
        <v>3.4807000000000001</v>
      </c>
      <c r="Y342">
        <v>12.2</v>
      </c>
      <c r="Z342">
        <v>883</v>
      </c>
      <c r="AA342">
        <v>901</v>
      </c>
      <c r="AB342">
        <v>889</v>
      </c>
      <c r="AC342">
        <v>65</v>
      </c>
      <c r="AD342">
        <v>8.23</v>
      </c>
      <c r="AE342">
        <v>0.19</v>
      </c>
      <c r="AF342">
        <v>983</v>
      </c>
      <c r="AG342">
        <v>-10</v>
      </c>
      <c r="AH342">
        <v>4.2729999999999997</v>
      </c>
      <c r="AI342">
        <v>9</v>
      </c>
      <c r="AJ342">
        <v>191.3</v>
      </c>
      <c r="AK342">
        <v>190</v>
      </c>
      <c r="AL342">
        <v>4.8</v>
      </c>
      <c r="AM342">
        <v>195</v>
      </c>
      <c r="AN342" t="s">
        <v>155</v>
      </c>
      <c r="AO342">
        <v>2</v>
      </c>
      <c r="AP342" s="42">
        <v>0.62813657407407408</v>
      </c>
      <c r="AQ342">
        <v>47.162418000000002</v>
      </c>
      <c r="AR342">
        <v>-88.492016000000007</v>
      </c>
      <c r="AS342">
        <v>319.7</v>
      </c>
      <c r="AT342">
        <v>36.6</v>
      </c>
      <c r="AU342">
        <v>12</v>
      </c>
      <c r="AV342">
        <v>12</v>
      </c>
      <c r="AW342" t="s">
        <v>414</v>
      </c>
      <c r="AX342">
        <v>0.92500000000000004</v>
      </c>
      <c r="AY342">
        <v>1.2124999999999999</v>
      </c>
      <c r="AZ342">
        <v>1.6125</v>
      </c>
      <c r="BA342">
        <v>14.048999999999999</v>
      </c>
      <c r="BB342">
        <v>16.71</v>
      </c>
      <c r="BC342">
        <v>1.19</v>
      </c>
      <c r="BD342">
        <v>12.045999999999999</v>
      </c>
      <c r="BE342">
        <v>3029.596</v>
      </c>
      <c r="BF342">
        <v>2.2930000000000001</v>
      </c>
      <c r="BG342">
        <v>31.67</v>
      </c>
      <c r="BH342">
        <v>0</v>
      </c>
      <c r="BI342">
        <v>31.67</v>
      </c>
      <c r="BJ342">
        <v>24.105</v>
      </c>
      <c r="BK342">
        <v>0</v>
      </c>
      <c r="BL342">
        <v>24.105</v>
      </c>
      <c r="BM342">
        <v>1.1479999999999999</v>
      </c>
      <c r="BQ342">
        <v>680.97199999999998</v>
      </c>
      <c r="BR342">
        <v>0.32099699999999998</v>
      </c>
      <c r="BS342">
        <v>-0.12245399999999999</v>
      </c>
      <c r="BT342">
        <v>1.0272999999999999E-2</v>
      </c>
      <c r="BU342">
        <v>7.7271999999999998</v>
      </c>
      <c r="BV342">
        <v>-2.4613254000000002</v>
      </c>
    </row>
    <row r="343" spans="1:74" customFormat="1" x14ac:dyDescent="0.25">
      <c r="A343" s="40">
        <v>41704</v>
      </c>
      <c r="B343" s="41">
        <v>3.2314814814814814E-3</v>
      </c>
      <c r="C343">
        <v>12.583</v>
      </c>
      <c r="D343">
        <v>1.4999999999999999E-2</v>
      </c>
      <c r="E343">
        <v>150</v>
      </c>
      <c r="F343">
        <v>1523.8</v>
      </c>
      <c r="G343">
        <v>-14.2</v>
      </c>
      <c r="H343">
        <v>141</v>
      </c>
      <c r="J343">
        <v>3.8</v>
      </c>
      <c r="K343">
        <v>0.89270000000000005</v>
      </c>
      <c r="L343">
        <v>11.2323</v>
      </c>
      <c r="M343">
        <v>1.34E-2</v>
      </c>
      <c r="N343">
        <v>1360.2689</v>
      </c>
      <c r="O343">
        <v>0</v>
      </c>
      <c r="P343">
        <v>1360.3</v>
      </c>
      <c r="Q343">
        <v>1035.3607999999999</v>
      </c>
      <c r="R343">
        <v>0</v>
      </c>
      <c r="S343">
        <v>1035.4000000000001</v>
      </c>
      <c r="T343">
        <v>141.02789999999999</v>
      </c>
      <c r="W343">
        <v>0</v>
      </c>
      <c r="X343">
        <v>3.3921999999999999</v>
      </c>
      <c r="Y343">
        <v>12.1</v>
      </c>
      <c r="Z343">
        <v>884</v>
      </c>
      <c r="AA343">
        <v>901</v>
      </c>
      <c r="AB343">
        <v>890</v>
      </c>
      <c r="AC343">
        <v>65</v>
      </c>
      <c r="AD343">
        <v>8.23</v>
      </c>
      <c r="AE343">
        <v>0.19</v>
      </c>
      <c r="AF343">
        <v>983</v>
      </c>
      <c r="AG343">
        <v>-10</v>
      </c>
      <c r="AH343">
        <v>4.7270000000000003</v>
      </c>
      <c r="AI343">
        <v>9</v>
      </c>
      <c r="AJ343">
        <v>191</v>
      </c>
      <c r="AK343">
        <v>190</v>
      </c>
      <c r="AL343">
        <v>4.5999999999999996</v>
      </c>
      <c r="AM343">
        <v>195</v>
      </c>
      <c r="AN343" t="s">
        <v>155</v>
      </c>
      <c r="AO343">
        <v>2</v>
      </c>
      <c r="AP343" s="42">
        <v>0.62814814814814812</v>
      </c>
      <c r="AQ343">
        <v>47.162266000000002</v>
      </c>
      <c r="AR343">
        <v>-88.491941999999995</v>
      </c>
      <c r="AS343">
        <v>319.39999999999998</v>
      </c>
      <c r="AT343">
        <v>37.700000000000003</v>
      </c>
      <c r="AU343">
        <v>12</v>
      </c>
      <c r="AV343">
        <v>12</v>
      </c>
      <c r="AW343" t="s">
        <v>414</v>
      </c>
      <c r="AX343">
        <v>1.0874999999999999</v>
      </c>
      <c r="AY343">
        <v>1.3125</v>
      </c>
      <c r="AZ343">
        <v>1.7</v>
      </c>
      <c r="BA343">
        <v>14.048999999999999</v>
      </c>
      <c r="BB343">
        <v>16.75</v>
      </c>
      <c r="BC343">
        <v>1.19</v>
      </c>
      <c r="BD343">
        <v>12.023</v>
      </c>
      <c r="BE343">
        <v>3029.2829999999999</v>
      </c>
      <c r="BF343">
        <v>2.298</v>
      </c>
      <c r="BG343">
        <v>38.417999999999999</v>
      </c>
      <c r="BH343">
        <v>0</v>
      </c>
      <c r="BI343">
        <v>38.417999999999999</v>
      </c>
      <c r="BJ343">
        <v>29.241</v>
      </c>
      <c r="BK343">
        <v>0</v>
      </c>
      <c r="BL343">
        <v>29.241</v>
      </c>
      <c r="BM343">
        <v>1.2566999999999999</v>
      </c>
      <c r="BQ343">
        <v>665.19200000000001</v>
      </c>
      <c r="BR343">
        <v>0.31309500000000001</v>
      </c>
      <c r="BS343">
        <v>-0.121546</v>
      </c>
      <c r="BT343">
        <v>1.0727E-2</v>
      </c>
      <c r="BU343">
        <v>7.5369799999999998</v>
      </c>
      <c r="BV343">
        <v>-2.4430746000000001</v>
      </c>
    </row>
    <row r="344" spans="1:74" customFormat="1" x14ac:dyDescent="0.25">
      <c r="A344" s="40">
        <v>41704</v>
      </c>
      <c r="B344" s="41">
        <v>3.2430555555555559E-3</v>
      </c>
      <c r="C344">
        <v>12.56</v>
      </c>
      <c r="D344">
        <v>1.5699999999999999E-2</v>
      </c>
      <c r="E344">
        <v>157.02251899999999</v>
      </c>
      <c r="F344">
        <v>1837.5</v>
      </c>
      <c r="G344">
        <v>-14.6</v>
      </c>
      <c r="H344">
        <v>145</v>
      </c>
      <c r="J344">
        <v>3.7</v>
      </c>
      <c r="K344">
        <v>0.89290000000000003</v>
      </c>
      <c r="L344">
        <v>11.2142</v>
      </c>
      <c r="M344">
        <v>1.4E-2</v>
      </c>
      <c r="N344">
        <v>1640.6438000000001</v>
      </c>
      <c r="O344">
        <v>0</v>
      </c>
      <c r="P344">
        <v>1640.6</v>
      </c>
      <c r="Q344">
        <v>1248.7665</v>
      </c>
      <c r="R344">
        <v>0</v>
      </c>
      <c r="S344">
        <v>1248.8</v>
      </c>
      <c r="T344">
        <v>145.0445</v>
      </c>
      <c r="W344">
        <v>0</v>
      </c>
      <c r="X344">
        <v>3.3035999999999999</v>
      </c>
      <c r="Y344">
        <v>12</v>
      </c>
      <c r="Z344">
        <v>886</v>
      </c>
      <c r="AA344">
        <v>901</v>
      </c>
      <c r="AB344">
        <v>890</v>
      </c>
      <c r="AC344">
        <v>65</v>
      </c>
      <c r="AD344">
        <v>8.23</v>
      </c>
      <c r="AE344">
        <v>0.19</v>
      </c>
      <c r="AF344">
        <v>983</v>
      </c>
      <c r="AG344">
        <v>-10</v>
      </c>
      <c r="AH344">
        <v>5</v>
      </c>
      <c r="AI344">
        <v>9</v>
      </c>
      <c r="AJ344">
        <v>191</v>
      </c>
      <c r="AK344">
        <v>190</v>
      </c>
      <c r="AL344">
        <v>4.5999999999999996</v>
      </c>
      <c r="AM344">
        <v>195</v>
      </c>
      <c r="AN344" t="s">
        <v>155</v>
      </c>
      <c r="AO344">
        <v>2</v>
      </c>
      <c r="AP344" s="42">
        <v>0.62815972222222227</v>
      </c>
      <c r="AQ344">
        <v>47.162112</v>
      </c>
      <c r="AR344">
        <v>-88.491855000000001</v>
      </c>
      <c r="AS344">
        <v>319.10000000000002</v>
      </c>
      <c r="AT344">
        <v>39</v>
      </c>
      <c r="AU344">
        <v>12</v>
      </c>
      <c r="AV344">
        <v>12</v>
      </c>
      <c r="AW344" t="s">
        <v>414</v>
      </c>
      <c r="AX344">
        <v>1.05</v>
      </c>
      <c r="AY344">
        <v>1.35</v>
      </c>
      <c r="AZ344">
        <v>1.75</v>
      </c>
      <c r="BA344">
        <v>14.048999999999999</v>
      </c>
      <c r="BB344">
        <v>16.77</v>
      </c>
      <c r="BC344">
        <v>1.19</v>
      </c>
      <c r="BD344">
        <v>12.000999999999999</v>
      </c>
      <c r="BE344">
        <v>3029.009</v>
      </c>
      <c r="BF344">
        <v>2.41</v>
      </c>
      <c r="BG344">
        <v>46.406999999999996</v>
      </c>
      <c r="BH344">
        <v>0</v>
      </c>
      <c r="BI344">
        <v>46.406999999999996</v>
      </c>
      <c r="BJ344">
        <v>35.322000000000003</v>
      </c>
      <c r="BK344">
        <v>0</v>
      </c>
      <c r="BL344">
        <v>35.322000000000003</v>
      </c>
      <c r="BM344">
        <v>1.2945</v>
      </c>
      <c r="BQ344">
        <v>648.80100000000004</v>
      </c>
      <c r="BR344">
        <v>0.38751600000000003</v>
      </c>
      <c r="BS344">
        <v>-0.121727</v>
      </c>
      <c r="BT344">
        <v>1.0999999999999999E-2</v>
      </c>
      <c r="BU344">
        <v>9.3284789999999997</v>
      </c>
      <c r="BV344">
        <v>-2.4467127</v>
      </c>
    </row>
    <row r="345" spans="1:74" customFormat="1" x14ac:dyDescent="0.25">
      <c r="A345" s="40">
        <v>41704</v>
      </c>
      <c r="B345" s="41">
        <v>3.2546296296296295E-3</v>
      </c>
      <c r="C345">
        <v>12.564</v>
      </c>
      <c r="D345">
        <v>1.6500000000000001E-2</v>
      </c>
      <c r="E345">
        <v>165.36280199999999</v>
      </c>
      <c r="F345">
        <v>2095.8000000000002</v>
      </c>
      <c r="G345">
        <v>-22.7</v>
      </c>
      <c r="H345">
        <v>744.4</v>
      </c>
      <c r="J345">
        <v>3.6</v>
      </c>
      <c r="K345">
        <v>0.89219999999999999</v>
      </c>
      <c r="L345">
        <v>11.2096</v>
      </c>
      <c r="M345">
        <v>1.4800000000000001E-2</v>
      </c>
      <c r="N345">
        <v>1869.8407</v>
      </c>
      <c r="O345">
        <v>0</v>
      </c>
      <c r="P345">
        <v>1869.8</v>
      </c>
      <c r="Q345">
        <v>1423.2184</v>
      </c>
      <c r="R345">
        <v>0</v>
      </c>
      <c r="S345">
        <v>1423.2</v>
      </c>
      <c r="T345">
        <v>744.42539999999997</v>
      </c>
      <c r="W345">
        <v>0</v>
      </c>
      <c r="X345">
        <v>3.2119</v>
      </c>
      <c r="Y345">
        <v>12.1</v>
      </c>
      <c r="Z345">
        <v>886</v>
      </c>
      <c r="AA345">
        <v>901</v>
      </c>
      <c r="AB345">
        <v>890</v>
      </c>
      <c r="AC345">
        <v>65</v>
      </c>
      <c r="AD345">
        <v>8.23</v>
      </c>
      <c r="AE345">
        <v>0.19</v>
      </c>
      <c r="AF345">
        <v>983</v>
      </c>
      <c r="AG345">
        <v>-10</v>
      </c>
      <c r="AH345">
        <v>5</v>
      </c>
      <c r="AI345">
        <v>9</v>
      </c>
      <c r="AJ345">
        <v>191</v>
      </c>
      <c r="AK345">
        <v>190</v>
      </c>
      <c r="AL345">
        <v>4.4000000000000004</v>
      </c>
      <c r="AM345">
        <v>195</v>
      </c>
      <c r="AN345" t="s">
        <v>155</v>
      </c>
      <c r="AO345">
        <v>2</v>
      </c>
      <c r="AP345" s="42">
        <v>0.62817129629629631</v>
      </c>
      <c r="AQ345">
        <v>47.161952999999997</v>
      </c>
      <c r="AR345">
        <v>-88.491761999999994</v>
      </c>
      <c r="AS345">
        <v>318.8</v>
      </c>
      <c r="AT345">
        <v>40.4</v>
      </c>
      <c r="AU345">
        <v>12</v>
      </c>
      <c r="AV345">
        <v>12</v>
      </c>
      <c r="AW345" t="s">
        <v>414</v>
      </c>
      <c r="AX345">
        <v>1.4</v>
      </c>
      <c r="AY345">
        <v>1</v>
      </c>
      <c r="AZ345">
        <v>2.1</v>
      </c>
      <c r="BA345">
        <v>14.048999999999999</v>
      </c>
      <c r="BB345">
        <v>16.68</v>
      </c>
      <c r="BC345">
        <v>1.19</v>
      </c>
      <c r="BD345">
        <v>12.084</v>
      </c>
      <c r="BE345">
        <v>3012.6880000000001</v>
      </c>
      <c r="BF345">
        <v>2.524</v>
      </c>
      <c r="BG345">
        <v>52.625999999999998</v>
      </c>
      <c r="BH345">
        <v>0</v>
      </c>
      <c r="BI345">
        <v>52.625999999999998</v>
      </c>
      <c r="BJ345">
        <v>40.055999999999997</v>
      </c>
      <c r="BK345">
        <v>0</v>
      </c>
      <c r="BL345">
        <v>40.055999999999997</v>
      </c>
      <c r="BM345">
        <v>6.6106999999999996</v>
      </c>
      <c r="BQ345">
        <v>627.654</v>
      </c>
      <c r="BR345">
        <v>0.37556099999999998</v>
      </c>
      <c r="BS345">
        <v>-0.11981899999999999</v>
      </c>
      <c r="BT345">
        <v>1.0999999999999999E-2</v>
      </c>
      <c r="BU345">
        <v>9.040692</v>
      </c>
      <c r="BV345">
        <v>-2.4083619000000001</v>
      </c>
    </row>
    <row r="346" spans="1:74" customFormat="1" x14ac:dyDescent="0.25">
      <c r="A346" s="40">
        <v>41704</v>
      </c>
      <c r="B346" s="41">
        <v>3.2662037037037035E-3</v>
      </c>
      <c r="C346">
        <v>12.635</v>
      </c>
      <c r="D346">
        <v>1.7000000000000001E-2</v>
      </c>
      <c r="E346">
        <v>170</v>
      </c>
      <c r="F346">
        <v>2203.6999999999998</v>
      </c>
      <c r="G346">
        <v>-28.8</v>
      </c>
      <c r="H346">
        <v>353.4</v>
      </c>
      <c r="J346">
        <v>3.58</v>
      </c>
      <c r="K346">
        <v>0.8921</v>
      </c>
      <c r="L346">
        <v>11.2721</v>
      </c>
      <c r="M346">
        <v>1.52E-2</v>
      </c>
      <c r="N346">
        <v>1965.9227000000001</v>
      </c>
      <c r="O346">
        <v>0</v>
      </c>
      <c r="P346">
        <v>1965.9</v>
      </c>
      <c r="Q346">
        <v>1496.3506</v>
      </c>
      <c r="R346">
        <v>0</v>
      </c>
      <c r="S346">
        <v>1496.4</v>
      </c>
      <c r="T346">
        <v>353.43349999999998</v>
      </c>
      <c r="W346">
        <v>0</v>
      </c>
      <c r="X346">
        <v>3.1960000000000002</v>
      </c>
      <c r="Y346">
        <v>12</v>
      </c>
      <c r="Z346">
        <v>886</v>
      </c>
      <c r="AA346">
        <v>901</v>
      </c>
      <c r="AB346">
        <v>890</v>
      </c>
      <c r="AC346">
        <v>65</v>
      </c>
      <c r="AD346">
        <v>8.23</v>
      </c>
      <c r="AE346">
        <v>0.19</v>
      </c>
      <c r="AF346">
        <v>983</v>
      </c>
      <c r="AG346">
        <v>-10</v>
      </c>
      <c r="AH346">
        <v>5</v>
      </c>
      <c r="AI346">
        <v>9</v>
      </c>
      <c r="AJ346">
        <v>191</v>
      </c>
      <c r="AK346">
        <v>189.3</v>
      </c>
      <c r="AL346">
        <v>4.7</v>
      </c>
      <c r="AM346">
        <v>195</v>
      </c>
      <c r="AN346" t="s">
        <v>155</v>
      </c>
      <c r="AO346">
        <v>2</v>
      </c>
      <c r="AP346" s="42">
        <v>0.62818287037037035</v>
      </c>
      <c r="AQ346">
        <v>47.161796000000002</v>
      </c>
      <c r="AR346">
        <v>-88.491667000000007</v>
      </c>
      <c r="AS346">
        <v>318.5</v>
      </c>
      <c r="AT346">
        <v>41.5</v>
      </c>
      <c r="AU346">
        <v>12</v>
      </c>
      <c r="AV346">
        <v>12</v>
      </c>
      <c r="AW346" t="s">
        <v>414</v>
      </c>
      <c r="AX346">
        <v>1.3374999999999999</v>
      </c>
      <c r="AY346">
        <v>1</v>
      </c>
      <c r="AZ346">
        <v>2.0375000000000001</v>
      </c>
      <c r="BA346">
        <v>14.048999999999999</v>
      </c>
      <c r="BB346">
        <v>16.649999999999999</v>
      </c>
      <c r="BC346">
        <v>1.18</v>
      </c>
      <c r="BD346">
        <v>12.095000000000001</v>
      </c>
      <c r="BE346">
        <v>3023.0909999999999</v>
      </c>
      <c r="BF346">
        <v>2.589</v>
      </c>
      <c r="BG346">
        <v>55.213999999999999</v>
      </c>
      <c r="BH346">
        <v>0</v>
      </c>
      <c r="BI346">
        <v>55.213999999999999</v>
      </c>
      <c r="BJ346">
        <v>42.026000000000003</v>
      </c>
      <c r="BK346">
        <v>0</v>
      </c>
      <c r="BL346">
        <v>42.026000000000003</v>
      </c>
      <c r="BM346">
        <v>3.1320000000000001</v>
      </c>
      <c r="BQ346">
        <v>623.23699999999997</v>
      </c>
      <c r="BR346">
        <v>0.41452499999999998</v>
      </c>
      <c r="BS346">
        <v>-0.117546</v>
      </c>
      <c r="BT346">
        <v>1.0999999999999999E-2</v>
      </c>
      <c r="BU346">
        <v>9.9786529999999996</v>
      </c>
      <c r="BV346">
        <v>-2.3626746000000001</v>
      </c>
    </row>
    <row r="347" spans="1:74" customFormat="1" x14ac:dyDescent="0.25">
      <c r="A347" s="40">
        <v>41704</v>
      </c>
      <c r="B347" s="41">
        <v>3.2777777777777775E-3</v>
      </c>
      <c r="C347">
        <v>13.396000000000001</v>
      </c>
      <c r="D347">
        <v>1.61E-2</v>
      </c>
      <c r="E347">
        <v>161.12227799999999</v>
      </c>
      <c r="F347">
        <v>2201.1</v>
      </c>
      <c r="G347">
        <v>-18.600000000000001</v>
      </c>
      <c r="H347">
        <v>202.2</v>
      </c>
      <c r="J347">
        <v>3.5</v>
      </c>
      <c r="K347">
        <v>0.88619999999999999</v>
      </c>
      <c r="L347">
        <v>11.871700000000001</v>
      </c>
      <c r="M347">
        <v>1.43E-2</v>
      </c>
      <c r="N347">
        <v>1950.7322999999999</v>
      </c>
      <c r="O347">
        <v>0</v>
      </c>
      <c r="P347">
        <v>1950.7</v>
      </c>
      <c r="Q347">
        <v>1484.7886000000001</v>
      </c>
      <c r="R347">
        <v>0</v>
      </c>
      <c r="S347">
        <v>1484.8</v>
      </c>
      <c r="T347">
        <v>202.17599999999999</v>
      </c>
      <c r="W347">
        <v>0</v>
      </c>
      <c r="X347">
        <v>3.1017999999999999</v>
      </c>
      <c r="Y347">
        <v>12.1</v>
      </c>
      <c r="Z347">
        <v>887</v>
      </c>
      <c r="AA347">
        <v>901</v>
      </c>
      <c r="AB347">
        <v>890</v>
      </c>
      <c r="AC347">
        <v>65</v>
      </c>
      <c r="AD347">
        <v>8.23</v>
      </c>
      <c r="AE347">
        <v>0.19</v>
      </c>
      <c r="AF347">
        <v>983</v>
      </c>
      <c r="AG347">
        <v>-10</v>
      </c>
      <c r="AH347">
        <v>5</v>
      </c>
      <c r="AI347">
        <v>9</v>
      </c>
      <c r="AJ347">
        <v>191</v>
      </c>
      <c r="AK347">
        <v>189.7</v>
      </c>
      <c r="AL347">
        <v>4.5999999999999996</v>
      </c>
      <c r="AM347">
        <v>195</v>
      </c>
      <c r="AN347" t="s">
        <v>155</v>
      </c>
      <c r="AO347">
        <v>2</v>
      </c>
      <c r="AP347" s="42">
        <v>0.62819444444444439</v>
      </c>
      <c r="AQ347">
        <v>47.161641000000003</v>
      </c>
      <c r="AR347">
        <v>-88.491541999999995</v>
      </c>
      <c r="AS347">
        <v>318.5</v>
      </c>
      <c r="AT347">
        <v>42.3</v>
      </c>
      <c r="AU347">
        <v>12</v>
      </c>
      <c r="AV347">
        <v>12</v>
      </c>
      <c r="AW347" t="s">
        <v>414</v>
      </c>
      <c r="AX347">
        <v>0.97492500000000004</v>
      </c>
      <c r="AY347">
        <v>1.0749249999999999</v>
      </c>
      <c r="AZ347">
        <v>1.6999</v>
      </c>
      <c r="BA347">
        <v>14.048999999999999</v>
      </c>
      <c r="BB347">
        <v>15.78</v>
      </c>
      <c r="BC347">
        <v>1.1200000000000001</v>
      </c>
      <c r="BD347">
        <v>12.837</v>
      </c>
      <c r="BE347">
        <v>3027.3139999999999</v>
      </c>
      <c r="BF347">
        <v>2.3180000000000001</v>
      </c>
      <c r="BG347">
        <v>52.093000000000004</v>
      </c>
      <c r="BH347">
        <v>0</v>
      </c>
      <c r="BI347">
        <v>52.093000000000004</v>
      </c>
      <c r="BJ347">
        <v>39.65</v>
      </c>
      <c r="BK347">
        <v>0</v>
      </c>
      <c r="BL347">
        <v>39.65</v>
      </c>
      <c r="BM347">
        <v>1.7035</v>
      </c>
      <c r="BQ347">
        <v>575.12400000000002</v>
      </c>
      <c r="BR347">
        <v>0.40737400000000001</v>
      </c>
      <c r="BS347">
        <v>-0.116273</v>
      </c>
      <c r="BT347">
        <v>1.0999999999999999E-2</v>
      </c>
      <c r="BU347">
        <v>9.8065110000000004</v>
      </c>
      <c r="BV347">
        <v>-2.3370872999999999</v>
      </c>
    </row>
    <row r="348" spans="1:74" customFormat="1" x14ac:dyDescent="0.25">
      <c r="A348" s="40">
        <v>41704</v>
      </c>
      <c r="B348" s="41">
        <v>3.2893518518518519E-3</v>
      </c>
      <c r="C348">
        <v>12.925000000000001</v>
      </c>
      <c r="D348">
        <v>1.2500000000000001E-2</v>
      </c>
      <c r="E348">
        <v>125.359477</v>
      </c>
      <c r="F348">
        <v>2165.4</v>
      </c>
      <c r="G348">
        <v>-18.600000000000001</v>
      </c>
      <c r="H348">
        <v>122.2</v>
      </c>
      <c r="J348">
        <v>3.5</v>
      </c>
      <c r="K348">
        <v>0.89</v>
      </c>
      <c r="L348">
        <v>11.5037</v>
      </c>
      <c r="M348">
        <v>1.12E-2</v>
      </c>
      <c r="N348">
        <v>1927.2536</v>
      </c>
      <c r="O348">
        <v>0</v>
      </c>
      <c r="P348">
        <v>1927.3</v>
      </c>
      <c r="Q348">
        <v>1466.9178999999999</v>
      </c>
      <c r="R348">
        <v>0</v>
      </c>
      <c r="S348">
        <v>1466.9</v>
      </c>
      <c r="T348">
        <v>122.2129</v>
      </c>
      <c r="W348">
        <v>0</v>
      </c>
      <c r="X348">
        <v>3.1151</v>
      </c>
      <c r="Y348">
        <v>12.1</v>
      </c>
      <c r="Z348">
        <v>880</v>
      </c>
      <c r="AA348">
        <v>901</v>
      </c>
      <c r="AB348">
        <v>888</v>
      </c>
      <c r="AC348">
        <v>65</v>
      </c>
      <c r="AD348">
        <v>8.23</v>
      </c>
      <c r="AE348">
        <v>0.19</v>
      </c>
      <c r="AF348">
        <v>983</v>
      </c>
      <c r="AG348">
        <v>-10</v>
      </c>
      <c r="AH348">
        <v>5</v>
      </c>
      <c r="AI348">
        <v>9</v>
      </c>
      <c r="AJ348">
        <v>191</v>
      </c>
      <c r="AK348">
        <v>190</v>
      </c>
      <c r="AL348">
        <v>4.5999999999999996</v>
      </c>
      <c r="AM348">
        <v>195</v>
      </c>
      <c r="AN348" t="s">
        <v>155</v>
      </c>
      <c r="AO348">
        <v>2</v>
      </c>
      <c r="AP348" s="42">
        <v>0.62820601851851854</v>
      </c>
      <c r="AQ348">
        <v>47.161490000000001</v>
      </c>
      <c r="AR348">
        <v>-88.491392000000005</v>
      </c>
      <c r="AS348">
        <v>318.10000000000002</v>
      </c>
      <c r="AT348">
        <v>43.3</v>
      </c>
      <c r="AU348">
        <v>12</v>
      </c>
      <c r="AV348">
        <v>12</v>
      </c>
      <c r="AW348" t="s">
        <v>414</v>
      </c>
      <c r="AX348">
        <v>1.45035</v>
      </c>
      <c r="AY348">
        <v>1.612412</v>
      </c>
      <c r="AZ348">
        <v>2.4</v>
      </c>
      <c r="BA348">
        <v>14.048999999999999</v>
      </c>
      <c r="BB348">
        <v>16.329999999999998</v>
      </c>
      <c r="BC348">
        <v>1.1599999999999999</v>
      </c>
      <c r="BD348">
        <v>12.356999999999999</v>
      </c>
      <c r="BE348">
        <v>3030.2890000000002</v>
      </c>
      <c r="BF348">
        <v>1.871</v>
      </c>
      <c r="BG348">
        <v>53.164000000000001</v>
      </c>
      <c r="BH348">
        <v>0</v>
      </c>
      <c r="BI348">
        <v>53.164000000000001</v>
      </c>
      <c r="BJ348">
        <v>40.466000000000001</v>
      </c>
      <c r="BK348">
        <v>0</v>
      </c>
      <c r="BL348">
        <v>40.466000000000001</v>
      </c>
      <c r="BM348">
        <v>1.0637000000000001</v>
      </c>
      <c r="BQ348">
        <v>596.63800000000003</v>
      </c>
      <c r="BR348">
        <v>0.32502700000000001</v>
      </c>
      <c r="BS348">
        <v>-0.11963500000000001</v>
      </c>
      <c r="BT348">
        <v>1.0999999999999999E-2</v>
      </c>
      <c r="BU348">
        <v>7.8242130000000003</v>
      </c>
      <c r="BV348">
        <v>-2.4046634999999998</v>
      </c>
    </row>
    <row r="349" spans="1:74" customFormat="1" x14ac:dyDescent="0.25">
      <c r="A349" s="40">
        <v>41704</v>
      </c>
      <c r="B349" s="41">
        <v>3.3009259259259263E-3</v>
      </c>
      <c r="C349">
        <v>12.247999999999999</v>
      </c>
      <c r="D349">
        <v>6.0000000000000001E-3</v>
      </c>
      <c r="E349">
        <v>60</v>
      </c>
      <c r="F349">
        <v>2163.8000000000002</v>
      </c>
      <c r="G349">
        <v>-25.4</v>
      </c>
      <c r="H349">
        <v>174.7</v>
      </c>
      <c r="J349">
        <v>3.5</v>
      </c>
      <c r="K349">
        <v>0.89539999999999997</v>
      </c>
      <c r="L349">
        <v>10.9665</v>
      </c>
      <c r="M349">
        <v>5.4000000000000003E-3</v>
      </c>
      <c r="N349">
        <v>1937.3887999999999</v>
      </c>
      <c r="O349">
        <v>0</v>
      </c>
      <c r="P349">
        <v>1937.4</v>
      </c>
      <c r="Q349">
        <v>1474.6323</v>
      </c>
      <c r="R349">
        <v>0</v>
      </c>
      <c r="S349">
        <v>1474.6</v>
      </c>
      <c r="T349">
        <v>174.73410000000001</v>
      </c>
      <c r="W349">
        <v>0</v>
      </c>
      <c r="X349">
        <v>3.1337999999999999</v>
      </c>
      <c r="Y349">
        <v>12</v>
      </c>
      <c r="Z349">
        <v>877</v>
      </c>
      <c r="AA349">
        <v>901</v>
      </c>
      <c r="AB349">
        <v>887</v>
      </c>
      <c r="AC349">
        <v>65</v>
      </c>
      <c r="AD349">
        <v>8.23</v>
      </c>
      <c r="AE349">
        <v>0.19</v>
      </c>
      <c r="AF349">
        <v>983</v>
      </c>
      <c r="AG349">
        <v>-10</v>
      </c>
      <c r="AH349">
        <v>5</v>
      </c>
      <c r="AI349">
        <v>9</v>
      </c>
      <c r="AJ349">
        <v>190.3</v>
      </c>
      <c r="AK349">
        <v>190</v>
      </c>
      <c r="AL349">
        <v>4.5</v>
      </c>
      <c r="AM349">
        <v>195</v>
      </c>
      <c r="AN349" t="s">
        <v>155</v>
      </c>
      <c r="AO349">
        <v>2</v>
      </c>
      <c r="AP349" s="42">
        <v>0.62821759259259258</v>
      </c>
      <c r="AQ349">
        <v>47.161346000000002</v>
      </c>
      <c r="AR349">
        <v>-88.491226999999995</v>
      </c>
      <c r="AS349">
        <v>317.5</v>
      </c>
      <c r="AT349">
        <v>44</v>
      </c>
      <c r="AU349">
        <v>12</v>
      </c>
      <c r="AV349">
        <v>11</v>
      </c>
      <c r="AW349" t="s">
        <v>415</v>
      </c>
      <c r="AX349">
        <v>1.0874999999999999</v>
      </c>
      <c r="AY349">
        <v>1.7</v>
      </c>
      <c r="AZ349">
        <v>2.4</v>
      </c>
      <c r="BA349">
        <v>14.048999999999999</v>
      </c>
      <c r="BB349">
        <v>17.18</v>
      </c>
      <c r="BC349">
        <v>1.22</v>
      </c>
      <c r="BD349">
        <v>11.685</v>
      </c>
      <c r="BE349">
        <v>3030.65</v>
      </c>
      <c r="BF349">
        <v>0.94499999999999995</v>
      </c>
      <c r="BG349">
        <v>56.069000000000003</v>
      </c>
      <c r="BH349">
        <v>0</v>
      </c>
      <c r="BI349">
        <v>56.069000000000003</v>
      </c>
      <c r="BJ349">
        <v>42.677</v>
      </c>
      <c r="BK349">
        <v>0</v>
      </c>
      <c r="BL349">
        <v>42.677</v>
      </c>
      <c r="BM349">
        <v>1.5954999999999999</v>
      </c>
      <c r="BQ349">
        <v>629.71</v>
      </c>
      <c r="BR349">
        <v>0.23984</v>
      </c>
      <c r="BS349">
        <v>-0.123908</v>
      </c>
      <c r="BT349">
        <v>1.0999999999999999E-2</v>
      </c>
      <c r="BU349">
        <v>5.7735479999999999</v>
      </c>
      <c r="BV349">
        <v>-2.4905507999999998</v>
      </c>
    </row>
    <row r="350" spans="1:74" customFormat="1" x14ac:dyDescent="0.25">
      <c r="A350" s="40">
        <v>41704</v>
      </c>
      <c r="B350" s="41">
        <v>3.3124999999999995E-3</v>
      </c>
      <c r="C350">
        <v>12.026999999999999</v>
      </c>
      <c r="D350">
        <v>7.7999999999999996E-3</v>
      </c>
      <c r="E350">
        <v>78</v>
      </c>
      <c r="F350">
        <v>2144.5</v>
      </c>
      <c r="G350">
        <v>-22.3</v>
      </c>
      <c r="H350">
        <v>128.80000000000001</v>
      </c>
      <c r="J350">
        <v>3.5</v>
      </c>
      <c r="K350">
        <v>0.8972</v>
      </c>
      <c r="L350">
        <v>10.791399999999999</v>
      </c>
      <c r="M350">
        <v>7.0000000000000001E-3</v>
      </c>
      <c r="N350">
        <v>1924.1208999999999</v>
      </c>
      <c r="O350">
        <v>0</v>
      </c>
      <c r="P350">
        <v>1924.1</v>
      </c>
      <c r="Q350">
        <v>1464.5335</v>
      </c>
      <c r="R350">
        <v>0</v>
      </c>
      <c r="S350">
        <v>1464.5</v>
      </c>
      <c r="T350">
        <v>128.76249999999999</v>
      </c>
      <c r="W350">
        <v>0</v>
      </c>
      <c r="X350">
        <v>3.1404000000000001</v>
      </c>
      <c r="Y350">
        <v>12.1</v>
      </c>
      <c r="Z350">
        <v>877</v>
      </c>
      <c r="AA350">
        <v>901</v>
      </c>
      <c r="AB350">
        <v>887</v>
      </c>
      <c r="AC350">
        <v>65</v>
      </c>
      <c r="AD350">
        <v>8.23</v>
      </c>
      <c r="AE350">
        <v>0.19</v>
      </c>
      <c r="AF350">
        <v>983</v>
      </c>
      <c r="AG350">
        <v>-10</v>
      </c>
      <c r="AH350">
        <v>5</v>
      </c>
      <c r="AI350">
        <v>9</v>
      </c>
      <c r="AJ350">
        <v>190</v>
      </c>
      <c r="AK350">
        <v>189.3</v>
      </c>
      <c r="AL350">
        <v>4.8</v>
      </c>
      <c r="AM350">
        <v>195</v>
      </c>
      <c r="AN350" t="s">
        <v>155</v>
      </c>
      <c r="AO350">
        <v>2</v>
      </c>
      <c r="AP350" s="42">
        <v>0.62822916666666673</v>
      </c>
      <c r="AQ350">
        <v>47.161206</v>
      </c>
      <c r="AR350">
        <v>-88.491061000000002</v>
      </c>
      <c r="AS350">
        <v>317.2</v>
      </c>
      <c r="AT350">
        <v>43.8</v>
      </c>
      <c r="AU350">
        <v>12</v>
      </c>
      <c r="AV350">
        <v>11</v>
      </c>
      <c r="AW350" t="s">
        <v>415</v>
      </c>
      <c r="AX350">
        <v>1</v>
      </c>
      <c r="AY350">
        <v>1.7124999999999999</v>
      </c>
      <c r="AZ350">
        <v>2.4</v>
      </c>
      <c r="BA350">
        <v>14.048999999999999</v>
      </c>
      <c r="BB350">
        <v>17.489999999999998</v>
      </c>
      <c r="BC350">
        <v>1.24</v>
      </c>
      <c r="BD350">
        <v>11.452</v>
      </c>
      <c r="BE350">
        <v>3031.5630000000001</v>
      </c>
      <c r="BF350">
        <v>1.2509999999999999</v>
      </c>
      <c r="BG350">
        <v>56.604999999999997</v>
      </c>
      <c r="BH350">
        <v>0</v>
      </c>
      <c r="BI350">
        <v>56.604999999999997</v>
      </c>
      <c r="BJ350">
        <v>43.085000000000001</v>
      </c>
      <c r="BK350">
        <v>0</v>
      </c>
      <c r="BL350">
        <v>43.085000000000001</v>
      </c>
      <c r="BM350">
        <v>1.1952</v>
      </c>
      <c r="BQ350">
        <v>641.45799999999997</v>
      </c>
      <c r="BR350">
        <v>0.206368</v>
      </c>
      <c r="BS350">
        <v>-0.12645400000000001</v>
      </c>
      <c r="BT350">
        <v>1.0272999999999999E-2</v>
      </c>
      <c r="BU350">
        <v>4.9677939999999996</v>
      </c>
      <c r="BV350">
        <v>-2.5417253999999998</v>
      </c>
    </row>
    <row r="351" spans="1:74" customFormat="1" x14ac:dyDescent="0.25">
      <c r="A351" s="40">
        <v>41704</v>
      </c>
      <c r="B351" s="41">
        <v>3.3240740740740743E-3</v>
      </c>
      <c r="C351">
        <v>12.361000000000001</v>
      </c>
      <c r="D351">
        <v>9.5999999999999992E-3</v>
      </c>
      <c r="E351">
        <v>95.548779999999994</v>
      </c>
      <c r="F351">
        <v>1756.4</v>
      </c>
      <c r="G351">
        <v>-28.1</v>
      </c>
      <c r="H351">
        <v>80.3</v>
      </c>
      <c r="J351">
        <v>3.44</v>
      </c>
      <c r="K351">
        <v>0.89470000000000005</v>
      </c>
      <c r="L351">
        <v>11.0586</v>
      </c>
      <c r="M351">
        <v>8.5000000000000006E-3</v>
      </c>
      <c r="N351">
        <v>1571.3757000000001</v>
      </c>
      <c r="O351">
        <v>0</v>
      </c>
      <c r="P351">
        <v>1571.4</v>
      </c>
      <c r="Q351">
        <v>1196.0435</v>
      </c>
      <c r="R351">
        <v>0</v>
      </c>
      <c r="S351">
        <v>1196</v>
      </c>
      <c r="T351">
        <v>80.270499999999998</v>
      </c>
      <c r="W351">
        <v>0</v>
      </c>
      <c r="X351">
        <v>3.0768</v>
      </c>
      <c r="Y351">
        <v>12</v>
      </c>
      <c r="Z351">
        <v>882</v>
      </c>
      <c r="AA351">
        <v>901</v>
      </c>
      <c r="AB351">
        <v>887</v>
      </c>
      <c r="AC351">
        <v>65</v>
      </c>
      <c r="AD351">
        <v>8.23</v>
      </c>
      <c r="AE351">
        <v>0.19</v>
      </c>
      <c r="AF351">
        <v>983</v>
      </c>
      <c r="AG351">
        <v>-10</v>
      </c>
      <c r="AH351">
        <v>5</v>
      </c>
      <c r="AI351">
        <v>9</v>
      </c>
      <c r="AJ351">
        <v>190.7</v>
      </c>
      <c r="AK351">
        <v>189</v>
      </c>
      <c r="AL351">
        <v>4.9000000000000004</v>
      </c>
      <c r="AM351">
        <v>195</v>
      </c>
      <c r="AN351" t="s">
        <v>155</v>
      </c>
      <c r="AO351">
        <v>2</v>
      </c>
      <c r="AP351" s="42">
        <v>0.62824074074074077</v>
      </c>
      <c r="AQ351">
        <v>47.161073000000002</v>
      </c>
      <c r="AR351">
        <v>-88.490938999999997</v>
      </c>
      <c r="AS351">
        <v>317</v>
      </c>
      <c r="AT351">
        <v>41.2</v>
      </c>
      <c r="AU351">
        <v>12</v>
      </c>
      <c r="AV351">
        <v>11</v>
      </c>
      <c r="AW351" t="s">
        <v>415</v>
      </c>
      <c r="AX351">
        <v>1</v>
      </c>
      <c r="AY351">
        <v>1.8125</v>
      </c>
      <c r="AZ351">
        <v>2.4125000000000001</v>
      </c>
      <c r="BA351">
        <v>14.048999999999999</v>
      </c>
      <c r="BB351">
        <v>17.05</v>
      </c>
      <c r="BC351">
        <v>1.21</v>
      </c>
      <c r="BD351">
        <v>11.775</v>
      </c>
      <c r="BE351">
        <v>3032.3330000000001</v>
      </c>
      <c r="BF351">
        <v>1.492</v>
      </c>
      <c r="BG351">
        <v>45.122</v>
      </c>
      <c r="BH351">
        <v>0</v>
      </c>
      <c r="BI351">
        <v>45.122</v>
      </c>
      <c r="BJ351">
        <v>34.344999999999999</v>
      </c>
      <c r="BK351">
        <v>0</v>
      </c>
      <c r="BL351">
        <v>34.344999999999999</v>
      </c>
      <c r="BM351">
        <v>0.72729999999999995</v>
      </c>
      <c r="BQ351">
        <v>613.452</v>
      </c>
      <c r="BR351">
        <v>0.225991</v>
      </c>
      <c r="BS351">
        <v>-0.12918099999999999</v>
      </c>
      <c r="BT351">
        <v>0.01</v>
      </c>
      <c r="BU351">
        <v>5.440169</v>
      </c>
      <c r="BV351">
        <v>-2.5965381000000001</v>
      </c>
    </row>
    <row r="352" spans="1:74" customFormat="1" x14ac:dyDescent="0.25">
      <c r="A352" s="40">
        <v>41704</v>
      </c>
      <c r="B352" s="41">
        <v>3.3356481481481483E-3</v>
      </c>
      <c r="C352">
        <v>12.75</v>
      </c>
      <c r="D352">
        <v>9.1999999999999998E-3</v>
      </c>
      <c r="E352">
        <v>92.176000000000002</v>
      </c>
      <c r="F352">
        <v>1231.4000000000001</v>
      </c>
      <c r="G352">
        <v>-26.5</v>
      </c>
      <c r="H352">
        <v>110.6</v>
      </c>
      <c r="J352">
        <v>3.28</v>
      </c>
      <c r="K352">
        <v>0.89139999999999997</v>
      </c>
      <c r="L352">
        <v>11.365399999999999</v>
      </c>
      <c r="M352">
        <v>8.2000000000000007E-3</v>
      </c>
      <c r="N352">
        <v>1097.6731</v>
      </c>
      <c r="O352">
        <v>0</v>
      </c>
      <c r="P352">
        <v>1097.7</v>
      </c>
      <c r="Q352">
        <v>835.48749999999995</v>
      </c>
      <c r="R352">
        <v>0</v>
      </c>
      <c r="S352">
        <v>835.5</v>
      </c>
      <c r="T352">
        <v>110.6469</v>
      </c>
      <c r="W352">
        <v>0</v>
      </c>
      <c r="X352">
        <v>2.9258000000000002</v>
      </c>
      <c r="Y352">
        <v>12.1</v>
      </c>
      <c r="Z352">
        <v>884</v>
      </c>
      <c r="AA352">
        <v>901</v>
      </c>
      <c r="AB352">
        <v>888</v>
      </c>
      <c r="AC352">
        <v>65</v>
      </c>
      <c r="AD352">
        <v>8.23</v>
      </c>
      <c r="AE352">
        <v>0.19</v>
      </c>
      <c r="AF352">
        <v>983</v>
      </c>
      <c r="AG352">
        <v>-10</v>
      </c>
      <c r="AH352">
        <v>5</v>
      </c>
      <c r="AI352">
        <v>9</v>
      </c>
      <c r="AJ352">
        <v>190.3</v>
      </c>
      <c r="AK352">
        <v>189</v>
      </c>
      <c r="AL352">
        <v>4.5</v>
      </c>
      <c r="AM352">
        <v>195</v>
      </c>
      <c r="AN352" t="s">
        <v>155</v>
      </c>
      <c r="AO352">
        <v>2</v>
      </c>
      <c r="AP352" s="42">
        <v>0.62825231481481481</v>
      </c>
      <c r="AQ352">
        <v>47.160933999999997</v>
      </c>
      <c r="AR352">
        <v>-88.490853000000001</v>
      </c>
      <c r="AS352">
        <v>317.10000000000002</v>
      </c>
      <c r="AT352">
        <v>38.9</v>
      </c>
      <c r="AU352">
        <v>12</v>
      </c>
      <c r="AV352">
        <v>11</v>
      </c>
      <c r="AW352" t="s">
        <v>415</v>
      </c>
      <c r="AX352">
        <v>1</v>
      </c>
      <c r="AY352">
        <v>1.875</v>
      </c>
      <c r="AZ352">
        <v>2.4375</v>
      </c>
      <c r="BA352">
        <v>14.048999999999999</v>
      </c>
      <c r="BB352">
        <v>16.55</v>
      </c>
      <c r="BC352">
        <v>1.18</v>
      </c>
      <c r="BD352">
        <v>12.182</v>
      </c>
      <c r="BE352">
        <v>3031.4360000000001</v>
      </c>
      <c r="BF352">
        <v>1.395</v>
      </c>
      <c r="BG352">
        <v>30.66</v>
      </c>
      <c r="BH352">
        <v>0</v>
      </c>
      <c r="BI352">
        <v>30.66</v>
      </c>
      <c r="BJ352">
        <v>23.337</v>
      </c>
      <c r="BK352">
        <v>0</v>
      </c>
      <c r="BL352">
        <v>23.337</v>
      </c>
      <c r="BM352">
        <v>0.97509999999999997</v>
      </c>
      <c r="BQ352">
        <v>567.42700000000002</v>
      </c>
      <c r="BR352">
        <v>0.28148200000000001</v>
      </c>
      <c r="BS352">
        <v>-0.12709500000000001</v>
      </c>
      <c r="BT352">
        <v>0.01</v>
      </c>
      <c r="BU352">
        <v>6.7759640000000001</v>
      </c>
      <c r="BV352">
        <v>-2.5546095000000002</v>
      </c>
    </row>
    <row r="353" spans="1:74" customFormat="1" x14ac:dyDescent="0.25">
      <c r="A353" s="40">
        <v>41704</v>
      </c>
      <c r="B353" s="41">
        <v>3.3472222222222224E-3</v>
      </c>
      <c r="C353">
        <v>12.75</v>
      </c>
      <c r="D353">
        <v>8.0000000000000002E-3</v>
      </c>
      <c r="E353">
        <v>80</v>
      </c>
      <c r="F353">
        <v>1023.3</v>
      </c>
      <c r="G353">
        <v>-20.5</v>
      </c>
      <c r="H353">
        <v>62.2</v>
      </c>
      <c r="J353">
        <v>3.26</v>
      </c>
      <c r="K353">
        <v>0.89149999999999996</v>
      </c>
      <c r="L353">
        <v>11.366099999999999</v>
      </c>
      <c r="M353">
        <v>7.1000000000000004E-3</v>
      </c>
      <c r="N353">
        <v>912.20429999999999</v>
      </c>
      <c r="O353">
        <v>0</v>
      </c>
      <c r="P353">
        <v>912.2</v>
      </c>
      <c r="Q353">
        <v>694.31899999999996</v>
      </c>
      <c r="R353">
        <v>0</v>
      </c>
      <c r="S353">
        <v>694.3</v>
      </c>
      <c r="T353">
        <v>62.160499999999999</v>
      </c>
      <c r="W353">
        <v>0</v>
      </c>
      <c r="X353">
        <v>2.9064999999999999</v>
      </c>
      <c r="Y353">
        <v>12</v>
      </c>
      <c r="Z353">
        <v>882</v>
      </c>
      <c r="AA353">
        <v>901</v>
      </c>
      <c r="AB353">
        <v>887</v>
      </c>
      <c r="AC353">
        <v>65</v>
      </c>
      <c r="AD353">
        <v>8.23</v>
      </c>
      <c r="AE353">
        <v>0.19</v>
      </c>
      <c r="AF353">
        <v>983</v>
      </c>
      <c r="AG353">
        <v>-10</v>
      </c>
      <c r="AH353">
        <v>5</v>
      </c>
      <c r="AI353">
        <v>9</v>
      </c>
      <c r="AJ353">
        <v>190</v>
      </c>
      <c r="AK353">
        <v>189</v>
      </c>
      <c r="AL353">
        <v>4.4000000000000004</v>
      </c>
      <c r="AM353">
        <v>195</v>
      </c>
      <c r="AN353" t="s">
        <v>155</v>
      </c>
      <c r="AO353">
        <v>2</v>
      </c>
      <c r="AP353" s="42">
        <v>0.62826388888888884</v>
      </c>
      <c r="AQ353">
        <v>47.160787999999997</v>
      </c>
      <c r="AR353">
        <v>-88.490797999999998</v>
      </c>
      <c r="AS353">
        <v>317.10000000000002</v>
      </c>
      <c r="AT353">
        <v>37.6</v>
      </c>
      <c r="AU353">
        <v>12</v>
      </c>
      <c r="AV353">
        <v>11</v>
      </c>
      <c r="AW353" t="s">
        <v>415</v>
      </c>
      <c r="AX353">
        <v>1</v>
      </c>
      <c r="AY353">
        <v>1.7124999999999999</v>
      </c>
      <c r="AZ353">
        <v>2.0125000000000002</v>
      </c>
      <c r="BA353">
        <v>14.048999999999999</v>
      </c>
      <c r="BB353">
        <v>16.559999999999999</v>
      </c>
      <c r="BC353">
        <v>1.18</v>
      </c>
      <c r="BD353">
        <v>12.176</v>
      </c>
      <c r="BE353">
        <v>3033.0219999999999</v>
      </c>
      <c r="BF353">
        <v>1.2110000000000001</v>
      </c>
      <c r="BG353">
        <v>25.491</v>
      </c>
      <c r="BH353">
        <v>0</v>
      </c>
      <c r="BI353">
        <v>25.491</v>
      </c>
      <c r="BJ353">
        <v>19.402999999999999</v>
      </c>
      <c r="BK353">
        <v>0</v>
      </c>
      <c r="BL353">
        <v>19.402999999999999</v>
      </c>
      <c r="BM353">
        <v>0.54810000000000003</v>
      </c>
      <c r="BQ353">
        <v>563.93499999999995</v>
      </c>
      <c r="BR353">
        <v>0.25176300000000001</v>
      </c>
      <c r="BS353">
        <v>-0.125273</v>
      </c>
      <c r="BT353">
        <v>0.01</v>
      </c>
      <c r="BU353">
        <v>6.0605589999999996</v>
      </c>
      <c r="BV353">
        <v>-2.5179873000000002</v>
      </c>
    </row>
    <row r="354" spans="1:74" customFormat="1" x14ac:dyDescent="0.25">
      <c r="A354" s="40">
        <v>41704</v>
      </c>
      <c r="B354" s="41">
        <v>3.3587962962962968E-3</v>
      </c>
      <c r="C354">
        <v>12.391</v>
      </c>
      <c r="D354">
        <v>8.0999999999999996E-3</v>
      </c>
      <c r="E354">
        <v>81.123778999999999</v>
      </c>
      <c r="F354">
        <v>1128.8</v>
      </c>
      <c r="G354">
        <v>-17.5</v>
      </c>
      <c r="H354">
        <v>40.1</v>
      </c>
      <c r="J354">
        <v>3.52</v>
      </c>
      <c r="K354">
        <v>0.89429999999999998</v>
      </c>
      <c r="L354">
        <v>11.081200000000001</v>
      </c>
      <c r="M354">
        <v>7.3000000000000001E-3</v>
      </c>
      <c r="N354">
        <v>1009.4263</v>
      </c>
      <c r="O354">
        <v>0</v>
      </c>
      <c r="P354">
        <v>1009.4</v>
      </c>
      <c r="Q354">
        <v>768.31899999999996</v>
      </c>
      <c r="R354">
        <v>0</v>
      </c>
      <c r="S354">
        <v>768.3</v>
      </c>
      <c r="T354">
        <v>40.1</v>
      </c>
      <c r="W354">
        <v>0</v>
      </c>
      <c r="X354">
        <v>3.1444000000000001</v>
      </c>
      <c r="Y354">
        <v>12</v>
      </c>
      <c r="Z354">
        <v>880</v>
      </c>
      <c r="AA354">
        <v>901</v>
      </c>
      <c r="AB354">
        <v>885</v>
      </c>
      <c r="AC354">
        <v>65</v>
      </c>
      <c r="AD354">
        <v>8.23</v>
      </c>
      <c r="AE354">
        <v>0.19</v>
      </c>
      <c r="AF354">
        <v>983</v>
      </c>
      <c r="AG354">
        <v>-10</v>
      </c>
      <c r="AH354">
        <v>5.7270000000000003</v>
      </c>
      <c r="AI354">
        <v>9</v>
      </c>
      <c r="AJ354">
        <v>190</v>
      </c>
      <c r="AK354">
        <v>189.7</v>
      </c>
      <c r="AL354">
        <v>4.3</v>
      </c>
      <c r="AM354">
        <v>195</v>
      </c>
      <c r="AN354" t="s">
        <v>155</v>
      </c>
      <c r="AO354">
        <v>2</v>
      </c>
      <c r="AP354" s="42">
        <v>0.62827546296296299</v>
      </c>
      <c r="AQ354">
        <v>47.160632</v>
      </c>
      <c r="AR354">
        <v>-88.490769999999998</v>
      </c>
      <c r="AS354">
        <v>316.7</v>
      </c>
      <c r="AT354">
        <v>38</v>
      </c>
      <c r="AU354">
        <v>12</v>
      </c>
      <c r="AV354">
        <v>11</v>
      </c>
      <c r="AW354" t="s">
        <v>415</v>
      </c>
      <c r="AX354">
        <v>1</v>
      </c>
      <c r="AY354">
        <v>1.8125</v>
      </c>
      <c r="AZ354">
        <v>2.1124999999999998</v>
      </c>
      <c r="BA354">
        <v>14.048999999999999</v>
      </c>
      <c r="BB354">
        <v>17.010000000000002</v>
      </c>
      <c r="BC354">
        <v>1.21</v>
      </c>
      <c r="BD354">
        <v>11.824</v>
      </c>
      <c r="BE354">
        <v>3033.777</v>
      </c>
      <c r="BF354">
        <v>1.264</v>
      </c>
      <c r="BG354">
        <v>28.940999999999999</v>
      </c>
      <c r="BH354">
        <v>0</v>
      </c>
      <c r="BI354">
        <v>28.940999999999999</v>
      </c>
      <c r="BJ354">
        <v>22.027999999999999</v>
      </c>
      <c r="BK354">
        <v>0</v>
      </c>
      <c r="BL354">
        <v>22.027999999999999</v>
      </c>
      <c r="BM354">
        <v>0.36270000000000002</v>
      </c>
      <c r="BQ354">
        <v>625.94899999999996</v>
      </c>
      <c r="BR354">
        <v>0.210009</v>
      </c>
      <c r="BS354">
        <v>-0.12427299999999999</v>
      </c>
      <c r="BT354">
        <v>0.01</v>
      </c>
      <c r="BU354">
        <v>5.0554420000000002</v>
      </c>
      <c r="BV354">
        <v>-2.4978872999999999</v>
      </c>
    </row>
    <row r="355" spans="1:74" customFormat="1" x14ac:dyDescent="0.25">
      <c r="A355" s="40">
        <v>41704</v>
      </c>
      <c r="B355" s="41">
        <v>3.3703703703703704E-3</v>
      </c>
      <c r="C355">
        <v>12.058999999999999</v>
      </c>
      <c r="D355">
        <v>9.7000000000000003E-3</v>
      </c>
      <c r="E355">
        <v>97.410422999999994</v>
      </c>
      <c r="F355">
        <v>1565.7</v>
      </c>
      <c r="G355">
        <v>-17.2</v>
      </c>
      <c r="H355">
        <v>50.7</v>
      </c>
      <c r="J355">
        <v>3.7</v>
      </c>
      <c r="K355">
        <v>0.89680000000000004</v>
      </c>
      <c r="L355">
        <v>10.815</v>
      </c>
      <c r="M355">
        <v>8.6999999999999994E-3</v>
      </c>
      <c r="N355">
        <v>1404.1427000000001</v>
      </c>
      <c r="O355">
        <v>0</v>
      </c>
      <c r="P355">
        <v>1404.1</v>
      </c>
      <c r="Q355">
        <v>1068.7551000000001</v>
      </c>
      <c r="R355">
        <v>0</v>
      </c>
      <c r="S355">
        <v>1068.8</v>
      </c>
      <c r="T355">
        <v>50.689799999999998</v>
      </c>
      <c r="W355">
        <v>0</v>
      </c>
      <c r="X355">
        <v>3.3182999999999998</v>
      </c>
      <c r="Y355">
        <v>12.1</v>
      </c>
      <c r="Z355">
        <v>880</v>
      </c>
      <c r="AA355">
        <v>900</v>
      </c>
      <c r="AB355">
        <v>884</v>
      </c>
      <c r="AC355">
        <v>65</v>
      </c>
      <c r="AD355">
        <v>8.23</v>
      </c>
      <c r="AE355">
        <v>0.19</v>
      </c>
      <c r="AF355">
        <v>983</v>
      </c>
      <c r="AG355">
        <v>-10</v>
      </c>
      <c r="AH355">
        <v>5.2729999999999997</v>
      </c>
      <c r="AI355">
        <v>9</v>
      </c>
      <c r="AJ355">
        <v>190</v>
      </c>
      <c r="AK355">
        <v>190</v>
      </c>
      <c r="AL355">
        <v>4.0999999999999996</v>
      </c>
      <c r="AM355">
        <v>195</v>
      </c>
      <c r="AN355" t="s">
        <v>155</v>
      </c>
      <c r="AO355">
        <v>2</v>
      </c>
      <c r="AP355" s="42">
        <v>0.62828703703703703</v>
      </c>
      <c r="AQ355">
        <v>47.160471000000001</v>
      </c>
      <c r="AR355">
        <v>-88.490773000000004</v>
      </c>
      <c r="AS355">
        <v>316</v>
      </c>
      <c r="AT355">
        <v>38.700000000000003</v>
      </c>
      <c r="AU355">
        <v>12</v>
      </c>
      <c r="AV355">
        <v>11</v>
      </c>
      <c r="AW355" t="s">
        <v>415</v>
      </c>
      <c r="AX355">
        <v>1.0249999999999999</v>
      </c>
      <c r="AY355">
        <v>1.875</v>
      </c>
      <c r="AZ355">
        <v>2.2000000000000002</v>
      </c>
      <c r="BA355">
        <v>14.048999999999999</v>
      </c>
      <c r="BB355">
        <v>17.45</v>
      </c>
      <c r="BC355">
        <v>1.24</v>
      </c>
      <c r="BD355">
        <v>11.503</v>
      </c>
      <c r="BE355">
        <v>3033.2559999999999</v>
      </c>
      <c r="BF355">
        <v>1.5589999999999999</v>
      </c>
      <c r="BG355">
        <v>41.241</v>
      </c>
      <c r="BH355">
        <v>0</v>
      </c>
      <c r="BI355">
        <v>41.241</v>
      </c>
      <c r="BJ355">
        <v>31.39</v>
      </c>
      <c r="BK355">
        <v>0</v>
      </c>
      <c r="BL355">
        <v>31.39</v>
      </c>
      <c r="BM355">
        <v>0.46970000000000001</v>
      </c>
      <c r="BQ355">
        <v>676.70100000000002</v>
      </c>
      <c r="BR355">
        <v>0.18573300000000001</v>
      </c>
      <c r="BS355">
        <v>-0.12327299999999999</v>
      </c>
      <c r="BT355">
        <v>1.0727E-2</v>
      </c>
      <c r="BU355">
        <v>4.4710580000000002</v>
      </c>
      <c r="BV355">
        <v>-2.4777873000000001</v>
      </c>
    </row>
    <row r="356" spans="1:74" customFormat="1" x14ac:dyDescent="0.25">
      <c r="A356" s="40">
        <v>41704</v>
      </c>
      <c r="B356" s="41">
        <v>3.3819444444444444E-3</v>
      </c>
      <c r="C356">
        <v>11.944000000000001</v>
      </c>
      <c r="D356">
        <v>1.14E-2</v>
      </c>
      <c r="E356">
        <v>114.290569</v>
      </c>
      <c r="F356">
        <v>1759.8</v>
      </c>
      <c r="G356">
        <v>-14.1</v>
      </c>
      <c r="H356">
        <v>50.2</v>
      </c>
      <c r="J356">
        <v>3.7</v>
      </c>
      <c r="K356">
        <v>0.89770000000000005</v>
      </c>
      <c r="L356">
        <v>10.7224</v>
      </c>
      <c r="M356">
        <v>1.03E-2</v>
      </c>
      <c r="N356">
        <v>1579.8368</v>
      </c>
      <c r="O356">
        <v>0</v>
      </c>
      <c r="P356">
        <v>1579.8</v>
      </c>
      <c r="Q356">
        <v>1202.4836</v>
      </c>
      <c r="R356">
        <v>0</v>
      </c>
      <c r="S356">
        <v>1202.5</v>
      </c>
      <c r="T356">
        <v>50.2</v>
      </c>
      <c r="W356">
        <v>0</v>
      </c>
      <c r="X356">
        <v>3.3216000000000001</v>
      </c>
      <c r="Y356">
        <v>12</v>
      </c>
      <c r="Z356">
        <v>880</v>
      </c>
      <c r="AA356">
        <v>901</v>
      </c>
      <c r="AB356">
        <v>883</v>
      </c>
      <c r="AC356">
        <v>65</v>
      </c>
      <c r="AD356">
        <v>8.23</v>
      </c>
      <c r="AE356">
        <v>0.19</v>
      </c>
      <c r="AF356">
        <v>983</v>
      </c>
      <c r="AG356">
        <v>-10</v>
      </c>
      <c r="AH356">
        <v>5</v>
      </c>
      <c r="AI356">
        <v>9</v>
      </c>
      <c r="AJ356">
        <v>190.7</v>
      </c>
      <c r="AK356">
        <v>190.7</v>
      </c>
      <c r="AL356">
        <v>4.0999999999999996</v>
      </c>
      <c r="AM356">
        <v>195</v>
      </c>
      <c r="AN356" t="s">
        <v>155</v>
      </c>
      <c r="AO356">
        <v>2</v>
      </c>
      <c r="AP356" s="42">
        <v>0.62829861111111118</v>
      </c>
      <c r="AQ356">
        <v>47.160316999999999</v>
      </c>
      <c r="AR356">
        <v>-88.490770999999995</v>
      </c>
      <c r="AS356">
        <v>315.39999999999998</v>
      </c>
      <c r="AT356">
        <v>38.200000000000003</v>
      </c>
      <c r="AU356">
        <v>12</v>
      </c>
      <c r="AV356">
        <v>11</v>
      </c>
      <c r="AW356" t="s">
        <v>415</v>
      </c>
      <c r="AX356">
        <v>1.2</v>
      </c>
      <c r="AY356">
        <v>1.7</v>
      </c>
      <c r="AZ356">
        <v>2.2000000000000002</v>
      </c>
      <c r="BA356">
        <v>14.048999999999999</v>
      </c>
      <c r="BB356">
        <v>17.61</v>
      </c>
      <c r="BC356">
        <v>1.25</v>
      </c>
      <c r="BD356">
        <v>11.391999999999999</v>
      </c>
      <c r="BE356">
        <v>3032.9009999999998</v>
      </c>
      <c r="BF356">
        <v>1.847</v>
      </c>
      <c r="BG356">
        <v>46.796999999999997</v>
      </c>
      <c r="BH356">
        <v>0</v>
      </c>
      <c r="BI356">
        <v>46.796999999999997</v>
      </c>
      <c r="BJ356">
        <v>35.619</v>
      </c>
      <c r="BK356">
        <v>0</v>
      </c>
      <c r="BL356">
        <v>35.619</v>
      </c>
      <c r="BM356">
        <v>0.46920000000000001</v>
      </c>
      <c r="BQ356">
        <v>683.14800000000002</v>
      </c>
      <c r="BR356">
        <v>0.24252199999999999</v>
      </c>
      <c r="BS356">
        <v>-0.12227300000000001</v>
      </c>
      <c r="BT356">
        <v>1.0272999999999999E-2</v>
      </c>
      <c r="BU356">
        <v>5.8381109999999996</v>
      </c>
      <c r="BV356">
        <v>-2.4576872999999999</v>
      </c>
    </row>
    <row r="357" spans="1:74" customFormat="1" x14ac:dyDescent="0.25">
      <c r="A357" s="40">
        <v>41704</v>
      </c>
      <c r="B357" s="41">
        <v>3.3935185185185184E-3</v>
      </c>
      <c r="C357">
        <v>12.08</v>
      </c>
      <c r="D357">
        <v>1.14E-2</v>
      </c>
      <c r="E357">
        <v>114.368109</v>
      </c>
      <c r="F357">
        <v>1482.3</v>
      </c>
      <c r="G357">
        <v>-14.7</v>
      </c>
      <c r="H357">
        <v>79.2</v>
      </c>
      <c r="J357">
        <v>3.6</v>
      </c>
      <c r="K357">
        <v>0.89659999999999995</v>
      </c>
      <c r="L357">
        <v>10.8317</v>
      </c>
      <c r="M357">
        <v>1.03E-2</v>
      </c>
      <c r="N357">
        <v>1329.0702000000001</v>
      </c>
      <c r="O357">
        <v>0</v>
      </c>
      <c r="P357">
        <v>1329.1</v>
      </c>
      <c r="Q357">
        <v>1011.6141</v>
      </c>
      <c r="R357">
        <v>0</v>
      </c>
      <c r="S357">
        <v>1011.6</v>
      </c>
      <c r="T357">
        <v>79.225300000000004</v>
      </c>
      <c r="W357">
        <v>0</v>
      </c>
      <c r="X357">
        <v>3.2279</v>
      </c>
      <c r="Y357">
        <v>12.1</v>
      </c>
      <c r="Z357">
        <v>881</v>
      </c>
      <c r="AA357">
        <v>902</v>
      </c>
      <c r="AB357">
        <v>883</v>
      </c>
      <c r="AC357">
        <v>65</v>
      </c>
      <c r="AD357">
        <v>8.23</v>
      </c>
      <c r="AE357">
        <v>0.19</v>
      </c>
      <c r="AF357">
        <v>983</v>
      </c>
      <c r="AG357">
        <v>-10</v>
      </c>
      <c r="AH357">
        <v>5</v>
      </c>
      <c r="AI357">
        <v>9</v>
      </c>
      <c r="AJ357">
        <v>191</v>
      </c>
      <c r="AK357">
        <v>190.3</v>
      </c>
      <c r="AL357">
        <v>4.2</v>
      </c>
      <c r="AM357">
        <v>195</v>
      </c>
      <c r="AN357" t="s">
        <v>155</v>
      </c>
      <c r="AO357">
        <v>2</v>
      </c>
      <c r="AP357" s="42">
        <v>0.62831018518518522</v>
      </c>
      <c r="AQ357">
        <v>47.160169000000003</v>
      </c>
      <c r="AR357">
        <v>-88.490750000000006</v>
      </c>
      <c r="AS357">
        <v>315.39999999999998</v>
      </c>
      <c r="AT357">
        <v>37.4</v>
      </c>
      <c r="AU357">
        <v>12</v>
      </c>
      <c r="AV357">
        <v>11</v>
      </c>
      <c r="AW357" t="s">
        <v>415</v>
      </c>
      <c r="AX357">
        <v>1.2124999999999999</v>
      </c>
      <c r="AY357">
        <v>1.7</v>
      </c>
      <c r="AZ357">
        <v>2.2124999999999999</v>
      </c>
      <c r="BA357">
        <v>14.048999999999999</v>
      </c>
      <c r="BB357">
        <v>17.420000000000002</v>
      </c>
      <c r="BC357">
        <v>1.24</v>
      </c>
      <c r="BD357">
        <v>11.528</v>
      </c>
      <c r="BE357">
        <v>3032.018</v>
      </c>
      <c r="BF357">
        <v>1.827</v>
      </c>
      <c r="BG357">
        <v>38.96</v>
      </c>
      <c r="BH357">
        <v>0</v>
      </c>
      <c r="BI357">
        <v>38.96</v>
      </c>
      <c r="BJ357">
        <v>29.654</v>
      </c>
      <c r="BK357">
        <v>0</v>
      </c>
      <c r="BL357">
        <v>29.654</v>
      </c>
      <c r="BM357">
        <v>0.73280000000000001</v>
      </c>
      <c r="BQ357">
        <v>656.98400000000004</v>
      </c>
      <c r="BR357">
        <v>0.24273600000000001</v>
      </c>
      <c r="BS357">
        <v>-0.12127300000000001</v>
      </c>
      <c r="BT357">
        <v>0.01</v>
      </c>
      <c r="BU357">
        <v>5.8432620000000002</v>
      </c>
      <c r="BV357">
        <v>-2.4375873000000001</v>
      </c>
    </row>
    <row r="358" spans="1:74" customFormat="1" x14ac:dyDescent="0.25">
      <c r="A358" s="40">
        <v>41704</v>
      </c>
      <c r="B358" s="41">
        <v>3.4050925925925928E-3</v>
      </c>
      <c r="C358">
        <v>12.324999999999999</v>
      </c>
      <c r="D358">
        <v>1.06E-2</v>
      </c>
      <c r="E358">
        <v>106.09500800000001</v>
      </c>
      <c r="F358">
        <v>1067.7</v>
      </c>
      <c r="G358">
        <v>-25.7</v>
      </c>
      <c r="H358">
        <v>60.5</v>
      </c>
      <c r="J358">
        <v>3.5</v>
      </c>
      <c r="K358">
        <v>0.89470000000000005</v>
      </c>
      <c r="L358">
        <v>11.027799999999999</v>
      </c>
      <c r="M358">
        <v>9.4999999999999998E-3</v>
      </c>
      <c r="N358">
        <v>955.32749999999999</v>
      </c>
      <c r="O358">
        <v>0</v>
      </c>
      <c r="P358">
        <v>955.3</v>
      </c>
      <c r="Q358">
        <v>727.14200000000005</v>
      </c>
      <c r="R358">
        <v>0</v>
      </c>
      <c r="S358">
        <v>727.1</v>
      </c>
      <c r="T358">
        <v>60.46</v>
      </c>
      <c r="W358">
        <v>0</v>
      </c>
      <c r="X358">
        <v>3.1315</v>
      </c>
      <c r="Y358">
        <v>12</v>
      </c>
      <c r="Z358">
        <v>882</v>
      </c>
      <c r="AA358">
        <v>902</v>
      </c>
      <c r="AB358">
        <v>883</v>
      </c>
      <c r="AC358">
        <v>65</v>
      </c>
      <c r="AD358">
        <v>8.23</v>
      </c>
      <c r="AE358">
        <v>0.19</v>
      </c>
      <c r="AF358">
        <v>983</v>
      </c>
      <c r="AG358">
        <v>-10</v>
      </c>
      <c r="AH358">
        <v>5</v>
      </c>
      <c r="AI358">
        <v>9</v>
      </c>
      <c r="AJ358">
        <v>190.3</v>
      </c>
      <c r="AK358">
        <v>190</v>
      </c>
      <c r="AL358">
        <v>4.2</v>
      </c>
      <c r="AM358">
        <v>195</v>
      </c>
      <c r="AN358" t="s">
        <v>155</v>
      </c>
      <c r="AO358">
        <v>2</v>
      </c>
      <c r="AP358" s="42">
        <v>0.62832175925925926</v>
      </c>
      <c r="AQ358">
        <v>47.160027999999997</v>
      </c>
      <c r="AR358">
        <v>-88.490685999999997</v>
      </c>
      <c r="AS358">
        <v>315.10000000000002</v>
      </c>
      <c r="AT358">
        <v>36.700000000000003</v>
      </c>
      <c r="AU358">
        <v>12</v>
      </c>
      <c r="AV358">
        <v>11</v>
      </c>
      <c r="AW358" t="s">
        <v>415</v>
      </c>
      <c r="AX358">
        <v>1.35</v>
      </c>
      <c r="AY358">
        <v>1.7375</v>
      </c>
      <c r="AZ358">
        <v>2.3624999999999998</v>
      </c>
      <c r="BA358">
        <v>14.048999999999999</v>
      </c>
      <c r="BB358">
        <v>17.09</v>
      </c>
      <c r="BC358">
        <v>1.22</v>
      </c>
      <c r="BD358">
        <v>11.766999999999999</v>
      </c>
      <c r="BE358">
        <v>3032.636</v>
      </c>
      <c r="BF358">
        <v>1.661</v>
      </c>
      <c r="BG358">
        <v>27.512</v>
      </c>
      <c r="BH358">
        <v>0</v>
      </c>
      <c r="BI358">
        <v>27.512</v>
      </c>
      <c r="BJ358">
        <v>20.940999999999999</v>
      </c>
      <c r="BK358">
        <v>0</v>
      </c>
      <c r="BL358">
        <v>20.940999999999999</v>
      </c>
      <c r="BM358">
        <v>0.5494</v>
      </c>
      <c r="BQ358">
        <v>626.16099999999994</v>
      </c>
      <c r="BR358">
        <v>0.23763500000000001</v>
      </c>
      <c r="BS358">
        <v>-0.121</v>
      </c>
      <c r="BT358">
        <v>1.0727E-2</v>
      </c>
      <c r="BU358">
        <v>5.7204689999999996</v>
      </c>
      <c r="BV358">
        <v>-2.4321000000000002</v>
      </c>
    </row>
    <row r="359" spans="1:74" customFormat="1" x14ac:dyDescent="0.25">
      <c r="A359" s="40">
        <v>41704</v>
      </c>
      <c r="B359" s="41">
        <v>3.4166666666666668E-3</v>
      </c>
      <c r="C359">
        <v>12.57</v>
      </c>
      <c r="D359">
        <v>0.01</v>
      </c>
      <c r="E359">
        <v>100</v>
      </c>
      <c r="F359">
        <v>926.8</v>
      </c>
      <c r="G359">
        <v>-26.3</v>
      </c>
      <c r="H359">
        <v>243.2</v>
      </c>
      <c r="J359">
        <v>3.56</v>
      </c>
      <c r="K359">
        <v>0.89259999999999995</v>
      </c>
      <c r="L359">
        <v>11.2201</v>
      </c>
      <c r="M359">
        <v>8.8999999999999999E-3</v>
      </c>
      <c r="N359">
        <v>827.30280000000005</v>
      </c>
      <c r="O359">
        <v>0</v>
      </c>
      <c r="P359">
        <v>827.3</v>
      </c>
      <c r="Q359">
        <v>629.69669999999996</v>
      </c>
      <c r="R359">
        <v>0</v>
      </c>
      <c r="S359">
        <v>629.70000000000005</v>
      </c>
      <c r="T359">
        <v>243.24469999999999</v>
      </c>
      <c r="W359">
        <v>0</v>
      </c>
      <c r="X359">
        <v>3.1774</v>
      </c>
      <c r="Y359">
        <v>12</v>
      </c>
      <c r="Z359">
        <v>883</v>
      </c>
      <c r="AA359">
        <v>901</v>
      </c>
      <c r="AB359">
        <v>884</v>
      </c>
      <c r="AC359">
        <v>65</v>
      </c>
      <c r="AD359">
        <v>8.23</v>
      </c>
      <c r="AE359">
        <v>0.19</v>
      </c>
      <c r="AF359">
        <v>983</v>
      </c>
      <c r="AG359">
        <v>-10</v>
      </c>
      <c r="AH359">
        <v>5</v>
      </c>
      <c r="AI359">
        <v>9</v>
      </c>
      <c r="AJ359">
        <v>190</v>
      </c>
      <c r="AK359">
        <v>190</v>
      </c>
      <c r="AL359">
        <v>4.2</v>
      </c>
      <c r="AM359">
        <v>195</v>
      </c>
      <c r="AN359" t="s">
        <v>155</v>
      </c>
      <c r="AO359">
        <v>2</v>
      </c>
      <c r="AP359" s="42">
        <v>0.6283333333333333</v>
      </c>
      <c r="AQ359">
        <v>47.159892999999997</v>
      </c>
      <c r="AR359">
        <v>-88.490587000000005</v>
      </c>
      <c r="AS359">
        <v>314.7</v>
      </c>
      <c r="AT359">
        <v>36.5</v>
      </c>
      <c r="AU359">
        <v>12</v>
      </c>
      <c r="AV359">
        <v>11</v>
      </c>
      <c r="AW359" t="s">
        <v>415</v>
      </c>
      <c r="AX359">
        <v>1.7124999999999999</v>
      </c>
      <c r="AY359">
        <v>2.0125000000000002</v>
      </c>
      <c r="AZ359">
        <v>2.8125</v>
      </c>
      <c r="BA359">
        <v>14.048999999999999</v>
      </c>
      <c r="BB359">
        <v>16.75</v>
      </c>
      <c r="BC359">
        <v>1.19</v>
      </c>
      <c r="BD359">
        <v>12.031000000000001</v>
      </c>
      <c r="BE359">
        <v>3027.7310000000002</v>
      </c>
      <c r="BF359">
        <v>1.5329999999999999</v>
      </c>
      <c r="BG359">
        <v>23.379000000000001</v>
      </c>
      <c r="BH359">
        <v>0</v>
      </c>
      <c r="BI359">
        <v>23.379000000000001</v>
      </c>
      <c r="BJ359">
        <v>17.795000000000002</v>
      </c>
      <c r="BK359">
        <v>0</v>
      </c>
      <c r="BL359">
        <v>17.795000000000002</v>
      </c>
      <c r="BM359">
        <v>2.1688000000000001</v>
      </c>
      <c r="BQ359">
        <v>623.44500000000005</v>
      </c>
      <c r="BR359">
        <v>0.25063200000000002</v>
      </c>
      <c r="BS359">
        <v>-0.117365</v>
      </c>
      <c r="BT359">
        <v>1.0999999999999999E-2</v>
      </c>
      <c r="BU359">
        <v>6.0333389999999998</v>
      </c>
      <c r="BV359">
        <v>-2.3590365000000002</v>
      </c>
    </row>
    <row r="360" spans="1:74" customFormat="1" x14ac:dyDescent="0.25">
      <c r="A360" s="40">
        <v>41704</v>
      </c>
      <c r="B360" s="41">
        <v>3.4282407407407404E-3</v>
      </c>
      <c r="C360">
        <v>12.603</v>
      </c>
      <c r="D360">
        <v>0.01</v>
      </c>
      <c r="E360">
        <v>100</v>
      </c>
      <c r="F360">
        <v>769.4</v>
      </c>
      <c r="G360">
        <v>-29.4</v>
      </c>
      <c r="H360">
        <v>179.6</v>
      </c>
      <c r="J360">
        <v>3.82</v>
      </c>
      <c r="K360">
        <v>0.89239999999999997</v>
      </c>
      <c r="L360">
        <v>11.247400000000001</v>
      </c>
      <c r="M360">
        <v>8.8999999999999999E-3</v>
      </c>
      <c r="N360">
        <v>686.66110000000003</v>
      </c>
      <c r="O360">
        <v>0</v>
      </c>
      <c r="P360">
        <v>686.7</v>
      </c>
      <c r="Q360">
        <v>522.6481</v>
      </c>
      <c r="R360">
        <v>0</v>
      </c>
      <c r="S360">
        <v>522.6</v>
      </c>
      <c r="T360">
        <v>179.59370000000001</v>
      </c>
      <c r="W360">
        <v>0</v>
      </c>
      <c r="X360">
        <v>3.4053</v>
      </c>
      <c r="Y360">
        <v>12.1</v>
      </c>
      <c r="Z360">
        <v>882</v>
      </c>
      <c r="AA360">
        <v>902</v>
      </c>
      <c r="AB360">
        <v>883</v>
      </c>
      <c r="AC360">
        <v>65</v>
      </c>
      <c r="AD360">
        <v>8.23</v>
      </c>
      <c r="AE360">
        <v>0.19</v>
      </c>
      <c r="AF360">
        <v>983</v>
      </c>
      <c r="AG360">
        <v>-10</v>
      </c>
      <c r="AH360">
        <v>5.7270000000000003</v>
      </c>
      <c r="AI360">
        <v>9</v>
      </c>
      <c r="AJ360">
        <v>190</v>
      </c>
      <c r="AK360">
        <v>190</v>
      </c>
      <c r="AL360">
        <v>4.3</v>
      </c>
      <c r="AM360">
        <v>195</v>
      </c>
      <c r="AN360" t="s">
        <v>155</v>
      </c>
      <c r="AO360">
        <v>2</v>
      </c>
      <c r="AP360" s="42">
        <v>0.62834490740740734</v>
      </c>
      <c r="AQ360">
        <v>47.159770999999999</v>
      </c>
      <c r="AR360">
        <v>-88.490453000000002</v>
      </c>
      <c r="AS360">
        <v>314.7</v>
      </c>
      <c r="AT360">
        <v>36.4</v>
      </c>
      <c r="AU360">
        <v>12</v>
      </c>
      <c r="AV360">
        <v>11</v>
      </c>
      <c r="AW360" t="s">
        <v>415</v>
      </c>
      <c r="AX360">
        <v>1.7250000000000001</v>
      </c>
      <c r="AY360">
        <v>2.1124999999999998</v>
      </c>
      <c r="AZ360">
        <v>2.9</v>
      </c>
      <c r="BA360">
        <v>14.048999999999999</v>
      </c>
      <c r="BB360">
        <v>16.72</v>
      </c>
      <c r="BC360">
        <v>1.19</v>
      </c>
      <c r="BD360">
        <v>12.053000000000001</v>
      </c>
      <c r="BE360">
        <v>3029.4430000000002</v>
      </c>
      <c r="BF360">
        <v>1.53</v>
      </c>
      <c r="BG360">
        <v>19.367999999999999</v>
      </c>
      <c r="BH360">
        <v>0</v>
      </c>
      <c r="BI360">
        <v>19.367999999999999</v>
      </c>
      <c r="BJ360">
        <v>14.742000000000001</v>
      </c>
      <c r="BK360">
        <v>0</v>
      </c>
      <c r="BL360">
        <v>14.742000000000001</v>
      </c>
      <c r="BM360">
        <v>1.5983000000000001</v>
      </c>
      <c r="BQ360">
        <v>666.91300000000001</v>
      </c>
      <c r="BR360">
        <v>0.28916900000000001</v>
      </c>
      <c r="BS360">
        <v>-0.117454</v>
      </c>
      <c r="BT360">
        <v>1.0999999999999999E-2</v>
      </c>
      <c r="BU360">
        <v>6.9610209999999997</v>
      </c>
      <c r="BV360">
        <v>-2.3608254</v>
      </c>
    </row>
    <row r="361" spans="1:74" customFormat="1" x14ac:dyDescent="0.25">
      <c r="A361" s="40">
        <v>41704</v>
      </c>
      <c r="B361" s="41">
        <v>3.4398148148148144E-3</v>
      </c>
      <c r="C361">
        <v>12.492000000000001</v>
      </c>
      <c r="D361">
        <v>0.01</v>
      </c>
      <c r="E361">
        <v>100</v>
      </c>
      <c r="F361">
        <v>843.8</v>
      </c>
      <c r="G361">
        <v>-27.9</v>
      </c>
      <c r="H361">
        <v>50.8</v>
      </c>
      <c r="J361">
        <v>3.96</v>
      </c>
      <c r="K361">
        <v>0.89339999999999997</v>
      </c>
      <c r="L361">
        <v>11.1609</v>
      </c>
      <c r="M361">
        <v>8.8999999999999999E-3</v>
      </c>
      <c r="N361">
        <v>753.8836</v>
      </c>
      <c r="O361">
        <v>0</v>
      </c>
      <c r="P361">
        <v>753.9</v>
      </c>
      <c r="Q361">
        <v>573.81410000000005</v>
      </c>
      <c r="R361">
        <v>0</v>
      </c>
      <c r="S361">
        <v>573.79999999999995</v>
      </c>
      <c r="T361">
        <v>50.76</v>
      </c>
      <c r="W361">
        <v>0</v>
      </c>
      <c r="X361">
        <v>3.5373000000000001</v>
      </c>
      <c r="Y361">
        <v>12</v>
      </c>
      <c r="Z361">
        <v>881</v>
      </c>
      <c r="AA361">
        <v>901</v>
      </c>
      <c r="AB361">
        <v>884</v>
      </c>
      <c r="AC361">
        <v>65</v>
      </c>
      <c r="AD361">
        <v>8.23</v>
      </c>
      <c r="AE361">
        <v>0.19</v>
      </c>
      <c r="AF361">
        <v>983</v>
      </c>
      <c r="AG361">
        <v>-10</v>
      </c>
      <c r="AH361">
        <v>6</v>
      </c>
      <c r="AI361">
        <v>9</v>
      </c>
      <c r="AJ361">
        <v>190</v>
      </c>
      <c r="AK361">
        <v>190</v>
      </c>
      <c r="AL361">
        <v>4.3</v>
      </c>
      <c r="AM361">
        <v>195</v>
      </c>
      <c r="AN361" t="s">
        <v>155</v>
      </c>
      <c r="AO361">
        <v>2</v>
      </c>
      <c r="AP361" s="42">
        <v>0.62835648148148149</v>
      </c>
      <c r="AQ361">
        <v>47.159666000000001</v>
      </c>
      <c r="AR361">
        <v>-88.490295000000003</v>
      </c>
      <c r="AS361">
        <v>314.7</v>
      </c>
      <c r="AT361">
        <v>36.299999999999997</v>
      </c>
      <c r="AU361">
        <v>12</v>
      </c>
      <c r="AV361">
        <v>11</v>
      </c>
      <c r="AW361" t="s">
        <v>415</v>
      </c>
      <c r="AX361">
        <v>1.2</v>
      </c>
      <c r="AY361">
        <v>2.2124999999999999</v>
      </c>
      <c r="AZ361">
        <v>2.9125000000000001</v>
      </c>
      <c r="BA361">
        <v>14.048999999999999</v>
      </c>
      <c r="BB361">
        <v>16.88</v>
      </c>
      <c r="BC361">
        <v>1.2</v>
      </c>
      <c r="BD361">
        <v>11.927</v>
      </c>
      <c r="BE361">
        <v>3032.9720000000002</v>
      </c>
      <c r="BF361">
        <v>1.5449999999999999</v>
      </c>
      <c r="BG361">
        <v>21.454000000000001</v>
      </c>
      <c r="BH361">
        <v>0</v>
      </c>
      <c r="BI361">
        <v>21.454000000000001</v>
      </c>
      <c r="BJ361">
        <v>16.329999999999998</v>
      </c>
      <c r="BK361">
        <v>0</v>
      </c>
      <c r="BL361">
        <v>16.329999999999998</v>
      </c>
      <c r="BM361">
        <v>0.45579999999999998</v>
      </c>
      <c r="BQ361">
        <v>698.94500000000005</v>
      </c>
      <c r="BR361">
        <v>0.29545700000000003</v>
      </c>
      <c r="BS361">
        <v>-0.116546</v>
      </c>
      <c r="BT361">
        <v>1.0999999999999999E-2</v>
      </c>
      <c r="BU361">
        <v>7.1123880000000002</v>
      </c>
      <c r="BV361">
        <v>-2.3425745999999998</v>
      </c>
    </row>
    <row r="362" spans="1:74" customFormat="1" x14ac:dyDescent="0.25">
      <c r="A362" s="40">
        <v>41704</v>
      </c>
      <c r="B362" s="41">
        <v>3.4513888888888888E-3</v>
      </c>
      <c r="C362">
        <v>12.381</v>
      </c>
      <c r="D362">
        <v>1.0699999999999999E-2</v>
      </c>
      <c r="E362">
        <v>106.95579600000001</v>
      </c>
      <c r="F362">
        <v>1038.5</v>
      </c>
      <c r="G362">
        <v>-17.2</v>
      </c>
      <c r="H362">
        <v>69.5</v>
      </c>
      <c r="J362">
        <v>4</v>
      </c>
      <c r="K362">
        <v>0.89439999999999997</v>
      </c>
      <c r="L362">
        <v>11.074</v>
      </c>
      <c r="M362">
        <v>9.5999999999999992E-3</v>
      </c>
      <c r="N362">
        <v>928.80930000000001</v>
      </c>
      <c r="O362">
        <v>0</v>
      </c>
      <c r="P362">
        <v>928.8</v>
      </c>
      <c r="Q362">
        <v>706.95780000000002</v>
      </c>
      <c r="R362">
        <v>0</v>
      </c>
      <c r="S362">
        <v>707</v>
      </c>
      <c r="T362">
        <v>69.481300000000005</v>
      </c>
      <c r="W362">
        <v>0</v>
      </c>
      <c r="X362">
        <v>3.5777000000000001</v>
      </c>
      <c r="Y362">
        <v>12.1</v>
      </c>
      <c r="Z362">
        <v>880</v>
      </c>
      <c r="AA362">
        <v>900</v>
      </c>
      <c r="AB362">
        <v>884</v>
      </c>
      <c r="AC362">
        <v>65</v>
      </c>
      <c r="AD362">
        <v>8.23</v>
      </c>
      <c r="AE362">
        <v>0.19</v>
      </c>
      <c r="AF362">
        <v>983</v>
      </c>
      <c r="AG362">
        <v>-10</v>
      </c>
      <c r="AH362">
        <v>6</v>
      </c>
      <c r="AI362">
        <v>9</v>
      </c>
      <c r="AJ362">
        <v>190</v>
      </c>
      <c r="AK362">
        <v>190</v>
      </c>
      <c r="AL362">
        <v>4.7</v>
      </c>
      <c r="AM362">
        <v>195</v>
      </c>
      <c r="AN362" t="s">
        <v>155</v>
      </c>
      <c r="AO362">
        <v>2</v>
      </c>
      <c r="AP362" s="42">
        <v>0.62836805555555553</v>
      </c>
      <c r="AQ362">
        <v>47.159573999999999</v>
      </c>
      <c r="AR362">
        <v>-88.490114000000005</v>
      </c>
      <c r="AS362">
        <v>314.60000000000002</v>
      </c>
      <c r="AT362">
        <v>36.6</v>
      </c>
      <c r="AU362">
        <v>12</v>
      </c>
      <c r="AV362">
        <v>11</v>
      </c>
      <c r="AW362" t="s">
        <v>415</v>
      </c>
      <c r="AX362">
        <v>1.2</v>
      </c>
      <c r="AY362">
        <v>2.2999999999999998</v>
      </c>
      <c r="AZ362">
        <v>3</v>
      </c>
      <c r="BA362">
        <v>14.048999999999999</v>
      </c>
      <c r="BB362">
        <v>17.02</v>
      </c>
      <c r="BC362">
        <v>1.21</v>
      </c>
      <c r="BD362">
        <v>11.805</v>
      </c>
      <c r="BE362">
        <v>3032.3409999999999</v>
      </c>
      <c r="BF362">
        <v>1.667</v>
      </c>
      <c r="BG362">
        <v>26.634</v>
      </c>
      <c r="BH362">
        <v>0</v>
      </c>
      <c r="BI362">
        <v>26.634</v>
      </c>
      <c r="BJ362">
        <v>20.271999999999998</v>
      </c>
      <c r="BK362">
        <v>0</v>
      </c>
      <c r="BL362">
        <v>20.271999999999998</v>
      </c>
      <c r="BM362">
        <v>0.62860000000000005</v>
      </c>
      <c r="BQ362">
        <v>712.31600000000003</v>
      </c>
      <c r="BR362">
        <v>0.29372700000000002</v>
      </c>
      <c r="BS362">
        <v>-0.116727</v>
      </c>
      <c r="BT362">
        <v>1.0999999999999999E-2</v>
      </c>
      <c r="BU362">
        <v>7.0707430000000002</v>
      </c>
      <c r="BV362">
        <v>-2.3462127000000002</v>
      </c>
    </row>
    <row r="363" spans="1:74" customFormat="1" x14ac:dyDescent="0.25">
      <c r="A363" s="40">
        <v>41704</v>
      </c>
      <c r="B363" s="41">
        <v>3.4629629629629628E-3</v>
      </c>
      <c r="C363">
        <v>12.35</v>
      </c>
      <c r="D363">
        <v>1.0999999999999999E-2</v>
      </c>
      <c r="E363">
        <v>110</v>
      </c>
      <c r="F363">
        <v>1138.3</v>
      </c>
      <c r="G363">
        <v>-17.2</v>
      </c>
      <c r="H363">
        <v>50.9</v>
      </c>
      <c r="J363">
        <v>3.94</v>
      </c>
      <c r="K363">
        <v>0.89470000000000005</v>
      </c>
      <c r="L363">
        <v>11.0501</v>
      </c>
      <c r="M363">
        <v>9.7999999999999997E-3</v>
      </c>
      <c r="N363">
        <v>1018.5165</v>
      </c>
      <c r="O363">
        <v>0</v>
      </c>
      <c r="P363">
        <v>1018.5</v>
      </c>
      <c r="Q363">
        <v>775.23789999999997</v>
      </c>
      <c r="R363">
        <v>0</v>
      </c>
      <c r="S363">
        <v>775.2</v>
      </c>
      <c r="T363">
        <v>50.893900000000002</v>
      </c>
      <c r="W363">
        <v>0</v>
      </c>
      <c r="X363">
        <v>3.5249999999999999</v>
      </c>
      <c r="Y363">
        <v>12</v>
      </c>
      <c r="Z363">
        <v>880</v>
      </c>
      <c r="AA363">
        <v>901</v>
      </c>
      <c r="AB363">
        <v>884</v>
      </c>
      <c r="AC363">
        <v>65</v>
      </c>
      <c r="AD363">
        <v>8.23</v>
      </c>
      <c r="AE363">
        <v>0.19</v>
      </c>
      <c r="AF363">
        <v>983</v>
      </c>
      <c r="AG363">
        <v>-10</v>
      </c>
      <c r="AH363">
        <v>5.2729999999999997</v>
      </c>
      <c r="AI363">
        <v>9</v>
      </c>
      <c r="AJ363">
        <v>190</v>
      </c>
      <c r="AK363">
        <v>190</v>
      </c>
      <c r="AL363">
        <v>4.9000000000000004</v>
      </c>
      <c r="AM363">
        <v>195</v>
      </c>
      <c r="AN363" t="s">
        <v>155</v>
      </c>
      <c r="AO363">
        <v>2</v>
      </c>
      <c r="AP363" s="42">
        <v>0.62837962962962968</v>
      </c>
      <c r="AQ363">
        <v>47.159472999999998</v>
      </c>
      <c r="AR363">
        <v>-88.489958000000001</v>
      </c>
      <c r="AS363">
        <v>314.5</v>
      </c>
      <c r="AT363">
        <v>36.6</v>
      </c>
      <c r="AU363">
        <v>12</v>
      </c>
      <c r="AV363">
        <v>11</v>
      </c>
      <c r="AW363" t="s">
        <v>415</v>
      </c>
      <c r="AX363">
        <v>1.2749250000000001</v>
      </c>
      <c r="AY363">
        <v>2.1376620000000002</v>
      </c>
      <c r="AZ363">
        <v>3.0499499999999999</v>
      </c>
      <c r="BA363">
        <v>14.048999999999999</v>
      </c>
      <c r="BB363">
        <v>17.059999999999999</v>
      </c>
      <c r="BC363">
        <v>1.21</v>
      </c>
      <c r="BD363">
        <v>11.763</v>
      </c>
      <c r="BE363">
        <v>3032.79</v>
      </c>
      <c r="BF363">
        <v>1.7190000000000001</v>
      </c>
      <c r="BG363">
        <v>29.274000000000001</v>
      </c>
      <c r="BH363">
        <v>0</v>
      </c>
      <c r="BI363">
        <v>29.274000000000001</v>
      </c>
      <c r="BJ363">
        <v>22.282</v>
      </c>
      <c r="BK363">
        <v>0</v>
      </c>
      <c r="BL363">
        <v>22.282</v>
      </c>
      <c r="BM363">
        <v>0.46150000000000002</v>
      </c>
      <c r="BQ363">
        <v>703.447</v>
      </c>
      <c r="BR363">
        <v>0.29109200000000002</v>
      </c>
      <c r="BS363">
        <v>-0.117727</v>
      </c>
      <c r="BT363">
        <v>1.0999999999999999E-2</v>
      </c>
      <c r="BU363">
        <v>7.0073119999999998</v>
      </c>
      <c r="BV363">
        <v>-2.3663126999999999</v>
      </c>
    </row>
    <row r="364" spans="1:74" customFormat="1" x14ac:dyDescent="0.25">
      <c r="A364" s="40">
        <v>41704</v>
      </c>
      <c r="B364" s="41">
        <v>3.4745370370370368E-3</v>
      </c>
      <c r="C364">
        <v>12.353999999999999</v>
      </c>
      <c r="D364">
        <v>1.14E-2</v>
      </c>
      <c r="E364">
        <v>113.891113</v>
      </c>
      <c r="F364">
        <v>1110.3</v>
      </c>
      <c r="G364">
        <v>-17.2</v>
      </c>
      <c r="H364">
        <v>59.3</v>
      </c>
      <c r="J364">
        <v>3.8</v>
      </c>
      <c r="K364">
        <v>0.89459999999999995</v>
      </c>
      <c r="L364">
        <v>11.0528</v>
      </c>
      <c r="M364">
        <v>1.0200000000000001E-2</v>
      </c>
      <c r="N364">
        <v>993.31600000000003</v>
      </c>
      <c r="O364">
        <v>0</v>
      </c>
      <c r="P364">
        <v>993.3</v>
      </c>
      <c r="Q364">
        <v>756.05669999999998</v>
      </c>
      <c r="R364">
        <v>0</v>
      </c>
      <c r="S364">
        <v>756.1</v>
      </c>
      <c r="T364">
        <v>59.254600000000003</v>
      </c>
      <c r="W364">
        <v>0</v>
      </c>
      <c r="X364">
        <v>3.3996</v>
      </c>
      <c r="Y364">
        <v>12.1</v>
      </c>
      <c r="Z364">
        <v>881</v>
      </c>
      <c r="AA364">
        <v>902</v>
      </c>
      <c r="AB364">
        <v>883</v>
      </c>
      <c r="AC364">
        <v>65</v>
      </c>
      <c r="AD364">
        <v>8.23</v>
      </c>
      <c r="AE364">
        <v>0.19</v>
      </c>
      <c r="AF364">
        <v>983</v>
      </c>
      <c r="AG364">
        <v>-10</v>
      </c>
      <c r="AH364">
        <v>5</v>
      </c>
      <c r="AI364">
        <v>9</v>
      </c>
      <c r="AJ364">
        <v>190</v>
      </c>
      <c r="AK364">
        <v>190</v>
      </c>
      <c r="AL364">
        <v>4.7</v>
      </c>
      <c r="AM364">
        <v>195</v>
      </c>
      <c r="AN364" t="s">
        <v>155</v>
      </c>
      <c r="AO364">
        <v>2</v>
      </c>
      <c r="AP364" s="42">
        <v>0.62839120370370372</v>
      </c>
      <c r="AQ364">
        <v>47.159388</v>
      </c>
      <c r="AR364">
        <v>-88.489783000000003</v>
      </c>
      <c r="AS364">
        <v>314.39999999999998</v>
      </c>
      <c r="AT364">
        <v>36.200000000000003</v>
      </c>
      <c r="AU364">
        <v>12</v>
      </c>
      <c r="AV364">
        <v>11</v>
      </c>
      <c r="AW364" t="s">
        <v>415</v>
      </c>
      <c r="AX364">
        <v>1.7255259999999999</v>
      </c>
      <c r="AY364">
        <v>1.0248250000000001</v>
      </c>
      <c r="AZ364">
        <v>3.4</v>
      </c>
      <c r="BA364">
        <v>14.048999999999999</v>
      </c>
      <c r="BB364">
        <v>17.05</v>
      </c>
      <c r="BC364">
        <v>1.21</v>
      </c>
      <c r="BD364">
        <v>11.776999999999999</v>
      </c>
      <c r="BE364">
        <v>3032.4630000000002</v>
      </c>
      <c r="BF364">
        <v>1.7789999999999999</v>
      </c>
      <c r="BG364">
        <v>28.54</v>
      </c>
      <c r="BH364">
        <v>0</v>
      </c>
      <c r="BI364">
        <v>28.54</v>
      </c>
      <c r="BJ364">
        <v>21.722999999999999</v>
      </c>
      <c r="BK364">
        <v>0</v>
      </c>
      <c r="BL364">
        <v>21.722999999999999</v>
      </c>
      <c r="BM364">
        <v>0.53720000000000001</v>
      </c>
      <c r="BQ364">
        <v>678.19200000000001</v>
      </c>
      <c r="BR364">
        <v>0.28127600000000003</v>
      </c>
      <c r="BS364">
        <v>-0.11581900000000001</v>
      </c>
      <c r="BT364">
        <v>1.0272999999999999E-2</v>
      </c>
      <c r="BU364">
        <v>6.7710169999999996</v>
      </c>
      <c r="BV364">
        <v>-2.3279619</v>
      </c>
    </row>
    <row r="365" spans="1:74" customFormat="1" x14ac:dyDescent="0.25">
      <c r="A365" s="40">
        <v>41704</v>
      </c>
      <c r="B365" s="41">
        <v>3.4861111111111104E-3</v>
      </c>
      <c r="C365">
        <v>12.42</v>
      </c>
      <c r="D365">
        <v>1.2800000000000001E-2</v>
      </c>
      <c r="E365">
        <v>128.11643799999999</v>
      </c>
      <c r="F365">
        <v>1054.2</v>
      </c>
      <c r="G365">
        <v>-17.3</v>
      </c>
      <c r="H365">
        <v>70.900000000000006</v>
      </c>
      <c r="J365">
        <v>3.74</v>
      </c>
      <c r="K365">
        <v>0.89410000000000001</v>
      </c>
      <c r="L365">
        <v>11.103999999999999</v>
      </c>
      <c r="M365">
        <v>1.15E-2</v>
      </c>
      <c r="N365">
        <v>942.56489999999997</v>
      </c>
      <c r="O365">
        <v>0</v>
      </c>
      <c r="P365">
        <v>942.6</v>
      </c>
      <c r="Q365">
        <v>717.42780000000005</v>
      </c>
      <c r="R365">
        <v>0</v>
      </c>
      <c r="S365">
        <v>717.4</v>
      </c>
      <c r="T365">
        <v>70.878500000000003</v>
      </c>
      <c r="W365">
        <v>0</v>
      </c>
      <c r="X365">
        <v>3.3439999999999999</v>
      </c>
      <c r="Y365">
        <v>12.1</v>
      </c>
      <c r="Z365">
        <v>883</v>
      </c>
      <c r="AA365">
        <v>903</v>
      </c>
      <c r="AB365">
        <v>883</v>
      </c>
      <c r="AC365">
        <v>65</v>
      </c>
      <c r="AD365">
        <v>8.23</v>
      </c>
      <c r="AE365">
        <v>0.19</v>
      </c>
      <c r="AF365">
        <v>983</v>
      </c>
      <c r="AG365">
        <v>-10</v>
      </c>
      <c r="AH365">
        <v>5</v>
      </c>
      <c r="AI365">
        <v>9</v>
      </c>
      <c r="AJ365">
        <v>190</v>
      </c>
      <c r="AK365">
        <v>190</v>
      </c>
      <c r="AL365">
        <v>4.5999999999999996</v>
      </c>
      <c r="AM365">
        <v>195</v>
      </c>
      <c r="AN365" t="s">
        <v>155</v>
      </c>
      <c r="AO365">
        <v>2</v>
      </c>
      <c r="AP365" s="42">
        <v>0.62840277777777775</v>
      </c>
      <c r="AQ365">
        <v>47.159289000000001</v>
      </c>
      <c r="AR365">
        <v>-88.489617999999993</v>
      </c>
      <c r="AS365">
        <v>314.8</v>
      </c>
      <c r="AT365">
        <v>36.4</v>
      </c>
      <c r="AU365">
        <v>12</v>
      </c>
      <c r="AV365">
        <v>11</v>
      </c>
      <c r="AW365" t="s">
        <v>415</v>
      </c>
      <c r="AX365">
        <v>1.2</v>
      </c>
      <c r="AY365">
        <v>1.2375</v>
      </c>
      <c r="AZ365">
        <v>3.4125000000000001</v>
      </c>
      <c r="BA365">
        <v>14.048999999999999</v>
      </c>
      <c r="BB365">
        <v>16.97</v>
      </c>
      <c r="BC365">
        <v>1.21</v>
      </c>
      <c r="BD365">
        <v>11.848000000000001</v>
      </c>
      <c r="BE365">
        <v>3031.768</v>
      </c>
      <c r="BF365">
        <v>1.9910000000000001</v>
      </c>
      <c r="BG365">
        <v>26.95</v>
      </c>
      <c r="BH365">
        <v>0</v>
      </c>
      <c r="BI365">
        <v>26.95</v>
      </c>
      <c r="BJ365">
        <v>20.513000000000002</v>
      </c>
      <c r="BK365">
        <v>0</v>
      </c>
      <c r="BL365">
        <v>20.513000000000002</v>
      </c>
      <c r="BM365">
        <v>0.63939999999999997</v>
      </c>
      <c r="BQ365">
        <v>663.85699999999997</v>
      </c>
      <c r="BR365">
        <v>0.27073000000000003</v>
      </c>
      <c r="BS365">
        <v>-0.115</v>
      </c>
      <c r="BT365">
        <v>1.0727E-2</v>
      </c>
      <c r="BU365">
        <v>6.5171479999999997</v>
      </c>
      <c r="BV365">
        <v>-2.3115000000000001</v>
      </c>
    </row>
    <row r="366" spans="1:74" customFormat="1" x14ac:dyDescent="0.25">
      <c r="A366" s="40">
        <v>41704</v>
      </c>
      <c r="B366" s="41">
        <v>3.4976851851851853E-3</v>
      </c>
      <c r="C366">
        <v>12.563000000000001</v>
      </c>
      <c r="D366">
        <v>1.6E-2</v>
      </c>
      <c r="E366">
        <v>160</v>
      </c>
      <c r="F366">
        <v>977.2</v>
      </c>
      <c r="G366">
        <v>-28.1</v>
      </c>
      <c r="H366">
        <v>79.599999999999994</v>
      </c>
      <c r="J366">
        <v>3.7</v>
      </c>
      <c r="K366">
        <v>0.89290000000000003</v>
      </c>
      <c r="L366">
        <v>11.217700000000001</v>
      </c>
      <c r="M366">
        <v>1.43E-2</v>
      </c>
      <c r="N366">
        <v>872.50070000000005</v>
      </c>
      <c r="O366">
        <v>0</v>
      </c>
      <c r="P366">
        <v>872.5</v>
      </c>
      <c r="Q366">
        <v>664.09889999999996</v>
      </c>
      <c r="R366">
        <v>0</v>
      </c>
      <c r="S366">
        <v>664.1</v>
      </c>
      <c r="T366">
        <v>79.606099999999998</v>
      </c>
      <c r="W366">
        <v>0</v>
      </c>
      <c r="X366">
        <v>3.3037000000000001</v>
      </c>
      <c r="Y366">
        <v>12</v>
      </c>
      <c r="Z366">
        <v>885</v>
      </c>
      <c r="AA366">
        <v>903</v>
      </c>
      <c r="AB366">
        <v>883</v>
      </c>
      <c r="AC366">
        <v>65</v>
      </c>
      <c r="AD366">
        <v>8.23</v>
      </c>
      <c r="AE366">
        <v>0.19</v>
      </c>
      <c r="AF366">
        <v>983</v>
      </c>
      <c r="AG366">
        <v>-10</v>
      </c>
      <c r="AH366">
        <v>5</v>
      </c>
      <c r="AI366">
        <v>9</v>
      </c>
      <c r="AJ366">
        <v>190</v>
      </c>
      <c r="AK366">
        <v>190</v>
      </c>
      <c r="AL366">
        <v>4.5999999999999996</v>
      </c>
      <c r="AM366">
        <v>195</v>
      </c>
      <c r="AN366" t="s">
        <v>155</v>
      </c>
      <c r="AO366">
        <v>2</v>
      </c>
      <c r="AP366" s="42">
        <v>0.62841435185185179</v>
      </c>
      <c r="AQ366">
        <v>47.159185999999998</v>
      </c>
      <c r="AR366">
        <v>-88.489457999999999</v>
      </c>
      <c r="AS366">
        <v>314.39999999999998</v>
      </c>
      <c r="AT366">
        <v>36.700000000000003</v>
      </c>
      <c r="AU366">
        <v>12</v>
      </c>
      <c r="AV366">
        <v>11</v>
      </c>
      <c r="AW366" t="s">
        <v>415</v>
      </c>
      <c r="AX366">
        <v>1.2</v>
      </c>
      <c r="AY366">
        <v>1.5</v>
      </c>
      <c r="AZ366">
        <v>3.5</v>
      </c>
      <c r="BA366">
        <v>14.048999999999999</v>
      </c>
      <c r="BB366">
        <v>16.78</v>
      </c>
      <c r="BC366">
        <v>1.19</v>
      </c>
      <c r="BD366">
        <v>11.994999999999999</v>
      </c>
      <c r="BE366">
        <v>3030.7060000000001</v>
      </c>
      <c r="BF366">
        <v>2.4569999999999999</v>
      </c>
      <c r="BG366">
        <v>24.686</v>
      </c>
      <c r="BH366">
        <v>0</v>
      </c>
      <c r="BI366">
        <v>24.686</v>
      </c>
      <c r="BJ366">
        <v>18.789000000000001</v>
      </c>
      <c r="BK366">
        <v>0</v>
      </c>
      <c r="BL366">
        <v>18.789000000000001</v>
      </c>
      <c r="BM366">
        <v>0.71060000000000001</v>
      </c>
      <c r="BQ366">
        <v>648.995</v>
      </c>
      <c r="BR366">
        <v>0.27090799999999998</v>
      </c>
      <c r="BS366">
        <v>-0.112819</v>
      </c>
      <c r="BT366">
        <v>1.0999999999999999E-2</v>
      </c>
      <c r="BU366">
        <v>6.521433</v>
      </c>
      <c r="BV366">
        <v>-2.2676618999999998</v>
      </c>
    </row>
    <row r="367" spans="1:74" customFormat="1" x14ac:dyDescent="0.25">
      <c r="A367" s="40">
        <v>41704</v>
      </c>
      <c r="B367" s="41">
        <v>3.5092592592592593E-3</v>
      </c>
      <c r="C367">
        <v>12.62</v>
      </c>
      <c r="D367">
        <v>1.6E-2</v>
      </c>
      <c r="E367">
        <v>160</v>
      </c>
      <c r="F367">
        <v>1055.4000000000001</v>
      </c>
      <c r="G367">
        <v>-28.8</v>
      </c>
      <c r="H367">
        <v>129.80000000000001</v>
      </c>
      <c r="J367">
        <v>3.7</v>
      </c>
      <c r="K367">
        <v>0.89239999999999997</v>
      </c>
      <c r="L367">
        <v>11.2621</v>
      </c>
      <c r="M367">
        <v>1.43E-2</v>
      </c>
      <c r="N367">
        <v>941.80050000000006</v>
      </c>
      <c r="O367">
        <v>0</v>
      </c>
      <c r="P367">
        <v>941.8</v>
      </c>
      <c r="Q367">
        <v>716.846</v>
      </c>
      <c r="R367">
        <v>0</v>
      </c>
      <c r="S367">
        <v>716.8</v>
      </c>
      <c r="T367">
        <v>129.80240000000001</v>
      </c>
      <c r="W367">
        <v>0</v>
      </c>
      <c r="X367">
        <v>3.3018999999999998</v>
      </c>
      <c r="Y367">
        <v>12.1</v>
      </c>
      <c r="Z367">
        <v>885</v>
      </c>
      <c r="AA367">
        <v>903</v>
      </c>
      <c r="AB367">
        <v>883</v>
      </c>
      <c r="AC367">
        <v>65</v>
      </c>
      <c r="AD367">
        <v>8.23</v>
      </c>
      <c r="AE367">
        <v>0.19</v>
      </c>
      <c r="AF367">
        <v>983</v>
      </c>
      <c r="AG367">
        <v>-10</v>
      </c>
      <c r="AH367">
        <v>5</v>
      </c>
      <c r="AI367">
        <v>9</v>
      </c>
      <c r="AJ367">
        <v>190</v>
      </c>
      <c r="AK367">
        <v>189.3</v>
      </c>
      <c r="AL367">
        <v>4.5999999999999996</v>
      </c>
      <c r="AM367">
        <v>195</v>
      </c>
      <c r="AN367" t="s">
        <v>155</v>
      </c>
      <c r="AO367">
        <v>2</v>
      </c>
      <c r="AP367" s="42">
        <v>0.62842592592592594</v>
      </c>
      <c r="AQ367">
        <v>47.159092000000001</v>
      </c>
      <c r="AR367">
        <v>-88.489273999999995</v>
      </c>
      <c r="AS367">
        <v>314.2</v>
      </c>
      <c r="AT367">
        <v>37.6</v>
      </c>
      <c r="AU367">
        <v>12</v>
      </c>
      <c r="AV367">
        <v>11</v>
      </c>
      <c r="AW367" t="s">
        <v>415</v>
      </c>
      <c r="AX367">
        <v>1.2</v>
      </c>
      <c r="AY367">
        <v>1.5375000000000001</v>
      </c>
      <c r="AZ367">
        <v>3.4874999999999998</v>
      </c>
      <c r="BA367">
        <v>14.048999999999999</v>
      </c>
      <c r="BB367">
        <v>16.7</v>
      </c>
      <c r="BC367">
        <v>1.19</v>
      </c>
      <c r="BD367">
        <v>12.058</v>
      </c>
      <c r="BE367">
        <v>3029.337</v>
      </c>
      <c r="BF367">
        <v>2.444</v>
      </c>
      <c r="BG367">
        <v>26.529</v>
      </c>
      <c r="BH367">
        <v>0</v>
      </c>
      <c r="BI367">
        <v>26.529</v>
      </c>
      <c r="BJ367">
        <v>20.193000000000001</v>
      </c>
      <c r="BK367">
        <v>0</v>
      </c>
      <c r="BL367">
        <v>20.193000000000001</v>
      </c>
      <c r="BM367">
        <v>1.1536999999999999</v>
      </c>
      <c r="BQ367">
        <v>645.78599999999994</v>
      </c>
      <c r="BR367">
        <v>0.310531</v>
      </c>
      <c r="BS367">
        <v>-0.115635</v>
      </c>
      <c r="BT367">
        <v>1.0272999999999999E-2</v>
      </c>
      <c r="BU367">
        <v>7.4752580000000002</v>
      </c>
      <c r="BV367">
        <v>-2.3242634999999998</v>
      </c>
    </row>
    <row r="368" spans="1:74" customFormat="1" x14ac:dyDescent="0.25">
      <c r="A368" s="40">
        <v>41704</v>
      </c>
      <c r="B368" s="41">
        <v>3.5208333333333337E-3</v>
      </c>
      <c r="C368">
        <v>12.603999999999999</v>
      </c>
      <c r="D368">
        <v>1.5299999999999999E-2</v>
      </c>
      <c r="E368">
        <v>152.97029699999999</v>
      </c>
      <c r="F368">
        <v>1409.8</v>
      </c>
      <c r="G368">
        <v>-31.7</v>
      </c>
      <c r="H368">
        <v>120.4</v>
      </c>
      <c r="J368">
        <v>3.7</v>
      </c>
      <c r="K368">
        <v>0.89259999999999995</v>
      </c>
      <c r="L368">
        <v>11.2501</v>
      </c>
      <c r="M368">
        <v>1.37E-2</v>
      </c>
      <c r="N368">
        <v>1258.3571999999999</v>
      </c>
      <c r="O368">
        <v>0</v>
      </c>
      <c r="P368">
        <v>1258.4000000000001</v>
      </c>
      <c r="Q368">
        <v>957.79129999999998</v>
      </c>
      <c r="R368">
        <v>0</v>
      </c>
      <c r="S368">
        <v>957.8</v>
      </c>
      <c r="T368">
        <v>120.4</v>
      </c>
      <c r="W368">
        <v>0</v>
      </c>
      <c r="X368">
        <v>3.3026</v>
      </c>
      <c r="Y368">
        <v>12.1</v>
      </c>
      <c r="Z368">
        <v>885</v>
      </c>
      <c r="AA368">
        <v>903</v>
      </c>
      <c r="AB368">
        <v>883</v>
      </c>
      <c r="AC368">
        <v>65</v>
      </c>
      <c r="AD368">
        <v>8.23</v>
      </c>
      <c r="AE368">
        <v>0.19</v>
      </c>
      <c r="AF368">
        <v>983</v>
      </c>
      <c r="AG368">
        <v>-10</v>
      </c>
      <c r="AH368">
        <v>5.7262740000000001</v>
      </c>
      <c r="AI368">
        <v>9</v>
      </c>
      <c r="AJ368">
        <v>190</v>
      </c>
      <c r="AK368">
        <v>189</v>
      </c>
      <c r="AL368">
        <v>4.7</v>
      </c>
      <c r="AM368">
        <v>195</v>
      </c>
      <c r="AN368" t="s">
        <v>155</v>
      </c>
      <c r="AO368">
        <v>2</v>
      </c>
      <c r="AP368" s="42">
        <v>0.62843749999999998</v>
      </c>
      <c r="AQ368">
        <v>47.159025</v>
      </c>
      <c r="AR368">
        <v>-88.489090000000004</v>
      </c>
      <c r="AS368">
        <v>314.3</v>
      </c>
      <c r="AT368">
        <v>38.6</v>
      </c>
      <c r="AU368">
        <v>12</v>
      </c>
      <c r="AV368">
        <v>11</v>
      </c>
      <c r="AW368" t="s">
        <v>415</v>
      </c>
      <c r="AX368">
        <v>1.2</v>
      </c>
      <c r="AY368">
        <v>1.8</v>
      </c>
      <c r="AZ368">
        <v>3.4</v>
      </c>
      <c r="BA368">
        <v>14.048999999999999</v>
      </c>
      <c r="BB368">
        <v>16.72</v>
      </c>
      <c r="BC368">
        <v>1.19</v>
      </c>
      <c r="BD368">
        <v>12.034000000000001</v>
      </c>
      <c r="BE368">
        <v>3029.7620000000002</v>
      </c>
      <c r="BF368">
        <v>2.34</v>
      </c>
      <c r="BG368">
        <v>35.488999999999997</v>
      </c>
      <c r="BH368">
        <v>0</v>
      </c>
      <c r="BI368">
        <v>35.488999999999997</v>
      </c>
      <c r="BJ368">
        <v>27.012</v>
      </c>
      <c r="BK368">
        <v>0</v>
      </c>
      <c r="BL368">
        <v>27.012</v>
      </c>
      <c r="BM368">
        <v>1.0713999999999999</v>
      </c>
      <c r="BQ368">
        <v>646.702</v>
      </c>
      <c r="BR368">
        <v>0.33226299999999998</v>
      </c>
      <c r="BS368">
        <v>-0.11264200000000001</v>
      </c>
      <c r="BT368">
        <v>1.0725999999999999E-2</v>
      </c>
      <c r="BU368">
        <v>7.9983950000000004</v>
      </c>
      <c r="BV368">
        <v>-2.2641041999999998</v>
      </c>
    </row>
    <row r="369" spans="1:74" customFormat="1" x14ac:dyDescent="0.25">
      <c r="A369" s="40">
        <v>41704</v>
      </c>
      <c r="B369" s="41">
        <v>3.5324074074074077E-3</v>
      </c>
      <c r="C369">
        <v>12.58</v>
      </c>
      <c r="D369">
        <v>1.55E-2</v>
      </c>
      <c r="E369">
        <v>155.456095</v>
      </c>
      <c r="F369">
        <v>1786</v>
      </c>
      <c r="G369">
        <v>-30.2</v>
      </c>
      <c r="H369">
        <v>137.9</v>
      </c>
      <c r="J369">
        <v>3.7</v>
      </c>
      <c r="K369">
        <v>0.89280000000000004</v>
      </c>
      <c r="L369">
        <v>11.2308</v>
      </c>
      <c r="M369">
        <v>1.3899999999999999E-2</v>
      </c>
      <c r="N369">
        <v>1594.4341999999999</v>
      </c>
      <c r="O369">
        <v>0</v>
      </c>
      <c r="P369">
        <v>1594.4</v>
      </c>
      <c r="Q369">
        <v>1213.5944</v>
      </c>
      <c r="R369">
        <v>0</v>
      </c>
      <c r="S369">
        <v>1213.5999999999999</v>
      </c>
      <c r="T369">
        <v>137.8526</v>
      </c>
      <c r="W369">
        <v>0</v>
      </c>
      <c r="X369">
        <v>3.3031999999999999</v>
      </c>
      <c r="Y369">
        <v>12.1</v>
      </c>
      <c r="Z369">
        <v>886</v>
      </c>
      <c r="AA369">
        <v>904</v>
      </c>
      <c r="AB369">
        <v>883</v>
      </c>
      <c r="AC369">
        <v>65</v>
      </c>
      <c r="AD369">
        <v>8.23</v>
      </c>
      <c r="AE369">
        <v>0.19</v>
      </c>
      <c r="AF369">
        <v>983</v>
      </c>
      <c r="AG369">
        <v>-10</v>
      </c>
      <c r="AH369">
        <v>6</v>
      </c>
      <c r="AI369">
        <v>9</v>
      </c>
      <c r="AJ369">
        <v>190</v>
      </c>
      <c r="AK369">
        <v>189</v>
      </c>
      <c r="AL369">
        <v>4.7</v>
      </c>
      <c r="AM369">
        <v>195</v>
      </c>
      <c r="AN369" t="s">
        <v>155</v>
      </c>
      <c r="AO369">
        <v>2</v>
      </c>
      <c r="AP369" s="42">
        <v>0.62843749999999998</v>
      </c>
      <c r="AQ369">
        <v>47.159018000000003</v>
      </c>
      <c r="AR369">
        <v>-88.489061000000007</v>
      </c>
      <c r="AS369">
        <v>314.3</v>
      </c>
      <c r="AT369">
        <v>38.799999999999997</v>
      </c>
      <c r="AU369">
        <v>12</v>
      </c>
      <c r="AV369">
        <v>11</v>
      </c>
      <c r="AW369" t="s">
        <v>415</v>
      </c>
      <c r="AX369">
        <v>1.2625</v>
      </c>
      <c r="AY369">
        <v>1.85</v>
      </c>
      <c r="AZ369">
        <v>3.4750000000000001</v>
      </c>
      <c r="BA369">
        <v>14.048999999999999</v>
      </c>
      <c r="BB369">
        <v>16.75</v>
      </c>
      <c r="BC369">
        <v>1.19</v>
      </c>
      <c r="BD369">
        <v>12.013</v>
      </c>
      <c r="BE369">
        <v>3029.2370000000001</v>
      </c>
      <c r="BF369">
        <v>2.383</v>
      </c>
      <c r="BG369">
        <v>45.036999999999999</v>
      </c>
      <c r="BH369">
        <v>0</v>
      </c>
      <c r="BI369">
        <v>45.036999999999999</v>
      </c>
      <c r="BJ369">
        <v>34.279000000000003</v>
      </c>
      <c r="BK369">
        <v>0</v>
      </c>
      <c r="BL369">
        <v>34.279000000000003</v>
      </c>
      <c r="BM369">
        <v>1.2285999999999999</v>
      </c>
      <c r="BQ369">
        <v>647.81799999999998</v>
      </c>
      <c r="BR369">
        <v>0.35316799999999998</v>
      </c>
      <c r="BS369">
        <v>-0.110273</v>
      </c>
      <c r="BT369">
        <v>1.1727E-2</v>
      </c>
      <c r="BU369">
        <v>8.5016409999999993</v>
      </c>
      <c r="BV369">
        <v>-2.2164872999999998</v>
      </c>
    </row>
    <row r="370" spans="1:74" customFormat="1" x14ac:dyDescent="0.25">
      <c r="A370" s="40">
        <v>41704</v>
      </c>
      <c r="B370" s="41">
        <v>3.5439814814814817E-3</v>
      </c>
      <c r="C370">
        <v>12.587</v>
      </c>
      <c r="D370">
        <v>1.6E-2</v>
      </c>
      <c r="E370">
        <v>160</v>
      </c>
      <c r="F370">
        <v>2085.1</v>
      </c>
      <c r="G370">
        <v>-21.9</v>
      </c>
      <c r="H370">
        <v>1131</v>
      </c>
      <c r="J370">
        <v>3.7</v>
      </c>
      <c r="K370">
        <v>0.89180000000000004</v>
      </c>
      <c r="L370">
        <v>11.224600000000001</v>
      </c>
      <c r="M370">
        <v>1.43E-2</v>
      </c>
      <c r="N370">
        <v>1859.4204</v>
      </c>
      <c r="O370">
        <v>0</v>
      </c>
      <c r="P370">
        <v>1859.4</v>
      </c>
      <c r="Q370">
        <v>1415.287</v>
      </c>
      <c r="R370">
        <v>0</v>
      </c>
      <c r="S370">
        <v>1415.3</v>
      </c>
      <c r="T370">
        <v>1131.0078000000001</v>
      </c>
      <c r="W370">
        <v>0</v>
      </c>
      <c r="X370">
        <v>3.2995999999999999</v>
      </c>
      <c r="Y370">
        <v>12.1</v>
      </c>
      <c r="Z370">
        <v>887</v>
      </c>
      <c r="AA370">
        <v>903</v>
      </c>
      <c r="AB370">
        <v>883</v>
      </c>
      <c r="AC370">
        <v>65</v>
      </c>
      <c r="AD370">
        <v>8.23</v>
      </c>
      <c r="AE370">
        <v>0.19</v>
      </c>
      <c r="AF370">
        <v>983</v>
      </c>
      <c r="AG370">
        <v>-10</v>
      </c>
      <c r="AH370">
        <v>5.2729999999999997</v>
      </c>
      <c r="AI370">
        <v>9</v>
      </c>
      <c r="AJ370">
        <v>190</v>
      </c>
      <c r="AK370">
        <v>189</v>
      </c>
      <c r="AL370">
        <v>4.8</v>
      </c>
      <c r="AM370">
        <v>195</v>
      </c>
      <c r="AN370" t="s">
        <v>155</v>
      </c>
      <c r="AO370">
        <v>2</v>
      </c>
      <c r="AP370" s="42">
        <v>0.62844907407407413</v>
      </c>
      <c r="AQ370">
        <v>47.158959000000003</v>
      </c>
      <c r="AR370">
        <v>-88.488828999999996</v>
      </c>
      <c r="AS370">
        <v>314</v>
      </c>
      <c r="AT370">
        <v>39.799999999999997</v>
      </c>
      <c r="AU370">
        <v>12</v>
      </c>
      <c r="AV370">
        <v>11</v>
      </c>
      <c r="AW370" t="s">
        <v>415</v>
      </c>
      <c r="AX370">
        <v>1.7</v>
      </c>
      <c r="AY370">
        <v>2.2000000000000002</v>
      </c>
      <c r="AZ370">
        <v>4</v>
      </c>
      <c r="BA370">
        <v>14.048999999999999</v>
      </c>
      <c r="BB370">
        <v>16.59</v>
      </c>
      <c r="BC370">
        <v>1.18</v>
      </c>
      <c r="BD370">
        <v>12.135999999999999</v>
      </c>
      <c r="BE370">
        <v>3002.5390000000002</v>
      </c>
      <c r="BF370">
        <v>2.4289999999999998</v>
      </c>
      <c r="BG370">
        <v>52.087000000000003</v>
      </c>
      <c r="BH370">
        <v>0</v>
      </c>
      <c r="BI370">
        <v>52.087000000000003</v>
      </c>
      <c r="BJ370">
        <v>39.646000000000001</v>
      </c>
      <c r="BK370">
        <v>0</v>
      </c>
      <c r="BL370">
        <v>39.646000000000001</v>
      </c>
      <c r="BM370">
        <v>9.9963999999999995</v>
      </c>
      <c r="BQ370">
        <v>641.76</v>
      </c>
      <c r="BR370">
        <v>0.39853100000000002</v>
      </c>
      <c r="BS370">
        <v>-0.112181</v>
      </c>
      <c r="BT370">
        <v>1.0546E-2</v>
      </c>
      <c r="BU370">
        <v>9.5936369999999993</v>
      </c>
      <c r="BV370">
        <v>-2.2548381000000002</v>
      </c>
    </row>
    <row r="371" spans="1:74" customFormat="1" x14ac:dyDescent="0.25">
      <c r="A371" s="40">
        <v>41704</v>
      </c>
      <c r="B371" s="41">
        <v>3.5555555555555553E-3</v>
      </c>
      <c r="C371">
        <v>12.686</v>
      </c>
      <c r="D371">
        <v>1.5800000000000002E-2</v>
      </c>
      <c r="E371">
        <v>158.013758</v>
      </c>
      <c r="F371">
        <v>2196.6</v>
      </c>
      <c r="G371">
        <v>-19.8</v>
      </c>
      <c r="H371">
        <v>352.3</v>
      </c>
      <c r="J371">
        <v>3.64</v>
      </c>
      <c r="K371">
        <v>0.89180000000000004</v>
      </c>
      <c r="L371">
        <v>11.312900000000001</v>
      </c>
      <c r="M371">
        <v>1.41E-2</v>
      </c>
      <c r="N371">
        <v>1958.9372000000001</v>
      </c>
      <c r="O371">
        <v>0</v>
      </c>
      <c r="P371">
        <v>1958.9</v>
      </c>
      <c r="Q371">
        <v>1491.0337</v>
      </c>
      <c r="R371">
        <v>0</v>
      </c>
      <c r="S371">
        <v>1491</v>
      </c>
      <c r="T371">
        <v>352.29039999999998</v>
      </c>
      <c r="W371">
        <v>0</v>
      </c>
      <c r="X371">
        <v>3.2448000000000001</v>
      </c>
      <c r="Y371">
        <v>12.1</v>
      </c>
      <c r="Z371">
        <v>887</v>
      </c>
      <c r="AA371">
        <v>904</v>
      </c>
      <c r="AB371">
        <v>883</v>
      </c>
      <c r="AC371">
        <v>65</v>
      </c>
      <c r="AD371">
        <v>8.23</v>
      </c>
      <c r="AE371">
        <v>0.19</v>
      </c>
      <c r="AF371">
        <v>983</v>
      </c>
      <c r="AG371">
        <v>-10</v>
      </c>
      <c r="AH371">
        <v>5</v>
      </c>
      <c r="AI371">
        <v>9</v>
      </c>
      <c r="AJ371">
        <v>190</v>
      </c>
      <c r="AK371">
        <v>189</v>
      </c>
      <c r="AL371">
        <v>4.9000000000000004</v>
      </c>
      <c r="AM371">
        <v>195</v>
      </c>
      <c r="AN371" t="s">
        <v>155</v>
      </c>
      <c r="AO371">
        <v>2</v>
      </c>
      <c r="AP371" s="42">
        <v>0.62846064814814817</v>
      </c>
      <c r="AQ371">
        <v>47.158892000000002</v>
      </c>
      <c r="AR371">
        <v>-88.488617000000005</v>
      </c>
      <c r="AS371">
        <v>313.89999999999998</v>
      </c>
      <c r="AT371">
        <v>39.700000000000003</v>
      </c>
      <c r="AU371">
        <v>12</v>
      </c>
      <c r="AV371">
        <v>11</v>
      </c>
      <c r="AW371" t="s">
        <v>415</v>
      </c>
      <c r="AX371">
        <v>1.6625000000000001</v>
      </c>
      <c r="AY371">
        <v>2.1625000000000001</v>
      </c>
      <c r="AZ371">
        <v>3.8</v>
      </c>
      <c r="BA371">
        <v>14.048999999999999</v>
      </c>
      <c r="BB371">
        <v>16.59</v>
      </c>
      <c r="BC371">
        <v>1.18</v>
      </c>
      <c r="BD371">
        <v>12.135</v>
      </c>
      <c r="BE371">
        <v>3023.4189999999999</v>
      </c>
      <c r="BF371">
        <v>2.3969999999999998</v>
      </c>
      <c r="BG371">
        <v>54.825000000000003</v>
      </c>
      <c r="BH371">
        <v>0</v>
      </c>
      <c r="BI371">
        <v>54.825000000000003</v>
      </c>
      <c r="BJ371">
        <v>41.73</v>
      </c>
      <c r="BK371">
        <v>0</v>
      </c>
      <c r="BL371">
        <v>41.73</v>
      </c>
      <c r="BM371">
        <v>3.1109</v>
      </c>
      <c r="BQ371">
        <v>630.54100000000005</v>
      </c>
      <c r="BR371">
        <v>0.34029999999999999</v>
      </c>
      <c r="BS371">
        <v>-0.114454</v>
      </c>
      <c r="BT371">
        <v>0.01</v>
      </c>
      <c r="BU371">
        <v>8.191872</v>
      </c>
      <c r="BV371">
        <v>-2.3005254000000002</v>
      </c>
    </row>
    <row r="372" spans="1:74" customFormat="1" x14ac:dyDescent="0.25">
      <c r="A372" s="40">
        <v>41704</v>
      </c>
      <c r="B372" s="41">
        <v>3.5671296296296297E-3</v>
      </c>
      <c r="C372">
        <v>12.954000000000001</v>
      </c>
      <c r="D372">
        <v>1.4999999999999999E-2</v>
      </c>
      <c r="E372">
        <v>150</v>
      </c>
      <c r="F372">
        <v>2285.3000000000002</v>
      </c>
      <c r="G372">
        <v>-17.3</v>
      </c>
      <c r="H372">
        <v>182.5</v>
      </c>
      <c r="J372">
        <v>3.6</v>
      </c>
      <c r="K372">
        <v>0.88980000000000004</v>
      </c>
      <c r="L372">
        <v>11.5267</v>
      </c>
      <c r="M372">
        <v>1.3299999999999999E-2</v>
      </c>
      <c r="N372">
        <v>2033.4882</v>
      </c>
      <c r="O372">
        <v>0</v>
      </c>
      <c r="P372">
        <v>2033.5</v>
      </c>
      <c r="Q372">
        <v>1547.7439999999999</v>
      </c>
      <c r="R372">
        <v>0</v>
      </c>
      <c r="S372">
        <v>1547.7</v>
      </c>
      <c r="T372">
        <v>182.49379999999999</v>
      </c>
      <c r="W372">
        <v>0</v>
      </c>
      <c r="X372">
        <v>3.2033999999999998</v>
      </c>
      <c r="Y372">
        <v>12.1</v>
      </c>
      <c r="Z372">
        <v>888</v>
      </c>
      <c r="AA372">
        <v>903</v>
      </c>
      <c r="AB372">
        <v>884</v>
      </c>
      <c r="AC372">
        <v>65</v>
      </c>
      <c r="AD372">
        <v>8.23</v>
      </c>
      <c r="AE372">
        <v>0.19</v>
      </c>
      <c r="AF372">
        <v>984</v>
      </c>
      <c r="AG372">
        <v>-10</v>
      </c>
      <c r="AH372">
        <v>5.7270000000000003</v>
      </c>
      <c r="AI372">
        <v>9</v>
      </c>
      <c r="AJ372">
        <v>190.7</v>
      </c>
      <c r="AK372">
        <v>189</v>
      </c>
      <c r="AL372">
        <v>4.9000000000000004</v>
      </c>
      <c r="AM372">
        <v>195</v>
      </c>
      <c r="AN372" t="s">
        <v>155</v>
      </c>
      <c r="AO372">
        <v>2</v>
      </c>
      <c r="AP372" s="42">
        <v>0.62847222222222221</v>
      </c>
      <c r="AQ372">
        <v>47.158845999999997</v>
      </c>
      <c r="AR372">
        <v>-88.488394999999997</v>
      </c>
      <c r="AS372">
        <v>313.5</v>
      </c>
      <c r="AT372">
        <v>39.200000000000003</v>
      </c>
      <c r="AU372">
        <v>12</v>
      </c>
      <c r="AV372">
        <v>11</v>
      </c>
      <c r="AW372" t="s">
        <v>415</v>
      </c>
      <c r="AX372">
        <v>1.4</v>
      </c>
      <c r="AY372">
        <v>1.9</v>
      </c>
      <c r="AZ372">
        <v>2.4</v>
      </c>
      <c r="BA372">
        <v>14.048999999999999</v>
      </c>
      <c r="BB372">
        <v>16.29</v>
      </c>
      <c r="BC372">
        <v>1.1599999999999999</v>
      </c>
      <c r="BD372">
        <v>12.381</v>
      </c>
      <c r="BE372">
        <v>3028.1179999999999</v>
      </c>
      <c r="BF372">
        <v>2.2320000000000002</v>
      </c>
      <c r="BG372">
        <v>55.942999999999998</v>
      </c>
      <c r="BH372">
        <v>0</v>
      </c>
      <c r="BI372">
        <v>55.942999999999998</v>
      </c>
      <c r="BJ372">
        <v>42.58</v>
      </c>
      <c r="BK372">
        <v>0</v>
      </c>
      <c r="BL372">
        <v>42.58</v>
      </c>
      <c r="BM372">
        <v>1.5841000000000001</v>
      </c>
      <c r="BQ372">
        <v>611.89400000000001</v>
      </c>
      <c r="BR372">
        <v>0.372614</v>
      </c>
      <c r="BS372">
        <v>-0.112819</v>
      </c>
      <c r="BT372">
        <v>0.01</v>
      </c>
      <c r="BU372">
        <v>8.9697510000000005</v>
      </c>
      <c r="BV372">
        <v>-2.2676618999999998</v>
      </c>
    </row>
    <row r="373" spans="1:74" customFormat="1" x14ac:dyDescent="0.25">
      <c r="A373" s="40">
        <v>41704</v>
      </c>
      <c r="B373" s="41">
        <v>3.5787037037037037E-3</v>
      </c>
      <c r="C373">
        <v>13.272</v>
      </c>
      <c r="D373">
        <v>1.4999999999999999E-2</v>
      </c>
      <c r="E373">
        <v>150</v>
      </c>
      <c r="F373">
        <v>2251</v>
      </c>
      <c r="G373">
        <v>-22.7</v>
      </c>
      <c r="H373">
        <v>135.6</v>
      </c>
      <c r="J373">
        <v>3.6</v>
      </c>
      <c r="K373">
        <v>0.88729999999999998</v>
      </c>
      <c r="L373">
        <v>11.776300000000001</v>
      </c>
      <c r="M373">
        <v>1.3299999999999999E-2</v>
      </c>
      <c r="N373">
        <v>1997.3366000000001</v>
      </c>
      <c r="O373">
        <v>0</v>
      </c>
      <c r="P373">
        <v>1997.3</v>
      </c>
      <c r="Q373">
        <v>1520.2156</v>
      </c>
      <c r="R373">
        <v>0</v>
      </c>
      <c r="S373">
        <v>1520.2</v>
      </c>
      <c r="T373">
        <v>135.60839999999999</v>
      </c>
      <c r="W373">
        <v>0</v>
      </c>
      <c r="X373">
        <v>3.1943000000000001</v>
      </c>
      <c r="Y373">
        <v>12</v>
      </c>
      <c r="Z373">
        <v>889</v>
      </c>
      <c r="AA373">
        <v>903</v>
      </c>
      <c r="AB373">
        <v>884</v>
      </c>
      <c r="AC373">
        <v>65</v>
      </c>
      <c r="AD373">
        <v>8.2200000000000006</v>
      </c>
      <c r="AE373">
        <v>0.19</v>
      </c>
      <c r="AF373">
        <v>984</v>
      </c>
      <c r="AG373">
        <v>-10</v>
      </c>
      <c r="AH373">
        <v>6</v>
      </c>
      <c r="AI373">
        <v>9</v>
      </c>
      <c r="AJ373">
        <v>190.3</v>
      </c>
      <c r="AK373">
        <v>189.7</v>
      </c>
      <c r="AL373">
        <v>4.8</v>
      </c>
      <c r="AM373">
        <v>195</v>
      </c>
      <c r="AN373" t="s">
        <v>155</v>
      </c>
      <c r="AO373">
        <v>2</v>
      </c>
      <c r="AP373" s="42">
        <v>0.62848379629629625</v>
      </c>
      <c r="AQ373">
        <v>47.158799999999999</v>
      </c>
      <c r="AR373">
        <v>-88.488141999999996</v>
      </c>
      <c r="AS373">
        <v>313.2</v>
      </c>
      <c r="AT373">
        <v>39.5</v>
      </c>
      <c r="AU373">
        <v>12</v>
      </c>
      <c r="AV373">
        <v>11</v>
      </c>
      <c r="AW373" t="s">
        <v>415</v>
      </c>
      <c r="AX373">
        <v>1.3374999999999999</v>
      </c>
      <c r="AY373">
        <v>1.8625</v>
      </c>
      <c r="AZ373">
        <v>2.3374999999999999</v>
      </c>
      <c r="BA373">
        <v>14.048999999999999</v>
      </c>
      <c r="BB373">
        <v>15.93</v>
      </c>
      <c r="BC373">
        <v>1.1299999999999999</v>
      </c>
      <c r="BD373">
        <v>12.699</v>
      </c>
      <c r="BE373">
        <v>3029.288</v>
      </c>
      <c r="BF373">
        <v>2.1789999999999998</v>
      </c>
      <c r="BG373">
        <v>53.805</v>
      </c>
      <c r="BH373">
        <v>0</v>
      </c>
      <c r="BI373">
        <v>53.805</v>
      </c>
      <c r="BJ373">
        <v>40.951999999999998</v>
      </c>
      <c r="BK373">
        <v>0</v>
      </c>
      <c r="BL373">
        <v>40.951999999999998</v>
      </c>
      <c r="BM373">
        <v>1.1526000000000001</v>
      </c>
      <c r="BQ373">
        <v>597.46699999999998</v>
      </c>
      <c r="BR373">
        <v>0.42044500000000001</v>
      </c>
      <c r="BS373">
        <v>-0.11272699999999999</v>
      </c>
      <c r="BT373">
        <v>1.0727E-2</v>
      </c>
      <c r="BU373">
        <v>10.121162</v>
      </c>
      <c r="BV373">
        <v>-2.2658127000000001</v>
      </c>
    </row>
    <row r="374" spans="1:74" customFormat="1" x14ac:dyDescent="0.25">
      <c r="A374" s="40">
        <v>41704</v>
      </c>
      <c r="B374" s="41">
        <v>3.5902777777777777E-3</v>
      </c>
      <c r="C374">
        <v>13.44</v>
      </c>
      <c r="D374">
        <v>1.29E-2</v>
      </c>
      <c r="E374">
        <v>128.740554</v>
      </c>
      <c r="F374">
        <v>2227.4</v>
      </c>
      <c r="G374">
        <v>-19</v>
      </c>
      <c r="H374">
        <v>129.80000000000001</v>
      </c>
      <c r="J374">
        <v>3.58</v>
      </c>
      <c r="K374">
        <v>0.88590000000000002</v>
      </c>
      <c r="L374">
        <v>11.9064</v>
      </c>
      <c r="M374">
        <v>1.14E-2</v>
      </c>
      <c r="N374">
        <v>1973.2745</v>
      </c>
      <c r="O374">
        <v>0</v>
      </c>
      <c r="P374">
        <v>1973.3</v>
      </c>
      <c r="Q374">
        <v>1501.9014</v>
      </c>
      <c r="R374">
        <v>0</v>
      </c>
      <c r="S374">
        <v>1501.9</v>
      </c>
      <c r="T374">
        <v>129.7654</v>
      </c>
      <c r="W374">
        <v>0</v>
      </c>
      <c r="X374">
        <v>3.1745000000000001</v>
      </c>
      <c r="Y374">
        <v>12</v>
      </c>
      <c r="Z374">
        <v>888</v>
      </c>
      <c r="AA374">
        <v>902</v>
      </c>
      <c r="AB374">
        <v>883</v>
      </c>
      <c r="AC374">
        <v>65</v>
      </c>
      <c r="AD374">
        <v>8.2200000000000006</v>
      </c>
      <c r="AE374">
        <v>0.19</v>
      </c>
      <c r="AF374">
        <v>984</v>
      </c>
      <c r="AG374">
        <v>-10</v>
      </c>
      <c r="AH374">
        <v>6</v>
      </c>
      <c r="AI374">
        <v>9</v>
      </c>
      <c r="AJ374">
        <v>190</v>
      </c>
      <c r="AK374">
        <v>190</v>
      </c>
      <c r="AL374">
        <v>4.3</v>
      </c>
      <c r="AM374">
        <v>195</v>
      </c>
      <c r="AN374" t="s">
        <v>155</v>
      </c>
      <c r="AO374">
        <v>2</v>
      </c>
      <c r="AP374" s="42">
        <v>0.62850694444444444</v>
      </c>
      <c r="AQ374">
        <v>47.158822999999998</v>
      </c>
      <c r="AR374">
        <v>-88.487684999999999</v>
      </c>
      <c r="AS374">
        <v>312.60000000000002</v>
      </c>
      <c r="AT374">
        <v>42</v>
      </c>
      <c r="AU374">
        <v>12</v>
      </c>
      <c r="AV374">
        <v>12</v>
      </c>
      <c r="AW374" t="s">
        <v>414</v>
      </c>
      <c r="AX374">
        <v>0.9</v>
      </c>
      <c r="AY374">
        <v>1.6</v>
      </c>
      <c r="AZ374">
        <v>1.9</v>
      </c>
      <c r="BA374">
        <v>14.048999999999999</v>
      </c>
      <c r="BB374">
        <v>15.74</v>
      </c>
      <c r="BC374">
        <v>1.1200000000000001</v>
      </c>
      <c r="BD374">
        <v>12.88</v>
      </c>
      <c r="BE374">
        <v>3029.8850000000002</v>
      </c>
      <c r="BF374">
        <v>1.847</v>
      </c>
      <c r="BG374">
        <v>52.585999999999999</v>
      </c>
      <c r="BH374">
        <v>0</v>
      </c>
      <c r="BI374">
        <v>52.585999999999999</v>
      </c>
      <c r="BJ374">
        <v>40.024000000000001</v>
      </c>
      <c r="BK374">
        <v>0</v>
      </c>
      <c r="BL374">
        <v>40.024000000000001</v>
      </c>
      <c r="BM374">
        <v>1.0911</v>
      </c>
      <c r="BQ374">
        <v>587.38400000000001</v>
      </c>
      <c r="BR374">
        <v>0.34276000000000001</v>
      </c>
      <c r="BS374">
        <v>-0.11154600000000001</v>
      </c>
      <c r="BT374">
        <v>1.1727E-2</v>
      </c>
      <c r="BU374">
        <v>8.2510899999999996</v>
      </c>
      <c r="BV374">
        <v>-2.2420746</v>
      </c>
    </row>
    <row r="375" spans="1:74" customFormat="1" x14ac:dyDescent="0.25">
      <c r="A375" s="40">
        <v>41704</v>
      </c>
      <c r="B375" s="41">
        <v>3.6018518518518522E-3</v>
      </c>
      <c r="C375">
        <v>13.362</v>
      </c>
      <c r="D375">
        <v>9.7999999999999997E-3</v>
      </c>
      <c r="E375">
        <v>97.636985999999993</v>
      </c>
      <c r="F375">
        <v>2278.3000000000002</v>
      </c>
      <c r="G375">
        <v>-17.8</v>
      </c>
      <c r="H375">
        <v>71.5</v>
      </c>
      <c r="J375">
        <v>3.5</v>
      </c>
      <c r="K375">
        <v>0.88649999999999995</v>
      </c>
      <c r="L375">
        <v>11.846</v>
      </c>
      <c r="M375">
        <v>8.6999999999999994E-3</v>
      </c>
      <c r="N375">
        <v>2019.8224</v>
      </c>
      <c r="O375">
        <v>0</v>
      </c>
      <c r="P375">
        <v>2019.8</v>
      </c>
      <c r="Q375">
        <v>1537.3634999999999</v>
      </c>
      <c r="R375">
        <v>0</v>
      </c>
      <c r="S375">
        <v>1537.4</v>
      </c>
      <c r="T375">
        <v>71.531800000000004</v>
      </c>
      <c r="W375">
        <v>0</v>
      </c>
      <c r="X375">
        <v>3.1029</v>
      </c>
      <c r="Y375">
        <v>12.1</v>
      </c>
      <c r="Z375">
        <v>883</v>
      </c>
      <c r="AA375">
        <v>902</v>
      </c>
      <c r="AB375">
        <v>878</v>
      </c>
      <c r="AC375">
        <v>65</v>
      </c>
      <c r="AD375">
        <v>8.23</v>
      </c>
      <c r="AE375">
        <v>0.19</v>
      </c>
      <c r="AF375">
        <v>983</v>
      </c>
      <c r="AG375">
        <v>-10</v>
      </c>
      <c r="AH375">
        <v>6</v>
      </c>
      <c r="AI375">
        <v>9</v>
      </c>
      <c r="AJ375">
        <v>190</v>
      </c>
      <c r="AK375">
        <v>189.3</v>
      </c>
      <c r="AL375">
        <v>4.2</v>
      </c>
      <c r="AM375">
        <v>195</v>
      </c>
      <c r="AN375" t="s">
        <v>155</v>
      </c>
      <c r="AO375">
        <v>2</v>
      </c>
      <c r="AP375" s="42">
        <v>0.62850694444444444</v>
      </c>
      <c r="AQ375">
        <v>47.158824000000003</v>
      </c>
      <c r="AR375">
        <v>-88.487651</v>
      </c>
      <c r="AS375">
        <v>312.60000000000002</v>
      </c>
      <c r="AT375">
        <v>45.3</v>
      </c>
      <c r="AU375">
        <v>12</v>
      </c>
      <c r="AV375">
        <v>12</v>
      </c>
      <c r="AW375" t="s">
        <v>414</v>
      </c>
      <c r="AX375">
        <v>0.88749999999999996</v>
      </c>
      <c r="AY375">
        <v>1.5874999999999999</v>
      </c>
      <c r="AZ375">
        <v>1.875</v>
      </c>
      <c r="BA375">
        <v>14.048999999999999</v>
      </c>
      <c r="BB375">
        <v>15.84</v>
      </c>
      <c r="BC375">
        <v>1.1299999999999999</v>
      </c>
      <c r="BD375">
        <v>12.797000000000001</v>
      </c>
      <c r="BE375">
        <v>3032.1030000000001</v>
      </c>
      <c r="BF375">
        <v>1.41</v>
      </c>
      <c r="BG375">
        <v>54.140999999999998</v>
      </c>
      <c r="BH375">
        <v>0</v>
      </c>
      <c r="BI375">
        <v>54.140999999999998</v>
      </c>
      <c r="BJ375">
        <v>41.207999999999998</v>
      </c>
      <c r="BK375">
        <v>0</v>
      </c>
      <c r="BL375">
        <v>41.207999999999998</v>
      </c>
      <c r="BM375">
        <v>0.60499999999999998</v>
      </c>
      <c r="BQ375">
        <v>577.48500000000001</v>
      </c>
      <c r="BR375">
        <v>0.33108300000000002</v>
      </c>
      <c r="BS375">
        <v>-0.11172700000000001</v>
      </c>
      <c r="BT375">
        <v>1.0546E-2</v>
      </c>
      <c r="BU375">
        <v>7.9699960000000001</v>
      </c>
      <c r="BV375">
        <v>-2.2457126999999999</v>
      </c>
    </row>
    <row r="376" spans="1:74" customFormat="1" x14ac:dyDescent="0.25">
      <c r="A376" s="40">
        <v>41704</v>
      </c>
      <c r="B376" s="41">
        <v>3.6134259259259257E-3</v>
      </c>
      <c r="C376">
        <v>13.071999999999999</v>
      </c>
      <c r="D376">
        <v>8.8000000000000005E-3</v>
      </c>
      <c r="E376">
        <v>87.873377000000005</v>
      </c>
      <c r="F376">
        <v>2504.1</v>
      </c>
      <c r="G376">
        <v>-19.7</v>
      </c>
      <c r="H376">
        <v>21</v>
      </c>
      <c r="J376">
        <v>3.4</v>
      </c>
      <c r="K376">
        <v>0.88880000000000003</v>
      </c>
      <c r="L376">
        <v>11.618499999999999</v>
      </c>
      <c r="M376">
        <v>7.7999999999999996E-3</v>
      </c>
      <c r="N376">
        <v>2225.6848</v>
      </c>
      <c r="O376">
        <v>0</v>
      </c>
      <c r="P376">
        <v>2225.6999999999998</v>
      </c>
      <c r="Q376">
        <v>1694.0301999999999</v>
      </c>
      <c r="R376">
        <v>0</v>
      </c>
      <c r="S376">
        <v>1694</v>
      </c>
      <c r="T376">
        <v>21.012499999999999</v>
      </c>
      <c r="W376">
        <v>0</v>
      </c>
      <c r="X376">
        <v>3.0219999999999998</v>
      </c>
      <c r="Y376">
        <v>12</v>
      </c>
      <c r="Z376">
        <v>881</v>
      </c>
      <c r="AA376">
        <v>902</v>
      </c>
      <c r="AB376">
        <v>877</v>
      </c>
      <c r="AC376">
        <v>65</v>
      </c>
      <c r="AD376">
        <v>8.23</v>
      </c>
      <c r="AE376">
        <v>0.19</v>
      </c>
      <c r="AF376">
        <v>984</v>
      </c>
      <c r="AG376">
        <v>-10</v>
      </c>
      <c r="AH376">
        <v>6</v>
      </c>
      <c r="AI376">
        <v>9</v>
      </c>
      <c r="AJ376">
        <v>190</v>
      </c>
      <c r="AK376">
        <v>189</v>
      </c>
      <c r="AL376">
        <v>4.0999999999999996</v>
      </c>
      <c r="AM376">
        <v>195</v>
      </c>
      <c r="AN376" t="s">
        <v>155</v>
      </c>
      <c r="AO376">
        <v>2</v>
      </c>
      <c r="AP376" s="42">
        <v>0.62851851851851859</v>
      </c>
      <c r="AQ376">
        <v>47.158833999999999</v>
      </c>
      <c r="AR376">
        <v>-88.487379000000004</v>
      </c>
      <c r="AS376">
        <v>312.39999999999998</v>
      </c>
      <c r="AT376">
        <v>45.3</v>
      </c>
      <c r="AU376">
        <v>12</v>
      </c>
      <c r="AV376">
        <v>12</v>
      </c>
      <c r="AW376" t="s">
        <v>414</v>
      </c>
      <c r="AX376">
        <v>0.8</v>
      </c>
      <c r="AY376">
        <v>1.5</v>
      </c>
      <c r="AZ376">
        <v>1.7</v>
      </c>
      <c r="BA376">
        <v>14.048999999999999</v>
      </c>
      <c r="BB376">
        <v>16.18</v>
      </c>
      <c r="BC376">
        <v>1.1499999999999999</v>
      </c>
      <c r="BD376">
        <v>12.507999999999999</v>
      </c>
      <c r="BE376">
        <v>3033.7669999999998</v>
      </c>
      <c r="BF376">
        <v>1.298</v>
      </c>
      <c r="BG376">
        <v>60.86</v>
      </c>
      <c r="BH376">
        <v>0</v>
      </c>
      <c r="BI376">
        <v>60.86</v>
      </c>
      <c r="BJ376">
        <v>46.322000000000003</v>
      </c>
      <c r="BK376">
        <v>0</v>
      </c>
      <c r="BL376">
        <v>46.322000000000003</v>
      </c>
      <c r="BM376">
        <v>0.18129999999999999</v>
      </c>
      <c r="BQ376">
        <v>573.75699999999995</v>
      </c>
      <c r="BR376">
        <v>0.29247200000000001</v>
      </c>
      <c r="BS376">
        <v>-0.111273</v>
      </c>
      <c r="BT376">
        <v>1.0727E-2</v>
      </c>
      <c r="BU376">
        <v>7.0405329999999999</v>
      </c>
      <c r="BV376">
        <v>-2.2365873000000001</v>
      </c>
    </row>
    <row r="377" spans="1:74" customFormat="1" x14ac:dyDescent="0.25">
      <c r="A377" s="40">
        <v>41704</v>
      </c>
      <c r="B377" s="41">
        <v>3.6249999999999998E-3</v>
      </c>
      <c r="C377">
        <v>12.95</v>
      </c>
      <c r="D377">
        <v>0.01</v>
      </c>
      <c r="E377">
        <v>100</v>
      </c>
      <c r="F377">
        <v>2688</v>
      </c>
      <c r="G377">
        <v>-19.7</v>
      </c>
      <c r="H377">
        <v>40.1</v>
      </c>
      <c r="J377">
        <v>3.24</v>
      </c>
      <c r="K377">
        <v>0.88980000000000004</v>
      </c>
      <c r="L377">
        <v>11.522600000000001</v>
      </c>
      <c r="M377">
        <v>8.8999999999999999E-3</v>
      </c>
      <c r="N377">
        <v>2391.7963</v>
      </c>
      <c r="O377">
        <v>0</v>
      </c>
      <c r="P377">
        <v>2391.8000000000002</v>
      </c>
      <c r="Q377">
        <v>1820.4473</v>
      </c>
      <c r="R377">
        <v>0</v>
      </c>
      <c r="S377">
        <v>1820.4</v>
      </c>
      <c r="T377">
        <v>40.1</v>
      </c>
      <c r="W377">
        <v>0</v>
      </c>
      <c r="X377">
        <v>2.8818999999999999</v>
      </c>
      <c r="Y377">
        <v>12.1</v>
      </c>
      <c r="Z377">
        <v>880</v>
      </c>
      <c r="AA377">
        <v>902</v>
      </c>
      <c r="AB377">
        <v>876</v>
      </c>
      <c r="AC377">
        <v>65</v>
      </c>
      <c r="AD377">
        <v>8.2200000000000006</v>
      </c>
      <c r="AE377">
        <v>0.19</v>
      </c>
      <c r="AF377">
        <v>984</v>
      </c>
      <c r="AG377">
        <v>-10</v>
      </c>
      <c r="AH377">
        <v>6</v>
      </c>
      <c r="AI377">
        <v>9</v>
      </c>
      <c r="AJ377">
        <v>190</v>
      </c>
      <c r="AK377">
        <v>189</v>
      </c>
      <c r="AL377">
        <v>4.2</v>
      </c>
      <c r="AM377">
        <v>195</v>
      </c>
      <c r="AN377" t="s">
        <v>155</v>
      </c>
      <c r="AO377">
        <v>2</v>
      </c>
      <c r="AP377" s="42">
        <v>0.62853009259259263</v>
      </c>
      <c r="AQ377">
        <v>47.158838000000003</v>
      </c>
      <c r="AR377">
        <v>-88.487076999999999</v>
      </c>
      <c r="AS377">
        <v>312.10000000000002</v>
      </c>
      <c r="AT377">
        <v>45.3</v>
      </c>
      <c r="AU377">
        <v>12</v>
      </c>
      <c r="AV377">
        <v>11</v>
      </c>
      <c r="AW377" t="s">
        <v>414</v>
      </c>
      <c r="AX377">
        <v>0.8</v>
      </c>
      <c r="AY377">
        <v>1.5</v>
      </c>
      <c r="AZ377">
        <v>1.7</v>
      </c>
      <c r="BA377">
        <v>14.048999999999999</v>
      </c>
      <c r="BB377">
        <v>16.32</v>
      </c>
      <c r="BC377">
        <v>1.1599999999999999</v>
      </c>
      <c r="BD377">
        <v>12.384</v>
      </c>
      <c r="BE377">
        <v>3033.0419999999999</v>
      </c>
      <c r="BF377">
        <v>1.4910000000000001</v>
      </c>
      <c r="BG377">
        <v>65.930999999999997</v>
      </c>
      <c r="BH377">
        <v>0</v>
      </c>
      <c r="BI377">
        <v>65.930999999999997</v>
      </c>
      <c r="BJ377">
        <v>50.180999999999997</v>
      </c>
      <c r="BK377">
        <v>0</v>
      </c>
      <c r="BL377">
        <v>50.180999999999997</v>
      </c>
      <c r="BM377">
        <v>0.3488</v>
      </c>
      <c r="BQ377">
        <v>551.56799999999998</v>
      </c>
      <c r="BR377">
        <v>0.324436</v>
      </c>
      <c r="BS377">
        <v>-0.108819</v>
      </c>
      <c r="BT377">
        <v>1.0999999999999999E-2</v>
      </c>
      <c r="BU377">
        <v>7.8099860000000003</v>
      </c>
      <c r="BV377">
        <v>-2.1872619000000002</v>
      </c>
    </row>
    <row r="378" spans="1:74" customFormat="1" x14ac:dyDescent="0.25">
      <c r="A378" s="40">
        <v>41704</v>
      </c>
      <c r="B378" s="41">
        <v>3.6365740740740738E-3</v>
      </c>
      <c r="C378">
        <v>12.618</v>
      </c>
      <c r="D378">
        <v>1.01E-2</v>
      </c>
      <c r="E378">
        <v>101.10569099999999</v>
      </c>
      <c r="F378">
        <v>2839.5</v>
      </c>
      <c r="G378">
        <v>-10.3</v>
      </c>
      <c r="H378">
        <v>1.1000000000000001</v>
      </c>
      <c r="J378">
        <v>2.98</v>
      </c>
      <c r="K378">
        <v>0.89249999999999996</v>
      </c>
      <c r="L378">
        <v>11.2614</v>
      </c>
      <c r="M378">
        <v>8.9999999999999993E-3</v>
      </c>
      <c r="N378">
        <v>2534.2881000000002</v>
      </c>
      <c r="O378">
        <v>0</v>
      </c>
      <c r="P378">
        <v>2534.3000000000002</v>
      </c>
      <c r="Q378">
        <v>1928.9429</v>
      </c>
      <c r="R378">
        <v>0</v>
      </c>
      <c r="S378">
        <v>1928.9</v>
      </c>
      <c r="T378">
        <v>1.0649999999999999</v>
      </c>
      <c r="W378">
        <v>0</v>
      </c>
      <c r="X378">
        <v>2.6637</v>
      </c>
      <c r="Y378">
        <v>12</v>
      </c>
      <c r="Z378">
        <v>878</v>
      </c>
      <c r="AA378">
        <v>902</v>
      </c>
      <c r="AB378">
        <v>875</v>
      </c>
      <c r="AC378">
        <v>65</v>
      </c>
      <c r="AD378">
        <v>8.23</v>
      </c>
      <c r="AE378">
        <v>0.19</v>
      </c>
      <c r="AF378">
        <v>983</v>
      </c>
      <c r="AG378">
        <v>-10</v>
      </c>
      <c r="AH378">
        <v>6</v>
      </c>
      <c r="AI378">
        <v>9</v>
      </c>
      <c r="AJ378">
        <v>190</v>
      </c>
      <c r="AK378">
        <v>189</v>
      </c>
      <c r="AL378">
        <v>4.4000000000000004</v>
      </c>
      <c r="AM378">
        <v>195</v>
      </c>
      <c r="AN378" t="s">
        <v>155</v>
      </c>
      <c r="AO378">
        <v>2</v>
      </c>
      <c r="AP378" s="42">
        <v>0.6285532407407407</v>
      </c>
      <c r="AQ378">
        <v>47.158831999999997</v>
      </c>
      <c r="AR378">
        <v>-88.486574000000005</v>
      </c>
      <c r="AS378">
        <v>311.7</v>
      </c>
      <c r="AT378">
        <v>44.9</v>
      </c>
      <c r="AU378">
        <v>12</v>
      </c>
      <c r="AV378">
        <v>11</v>
      </c>
      <c r="AW378" t="s">
        <v>414</v>
      </c>
      <c r="AX378">
        <v>0.8</v>
      </c>
      <c r="AY378">
        <v>1.4624999999999999</v>
      </c>
      <c r="AZ378">
        <v>1.675</v>
      </c>
      <c r="BA378">
        <v>14.048999999999999</v>
      </c>
      <c r="BB378">
        <v>16.73</v>
      </c>
      <c r="BC378">
        <v>1.19</v>
      </c>
      <c r="BD378">
        <v>12.042999999999999</v>
      </c>
      <c r="BE378">
        <v>3034.2269999999999</v>
      </c>
      <c r="BF378">
        <v>1.5469999999999999</v>
      </c>
      <c r="BG378">
        <v>71.507000000000005</v>
      </c>
      <c r="BH378">
        <v>0</v>
      </c>
      <c r="BI378">
        <v>71.507000000000005</v>
      </c>
      <c r="BJ378">
        <v>54.427</v>
      </c>
      <c r="BK378">
        <v>0</v>
      </c>
      <c r="BL378">
        <v>54.427</v>
      </c>
      <c r="BM378">
        <v>9.4999999999999998E-3</v>
      </c>
      <c r="BQ378">
        <v>521.84100000000001</v>
      </c>
      <c r="BR378">
        <v>0.24848999999999999</v>
      </c>
      <c r="BS378">
        <v>-0.106546</v>
      </c>
      <c r="BT378">
        <v>1.1727E-2</v>
      </c>
      <c r="BU378">
        <v>5.9817749999999998</v>
      </c>
      <c r="BV378">
        <v>-2.1415746000000002</v>
      </c>
    </row>
    <row r="379" spans="1:74" customFormat="1" x14ac:dyDescent="0.25">
      <c r="A379" s="40">
        <v>41704</v>
      </c>
      <c r="B379" s="41">
        <v>3.6481481481481482E-3</v>
      </c>
      <c r="C379">
        <v>12.614000000000001</v>
      </c>
      <c r="D379">
        <v>1.17E-2</v>
      </c>
      <c r="E379">
        <v>117.365854</v>
      </c>
      <c r="F379">
        <v>2551.3000000000002</v>
      </c>
      <c r="G379">
        <v>-10.9</v>
      </c>
      <c r="H379">
        <v>0</v>
      </c>
      <c r="J379">
        <v>2.84</v>
      </c>
      <c r="K379">
        <v>0.89259999999999995</v>
      </c>
      <c r="L379">
        <v>11.2591</v>
      </c>
      <c r="M379">
        <v>1.0500000000000001E-2</v>
      </c>
      <c r="N379">
        <v>2277.2559000000001</v>
      </c>
      <c r="O379">
        <v>0</v>
      </c>
      <c r="P379">
        <v>2277.3000000000002</v>
      </c>
      <c r="Q379">
        <v>1733.2823000000001</v>
      </c>
      <c r="R379">
        <v>0</v>
      </c>
      <c r="S379">
        <v>1733.3</v>
      </c>
      <c r="T379">
        <v>0</v>
      </c>
      <c r="W379">
        <v>0</v>
      </c>
      <c r="X379">
        <v>2.5348000000000002</v>
      </c>
      <c r="Y379">
        <v>12.1</v>
      </c>
      <c r="Z379">
        <v>878</v>
      </c>
      <c r="AA379">
        <v>902</v>
      </c>
      <c r="AB379">
        <v>874</v>
      </c>
      <c r="AC379">
        <v>65</v>
      </c>
      <c r="AD379">
        <v>8.23</v>
      </c>
      <c r="AE379">
        <v>0.19</v>
      </c>
      <c r="AF379">
        <v>984</v>
      </c>
      <c r="AG379">
        <v>-10</v>
      </c>
      <c r="AH379">
        <v>6.7270000000000003</v>
      </c>
      <c r="AI379">
        <v>9</v>
      </c>
      <c r="AJ379">
        <v>190</v>
      </c>
      <c r="AK379">
        <v>189.7</v>
      </c>
      <c r="AL379">
        <v>4.5</v>
      </c>
      <c r="AM379">
        <v>195</v>
      </c>
      <c r="AN379" t="s">
        <v>155</v>
      </c>
      <c r="AO379">
        <v>2</v>
      </c>
      <c r="AP379" s="42">
        <v>0.62856481481481474</v>
      </c>
      <c r="AQ379">
        <v>47.158802000000001</v>
      </c>
      <c r="AR379">
        <v>-88.486328999999998</v>
      </c>
      <c r="AS379">
        <v>311.60000000000002</v>
      </c>
      <c r="AT379">
        <v>42.1</v>
      </c>
      <c r="AU379">
        <v>12</v>
      </c>
      <c r="AV379">
        <v>11</v>
      </c>
      <c r="AW379" t="s">
        <v>414</v>
      </c>
      <c r="AX379">
        <v>0.8</v>
      </c>
      <c r="AY379">
        <v>1.2</v>
      </c>
      <c r="AZ379">
        <v>1.5</v>
      </c>
      <c r="BA379">
        <v>14.048999999999999</v>
      </c>
      <c r="BB379">
        <v>16.73</v>
      </c>
      <c r="BC379">
        <v>1.19</v>
      </c>
      <c r="BD379">
        <v>12.034000000000001</v>
      </c>
      <c r="BE379">
        <v>3033.8649999999998</v>
      </c>
      <c r="BF379">
        <v>1.7969999999999999</v>
      </c>
      <c r="BG379">
        <v>64.260000000000005</v>
      </c>
      <c r="BH379">
        <v>0</v>
      </c>
      <c r="BI379">
        <v>64.260000000000005</v>
      </c>
      <c r="BJ379">
        <v>48.91</v>
      </c>
      <c r="BK379">
        <v>0</v>
      </c>
      <c r="BL379">
        <v>48.91</v>
      </c>
      <c r="BM379">
        <v>0</v>
      </c>
      <c r="BQ379">
        <v>496.625</v>
      </c>
      <c r="BR379">
        <v>0.187555</v>
      </c>
      <c r="BS379">
        <v>-0.10527300000000001</v>
      </c>
      <c r="BT379">
        <v>1.2E-2</v>
      </c>
      <c r="BU379">
        <v>4.5149179999999998</v>
      </c>
      <c r="BV379">
        <v>-2.1159873</v>
      </c>
    </row>
    <row r="380" spans="1:74" customFormat="1" x14ac:dyDescent="0.25">
      <c r="A380" s="40">
        <v>41704</v>
      </c>
      <c r="B380" s="41">
        <v>3.6597222222222222E-3</v>
      </c>
      <c r="C380">
        <v>12.436</v>
      </c>
      <c r="D380">
        <v>9.1999999999999998E-3</v>
      </c>
      <c r="E380">
        <v>92.251655999999997</v>
      </c>
      <c r="F380">
        <v>2146.6999999999998</v>
      </c>
      <c r="G380">
        <v>-19.399999999999999</v>
      </c>
      <c r="H380">
        <v>-9.6</v>
      </c>
      <c r="J380">
        <v>2.8</v>
      </c>
      <c r="K380">
        <v>0.89400000000000002</v>
      </c>
      <c r="L380">
        <v>11.1174</v>
      </c>
      <c r="M380">
        <v>8.2000000000000007E-3</v>
      </c>
      <c r="N380">
        <v>1919.0698</v>
      </c>
      <c r="O380">
        <v>0</v>
      </c>
      <c r="P380">
        <v>1919.1</v>
      </c>
      <c r="Q380">
        <v>1460.645</v>
      </c>
      <c r="R380">
        <v>0</v>
      </c>
      <c r="S380">
        <v>1460.6</v>
      </c>
      <c r="T380">
        <v>0</v>
      </c>
      <c r="W380">
        <v>0</v>
      </c>
      <c r="X380">
        <v>2.5030999999999999</v>
      </c>
      <c r="Y380">
        <v>12.1</v>
      </c>
      <c r="Z380">
        <v>877</v>
      </c>
      <c r="AA380">
        <v>902</v>
      </c>
      <c r="AB380">
        <v>872</v>
      </c>
      <c r="AC380">
        <v>65</v>
      </c>
      <c r="AD380">
        <v>8.2200000000000006</v>
      </c>
      <c r="AE380">
        <v>0.19</v>
      </c>
      <c r="AF380">
        <v>984</v>
      </c>
      <c r="AG380">
        <v>-10</v>
      </c>
      <c r="AH380">
        <v>6.2729999999999997</v>
      </c>
      <c r="AI380">
        <v>9</v>
      </c>
      <c r="AJ380">
        <v>190</v>
      </c>
      <c r="AK380">
        <v>190</v>
      </c>
      <c r="AL380">
        <v>4.4000000000000004</v>
      </c>
      <c r="AM380">
        <v>195</v>
      </c>
      <c r="AN380" t="s">
        <v>155</v>
      </c>
      <c r="AO380">
        <v>2</v>
      </c>
      <c r="AP380" s="42">
        <v>0.62857638888888889</v>
      </c>
      <c r="AQ380">
        <v>47.158754000000002</v>
      </c>
      <c r="AR380">
        <v>-88.486106000000007</v>
      </c>
      <c r="AS380">
        <v>311.5</v>
      </c>
      <c r="AT380">
        <v>40.5</v>
      </c>
      <c r="AU380">
        <v>12</v>
      </c>
      <c r="AV380">
        <v>11</v>
      </c>
      <c r="AW380" t="s">
        <v>414</v>
      </c>
      <c r="AX380">
        <v>0.83750000000000002</v>
      </c>
      <c r="AY380">
        <v>1.175</v>
      </c>
      <c r="AZ380">
        <v>1.5375000000000001</v>
      </c>
      <c r="BA380">
        <v>14.048999999999999</v>
      </c>
      <c r="BB380">
        <v>16.96</v>
      </c>
      <c r="BC380">
        <v>1.21</v>
      </c>
      <c r="BD380">
        <v>11.861000000000001</v>
      </c>
      <c r="BE380">
        <v>3034.5770000000002</v>
      </c>
      <c r="BF380">
        <v>1.4330000000000001</v>
      </c>
      <c r="BG380">
        <v>54.856000000000002</v>
      </c>
      <c r="BH380">
        <v>0</v>
      </c>
      <c r="BI380">
        <v>54.856000000000002</v>
      </c>
      <c r="BJ380">
        <v>41.752000000000002</v>
      </c>
      <c r="BK380">
        <v>0</v>
      </c>
      <c r="BL380">
        <v>41.752000000000002</v>
      </c>
      <c r="BM380">
        <v>0</v>
      </c>
      <c r="BQ380">
        <v>496.78800000000001</v>
      </c>
      <c r="BR380">
        <v>0.15546299999999999</v>
      </c>
      <c r="BS380">
        <v>-0.105727</v>
      </c>
      <c r="BT380">
        <v>1.1273E-2</v>
      </c>
      <c r="BU380">
        <v>3.7423829999999998</v>
      </c>
      <c r="BV380">
        <v>-2.1251126999999999</v>
      </c>
    </row>
    <row r="381" spans="1:74" customFormat="1" x14ac:dyDescent="0.25">
      <c r="A381" s="40">
        <v>41704</v>
      </c>
      <c r="B381" s="41">
        <v>3.6712962962962962E-3</v>
      </c>
      <c r="C381">
        <v>11.711</v>
      </c>
      <c r="D381">
        <v>6.8999999999999999E-3</v>
      </c>
      <c r="E381">
        <v>69.5</v>
      </c>
      <c r="F381">
        <v>1661.4</v>
      </c>
      <c r="G381">
        <v>-30.1</v>
      </c>
      <c r="H381">
        <v>14.8</v>
      </c>
      <c r="J381">
        <v>2.8</v>
      </c>
      <c r="K381">
        <v>0.89970000000000006</v>
      </c>
      <c r="L381">
        <v>10.535600000000001</v>
      </c>
      <c r="M381">
        <v>6.3E-3</v>
      </c>
      <c r="N381">
        <v>1494.7378000000001</v>
      </c>
      <c r="O381">
        <v>0</v>
      </c>
      <c r="P381">
        <v>1494.7</v>
      </c>
      <c r="Q381">
        <v>1137.6768999999999</v>
      </c>
      <c r="R381">
        <v>0</v>
      </c>
      <c r="S381">
        <v>1137.7</v>
      </c>
      <c r="T381">
        <v>14.810700000000001</v>
      </c>
      <c r="W381">
        <v>0</v>
      </c>
      <c r="X381">
        <v>2.5190999999999999</v>
      </c>
      <c r="Y381">
        <v>12</v>
      </c>
      <c r="Z381">
        <v>874</v>
      </c>
      <c r="AA381">
        <v>902</v>
      </c>
      <c r="AB381">
        <v>868</v>
      </c>
      <c r="AC381">
        <v>65</v>
      </c>
      <c r="AD381">
        <v>8.2200000000000006</v>
      </c>
      <c r="AE381">
        <v>0.19</v>
      </c>
      <c r="AF381">
        <v>984</v>
      </c>
      <c r="AG381">
        <v>-10</v>
      </c>
      <c r="AH381">
        <v>6</v>
      </c>
      <c r="AI381">
        <v>9</v>
      </c>
      <c r="AJ381">
        <v>190</v>
      </c>
      <c r="AK381">
        <v>189.3</v>
      </c>
      <c r="AL381">
        <v>4.0999999999999996</v>
      </c>
      <c r="AM381">
        <v>195</v>
      </c>
      <c r="AN381" t="s">
        <v>155</v>
      </c>
      <c r="AO381">
        <v>2</v>
      </c>
      <c r="AP381" s="42">
        <v>0.62858796296296293</v>
      </c>
      <c r="AQ381">
        <v>47.158692000000002</v>
      </c>
      <c r="AR381">
        <v>-88.485902999999993</v>
      </c>
      <c r="AS381">
        <v>311.5</v>
      </c>
      <c r="AT381">
        <v>38.700000000000003</v>
      </c>
      <c r="AU381">
        <v>12</v>
      </c>
      <c r="AV381">
        <v>11</v>
      </c>
      <c r="AW381" t="s">
        <v>414</v>
      </c>
      <c r="AX381">
        <v>1.1000000000000001</v>
      </c>
      <c r="AY381">
        <v>1.0125</v>
      </c>
      <c r="AZ381">
        <v>1.8</v>
      </c>
      <c r="BA381">
        <v>14.048999999999999</v>
      </c>
      <c r="BB381">
        <v>17.95</v>
      </c>
      <c r="BC381">
        <v>1.28</v>
      </c>
      <c r="BD381">
        <v>11.151999999999999</v>
      </c>
      <c r="BE381">
        <v>3035.2040000000002</v>
      </c>
      <c r="BF381">
        <v>1.1459999999999999</v>
      </c>
      <c r="BG381">
        <v>45.094999999999999</v>
      </c>
      <c r="BH381">
        <v>0</v>
      </c>
      <c r="BI381">
        <v>45.094999999999999</v>
      </c>
      <c r="BJ381">
        <v>34.323</v>
      </c>
      <c r="BK381">
        <v>0</v>
      </c>
      <c r="BL381">
        <v>34.323</v>
      </c>
      <c r="BM381">
        <v>0.14099999999999999</v>
      </c>
      <c r="BQ381">
        <v>527.67399999999998</v>
      </c>
      <c r="BR381">
        <v>0.133187</v>
      </c>
      <c r="BS381">
        <v>-0.10745399999999999</v>
      </c>
      <c r="BT381">
        <v>1.0272999999999999E-2</v>
      </c>
      <c r="BU381">
        <v>3.2061440000000001</v>
      </c>
      <c r="BV381">
        <v>-2.1598253999999999</v>
      </c>
    </row>
    <row r="382" spans="1:74" customFormat="1" x14ac:dyDescent="0.25">
      <c r="A382" s="40">
        <v>41704</v>
      </c>
      <c r="B382" s="41">
        <v>3.6828703703703706E-3</v>
      </c>
      <c r="C382">
        <v>10.789</v>
      </c>
      <c r="D382">
        <v>7.1000000000000004E-3</v>
      </c>
      <c r="E382">
        <v>71.266375999999994</v>
      </c>
      <c r="F382">
        <v>1307.0999999999999</v>
      </c>
      <c r="G382">
        <v>-31.8</v>
      </c>
      <c r="H382">
        <v>177.1</v>
      </c>
      <c r="J382">
        <v>2.92</v>
      </c>
      <c r="K382">
        <v>0.90710000000000002</v>
      </c>
      <c r="L382">
        <v>9.7873000000000001</v>
      </c>
      <c r="M382">
        <v>6.4999999999999997E-3</v>
      </c>
      <c r="N382">
        <v>1185.7011</v>
      </c>
      <c r="O382">
        <v>0</v>
      </c>
      <c r="P382">
        <v>1185.7</v>
      </c>
      <c r="Q382">
        <v>902.48209999999995</v>
      </c>
      <c r="R382">
        <v>0</v>
      </c>
      <c r="S382">
        <v>902.5</v>
      </c>
      <c r="T382">
        <v>177.1293</v>
      </c>
      <c r="W382">
        <v>0</v>
      </c>
      <c r="X382">
        <v>2.6461000000000001</v>
      </c>
      <c r="Y382">
        <v>12.1</v>
      </c>
      <c r="Z382">
        <v>872</v>
      </c>
      <c r="AA382">
        <v>901</v>
      </c>
      <c r="AB382">
        <v>866</v>
      </c>
      <c r="AC382">
        <v>65</v>
      </c>
      <c r="AD382">
        <v>8.23</v>
      </c>
      <c r="AE382">
        <v>0.19</v>
      </c>
      <c r="AF382">
        <v>983</v>
      </c>
      <c r="AG382">
        <v>-10</v>
      </c>
      <c r="AH382">
        <v>6</v>
      </c>
      <c r="AI382">
        <v>9</v>
      </c>
      <c r="AJ382">
        <v>190.7</v>
      </c>
      <c r="AK382">
        <v>189.7</v>
      </c>
      <c r="AL382">
        <v>4.5</v>
      </c>
      <c r="AM382">
        <v>195</v>
      </c>
      <c r="AN382" t="s">
        <v>155</v>
      </c>
      <c r="AO382">
        <v>2</v>
      </c>
      <c r="AP382" s="42">
        <v>0.62859953703703708</v>
      </c>
      <c r="AQ382">
        <v>47.158625999999998</v>
      </c>
      <c r="AR382">
        <v>-88.485715999999996</v>
      </c>
      <c r="AS382">
        <v>311.60000000000002</v>
      </c>
      <c r="AT382">
        <v>36.9</v>
      </c>
      <c r="AU382">
        <v>12</v>
      </c>
      <c r="AV382">
        <v>11</v>
      </c>
      <c r="AW382" t="s">
        <v>414</v>
      </c>
      <c r="AX382">
        <v>1.1124879999999999</v>
      </c>
      <c r="AY382">
        <v>1.1374629999999999</v>
      </c>
      <c r="AZ382">
        <v>1.824975</v>
      </c>
      <c r="BA382">
        <v>14.048999999999999</v>
      </c>
      <c r="BB382">
        <v>19.37</v>
      </c>
      <c r="BC382">
        <v>1.38</v>
      </c>
      <c r="BD382">
        <v>10.239000000000001</v>
      </c>
      <c r="BE382">
        <v>3030.8069999999998</v>
      </c>
      <c r="BF382">
        <v>1.274</v>
      </c>
      <c r="BG382">
        <v>38.451000000000001</v>
      </c>
      <c r="BH382">
        <v>0</v>
      </c>
      <c r="BI382">
        <v>38.451000000000001</v>
      </c>
      <c r="BJ382">
        <v>29.265999999999998</v>
      </c>
      <c r="BK382">
        <v>0</v>
      </c>
      <c r="BL382">
        <v>29.265999999999998</v>
      </c>
      <c r="BM382">
        <v>1.8124</v>
      </c>
      <c r="BQ382">
        <v>595.80799999999999</v>
      </c>
      <c r="BR382">
        <v>0.117095</v>
      </c>
      <c r="BS382">
        <v>-0.10727299999999999</v>
      </c>
      <c r="BT382">
        <v>0.01</v>
      </c>
      <c r="BU382">
        <v>2.8187700000000002</v>
      </c>
      <c r="BV382">
        <v>-2.1561873</v>
      </c>
    </row>
    <row r="383" spans="1:74" customFormat="1" x14ac:dyDescent="0.25">
      <c r="A383" s="40">
        <v>41704</v>
      </c>
      <c r="B383" s="41">
        <v>3.6944444444444446E-3</v>
      </c>
      <c r="C383">
        <v>10.781000000000001</v>
      </c>
      <c r="D383">
        <v>8.9999999999999993E-3</v>
      </c>
      <c r="E383">
        <v>90</v>
      </c>
      <c r="F383">
        <v>1208.5</v>
      </c>
      <c r="G383">
        <v>-31.3</v>
      </c>
      <c r="H383">
        <v>211.2</v>
      </c>
      <c r="J383">
        <v>3.1</v>
      </c>
      <c r="K383">
        <v>0.9073</v>
      </c>
      <c r="L383">
        <v>9.7815999999999992</v>
      </c>
      <c r="M383">
        <v>8.2000000000000007E-3</v>
      </c>
      <c r="N383">
        <v>1096.4681</v>
      </c>
      <c r="O383">
        <v>0</v>
      </c>
      <c r="P383">
        <v>1096.5</v>
      </c>
      <c r="Q383">
        <v>834.55219999999997</v>
      </c>
      <c r="R383">
        <v>0</v>
      </c>
      <c r="S383">
        <v>834.6</v>
      </c>
      <c r="T383">
        <v>211.17060000000001</v>
      </c>
      <c r="W383">
        <v>0</v>
      </c>
      <c r="X383">
        <v>2.8125</v>
      </c>
      <c r="Y383">
        <v>12</v>
      </c>
      <c r="Z383">
        <v>873</v>
      </c>
      <c r="AA383">
        <v>901</v>
      </c>
      <c r="AB383">
        <v>866</v>
      </c>
      <c r="AC383">
        <v>65</v>
      </c>
      <c r="AD383">
        <v>8.23</v>
      </c>
      <c r="AE383">
        <v>0.19</v>
      </c>
      <c r="AF383">
        <v>984</v>
      </c>
      <c r="AG383">
        <v>-10</v>
      </c>
      <c r="AH383">
        <v>6</v>
      </c>
      <c r="AI383">
        <v>9</v>
      </c>
      <c r="AJ383">
        <v>190.3</v>
      </c>
      <c r="AK383">
        <v>190</v>
      </c>
      <c r="AL383">
        <v>4.9000000000000004</v>
      </c>
      <c r="AM383">
        <v>195</v>
      </c>
      <c r="AN383" t="s">
        <v>155</v>
      </c>
      <c r="AO383">
        <v>2</v>
      </c>
      <c r="AP383" s="42">
        <v>0.62861111111111112</v>
      </c>
      <c r="AQ383">
        <v>47.158572999999997</v>
      </c>
      <c r="AR383">
        <v>-88.485541999999995</v>
      </c>
      <c r="AS383">
        <v>311.5</v>
      </c>
      <c r="AT383">
        <v>34.5</v>
      </c>
      <c r="AU383">
        <v>12</v>
      </c>
      <c r="AV383">
        <v>11</v>
      </c>
      <c r="AW383" t="s">
        <v>414</v>
      </c>
      <c r="AX383">
        <v>1.2</v>
      </c>
      <c r="AY383">
        <v>1.412412</v>
      </c>
      <c r="AZ383">
        <v>2.0248249999999999</v>
      </c>
      <c r="BA383">
        <v>14.048999999999999</v>
      </c>
      <c r="BB383">
        <v>19.37</v>
      </c>
      <c r="BC383">
        <v>1.38</v>
      </c>
      <c r="BD383">
        <v>10.221</v>
      </c>
      <c r="BE383">
        <v>3029.2260000000001</v>
      </c>
      <c r="BF383">
        <v>1.609</v>
      </c>
      <c r="BG383">
        <v>35.558999999999997</v>
      </c>
      <c r="BH383">
        <v>0</v>
      </c>
      <c r="BI383">
        <v>35.558999999999997</v>
      </c>
      <c r="BJ383">
        <v>27.065000000000001</v>
      </c>
      <c r="BK383">
        <v>0</v>
      </c>
      <c r="BL383">
        <v>27.065000000000001</v>
      </c>
      <c r="BM383">
        <v>2.1608000000000001</v>
      </c>
      <c r="BQ383">
        <v>633.31399999999996</v>
      </c>
      <c r="BR383">
        <v>7.9558000000000004E-2</v>
      </c>
      <c r="BS383">
        <v>-0.10990800000000001</v>
      </c>
      <c r="BT383">
        <v>0.01</v>
      </c>
      <c r="BU383">
        <v>1.91516</v>
      </c>
      <c r="BV383">
        <v>-2.2091508000000002</v>
      </c>
    </row>
    <row r="384" spans="1:74" customFormat="1" x14ac:dyDescent="0.25">
      <c r="A384" s="40">
        <v>41704</v>
      </c>
      <c r="B384" s="41">
        <v>3.7060185185185186E-3</v>
      </c>
      <c r="C384">
        <v>10.773</v>
      </c>
      <c r="D384">
        <v>8.9999999999999993E-3</v>
      </c>
      <c r="E384">
        <v>90</v>
      </c>
      <c r="F384">
        <v>857</v>
      </c>
      <c r="G384">
        <v>-28.2</v>
      </c>
      <c r="H384">
        <v>218</v>
      </c>
      <c r="J384">
        <v>3.22</v>
      </c>
      <c r="K384">
        <v>0.90720000000000001</v>
      </c>
      <c r="L384">
        <v>9.7731999999999992</v>
      </c>
      <c r="M384">
        <v>8.2000000000000007E-3</v>
      </c>
      <c r="N384">
        <v>777.44150000000002</v>
      </c>
      <c r="O384">
        <v>0</v>
      </c>
      <c r="P384">
        <v>777.4</v>
      </c>
      <c r="Q384">
        <v>591.72730000000001</v>
      </c>
      <c r="R384">
        <v>0</v>
      </c>
      <c r="S384">
        <v>591.70000000000005</v>
      </c>
      <c r="T384">
        <v>217.97900000000001</v>
      </c>
      <c r="W384">
        <v>0</v>
      </c>
      <c r="X384">
        <v>2.9174000000000002</v>
      </c>
      <c r="Y384">
        <v>12.1</v>
      </c>
      <c r="Z384">
        <v>873</v>
      </c>
      <c r="AA384">
        <v>901</v>
      </c>
      <c r="AB384">
        <v>865</v>
      </c>
      <c r="AC384">
        <v>65</v>
      </c>
      <c r="AD384">
        <v>8.2200000000000006</v>
      </c>
      <c r="AE384">
        <v>0.19</v>
      </c>
      <c r="AF384">
        <v>984</v>
      </c>
      <c r="AG384">
        <v>-10</v>
      </c>
      <c r="AH384">
        <v>6</v>
      </c>
      <c r="AI384">
        <v>9</v>
      </c>
      <c r="AJ384">
        <v>190</v>
      </c>
      <c r="AK384">
        <v>190</v>
      </c>
      <c r="AL384">
        <v>4.5</v>
      </c>
      <c r="AM384">
        <v>195</v>
      </c>
      <c r="AN384" t="s">
        <v>155</v>
      </c>
      <c r="AO384">
        <v>2</v>
      </c>
      <c r="AP384" s="42">
        <v>0.62862268518518516</v>
      </c>
      <c r="AQ384">
        <v>47.158537000000003</v>
      </c>
      <c r="AR384">
        <v>-88.485398000000004</v>
      </c>
      <c r="AS384">
        <v>311.2</v>
      </c>
      <c r="AT384">
        <v>31.5</v>
      </c>
      <c r="AU384">
        <v>12</v>
      </c>
      <c r="AV384">
        <v>11</v>
      </c>
      <c r="AW384" t="s">
        <v>414</v>
      </c>
      <c r="AX384">
        <v>1.2</v>
      </c>
      <c r="AY384">
        <v>1.5</v>
      </c>
      <c r="AZ384">
        <v>2.2000000000000002</v>
      </c>
      <c r="BA384">
        <v>14.048999999999999</v>
      </c>
      <c r="BB384">
        <v>19.39</v>
      </c>
      <c r="BC384">
        <v>1.38</v>
      </c>
      <c r="BD384">
        <v>10.231</v>
      </c>
      <c r="BE384">
        <v>3029.018</v>
      </c>
      <c r="BF384">
        <v>1.611</v>
      </c>
      <c r="BG384">
        <v>25.233000000000001</v>
      </c>
      <c r="BH384">
        <v>0</v>
      </c>
      <c r="BI384">
        <v>25.233000000000001</v>
      </c>
      <c r="BJ384">
        <v>19.204999999999998</v>
      </c>
      <c r="BK384">
        <v>0</v>
      </c>
      <c r="BL384">
        <v>19.204999999999998</v>
      </c>
      <c r="BM384">
        <v>2.2323</v>
      </c>
      <c r="BQ384">
        <v>657.452</v>
      </c>
      <c r="BR384">
        <v>9.1692999999999997E-2</v>
      </c>
      <c r="BS384">
        <v>-0.10954700000000001</v>
      </c>
      <c r="BT384">
        <v>1.0725999999999999E-2</v>
      </c>
      <c r="BU384">
        <v>2.2072880000000001</v>
      </c>
      <c r="BV384">
        <v>-2.2018947</v>
      </c>
    </row>
    <row r="385" spans="1:74" customFormat="1" x14ac:dyDescent="0.25">
      <c r="A385" s="40">
        <v>41704</v>
      </c>
      <c r="B385" s="41">
        <v>3.7175925925925931E-3</v>
      </c>
      <c r="C385">
        <v>10.885999999999999</v>
      </c>
      <c r="D385">
        <v>8.9999999999999993E-3</v>
      </c>
      <c r="E385">
        <v>90</v>
      </c>
      <c r="F385">
        <v>546.20000000000005</v>
      </c>
      <c r="G385">
        <v>-28.2</v>
      </c>
      <c r="H385">
        <v>201.5</v>
      </c>
      <c r="J385">
        <v>3.47</v>
      </c>
      <c r="K385">
        <v>0.90620000000000001</v>
      </c>
      <c r="L385">
        <v>9.8652999999999995</v>
      </c>
      <c r="M385">
        <v>8.2000000000000007E-3</v>
      </c>
      <c r="N385">
        <v>494.95330000000001</v>
      </c>
      <c r="O385">
        <v>0</v>
      </c>
      <c r="P385">
        <v>495</v>
      </c>
      <c r="Q385">
        <v>376.71949999999998</v>
      </c>
      <c r="R385">
        <v>0</v>
      </c>
      <c r="S385">
        <v>376.7</v>
      </c>
      <c r="T385">
        <v>201.49520000000001</v>
      </c>
      <c r="W385">
        <v>0</v>
      </c>
      <c r="X385">
        <v>3.1427</v>
      </c>
      <c r="Y385">
        <v>12.1</v>
      </c>
      <c r="Z385">
        <v>873</v>
      </c>
      <c r="AA385">
        <v>900</v>
      </c>
      <c r="AB385">
        <v>865</v>
      </c>
      <c r="AC385">
        <v>65</v>
      </c>
      <c r="AD385">
        <v>8.2200000000000006</v>
      </c>
      <c r="AE385">
        <v>0.19</v>
      </c>
      <c r="AF385">
        <v>984</v>
      </c>
      <c r="AG385">
        <v>-10</v>
      </c>
      <c r="AH385">
        <v>6</v>
      </c>
      <c r="AI385">
        <v>9</v>
      </c>
      <c r="AJ385">
        <v>190</v>
      </c>
      <c r="AK385">
        <v>190</v>
      </c>
      <c r="AL385">
        <v>4.4000000000000004</v>
      </c>
      <c r="AM385">
        <v>195</v>
      </c>
      <c r="AN385" t="s">
        <v>155</v>
      </c>
      <c r="AO385">
        <v>2</v>
      </c>
      <c r="AP385" s="42">
        <v>0.62862268518518516</v>
      </c>
      <c r="AQ385">
        <v>47.158532000000001</v>
      </c>
      <c r="AR385">
        <v>-88.485360999999997</v>
      </c>
      <c r="AS385">
        <v>311.2</v>
      </c>
      <c r="AT385">
        <v>28.7</v>
      </c>
      <c r="AU385">
        <v>12</v>
      </c>
      <c r="AV385">
        <v>11</v>
      </c>
      <c r="AW385" t="s">
        <v>414</v>
      </c>
      <c r="AX385">
        <v>1.1875</v>
      </c>
      <c r="AY385">
        <v>1.5125</v>
      </c>
      <c r="AZ385">
        <v>2.1875</v>
      </c>
      <c r="BA385">
        <v>14.048999999999999</v>
      </c>
      <c r="BB385">
        <v>19.2</v>
      </c>
      <c r="BC385">
        <v>1.37</v>
      </c>
      <c r="BD385">
        <v>10.346</v>
      </c>
      <c r="BE385">
        <v>3029.498</v>
      </c>
      <c r="BF385">
        <v>1.5940000000000001</v>
      </c>
      <c r="BG385">
        <v>15.917</v>
      </c>
      <c r="BH385">
        <v>0</v>
      </c>
      <c r="BI385">
        <v>15.917</v>
      </c>
      <c r="BJ385">
        <v>12.115</v>
      </c>
      <c r="BK385">
        <v>0</v>
      </c>
      <c r="BL385">
        <v>12.115</v>
      </c>
      <c r="BM385">
        <v>2.0445000000000002</v>
      </c>
      <c r="BQ385">
        <v>701.71</v>
      </c>
      <c r="BR385">
        <v>9.0826000000000004E-2</v>
      </c>
      <c r="BS385">
        <v>-0.11190700000000001</v>
      </c>
      <c r="BT385">
        <v>1.0272999999999999E-2</v>
      </c>
      <c r="BU385">
        <v>2.1864050000000002</v>
      </c>
      <c r="BV385">
        <v>-2.2493306999999998</v>
      </c>
    </row>
    <row r="386" spans="1:74" customFormat="1" x14ac:dyDescent="0.25">
      <c r="A386" s="40">
        <v>41704</v>
      </c>
      <c r="B386" s="41">
        <v>3.7291666666666667E-3</v>
      </c>
      <c r="C386">
        <v>11.196999999999999</v>
      </c>
      <c r="D386">
        <v>8.3000000000000001E-3</v>
      </c>
      <c r="E386">
        <v>82.932271</v>
      </c>
      <c r="F386">
        <v>327.39999999999998</v>
      </c>
      <c r="G386">
        <v>-28.2</v>
      </c>
      <c r="H386">
        <v>210.7</v>
      </c>
      <c r="J386">
        <v>3.95</v>
      </c>
      <c r="K386">
        <v>0.90369999999999995</v>
      </c>
      <c r="L386">
        <v>10.1196</v>
      </c>
      <c r="M386">
        <v>7.4999999999999997E-3</v>
      </c>
      <c r="N386">
        <v>295.9205</v>
      </c>
      <c r="O386">
        <v>0</v>
      </c>
      <c r="P386">
        <v>295.89999999999998</v>
      </c>
      <c r="Q386">
        <v>225.23140000000001</v>
      </c>
      <c r="R386">
        <v>0</v>
      </c>
      <c r="S386">
        <v>225.2</v>
      </c>
      <c r="T386">
        <v>210.7</v>
      </c>
      <c r="W386">
        <v>0</v>
      </c>
      <c r="X386">
        <v>3.5674000000000001</v>
      </c>
      <c r="Y386">
        <v>12</v>
      </c>
      <c r="Z386">
        <v>873</v>
      </c>
      <c r="AA386">
        <v>901</v>
      </c>
      <c r="AB386">
        <v>866</v>
      </c>
      <c r="AC386">
        <v>65</v>
      </c>
      <c r="AD386">
        <v>8.2200000000000006</v>
      </c>
      <c r="AE386">
        <v>0.19</v>
      </c>
      <c r="AF386">
        <v>984</v>
      </c>
      <c r="AG386">
        <v>-10</v>
      </c>
      <c r="AH386">
        <v>5.2729999999999997</v>
      </c>
      <c r="AI386">
        <v>9</v>
      </c>
      <c r="AJ386">
        <v>190</v>
      </c>
      <c r="AK386">
        <v>190</v>
      </c>
      <c r="AL386">
        <v>4.5</v>
      </c>
      <c r="AM386">
        <v>195</v>
      </c>
      <c r="AN386" t="s">
        <v>155</v>
      </c>
      <c r="AO386">
        <v>2</v>
      </c>
      <c r="AP386" s="42">
        <v>0.62864583333333335</v>
      </c>
      <c r="AQ386">
        <v>47.158493999999997</v>
      </c>
      <c r="AR386">
        <v>-88.485083000000003</v>
      </c>
      <c r="AS386">
        <v>311.2</v>
      </c>
      <c r="AT386">
        <v>26.4</v>
      </c>
      <c r="AU386">
        <v>12</v>
      </c>
      <c r="AV386">
        <v>11</v>
      </c>
      <c r="AW386" t="s">
        <v>414</v>
      </c>
      <c r="AX386">
        <v>1.1000000000000001</v>
      </c>
      <c r="AY386">
        <v>1.6125</v>
      </c>
      <c r="AZ386">
        <v>2.1124999999999998</v>
      </c>
      <c r="BA386">
        <v>14.048999999999999</v>
      </c>
      <c r="BB386">
        <v>18.690000000000001</v>
      </c>
      <c r="BC386">
        <v>1.33</v>
      </c>
      <c r="BD386">
        <v>10.651</v>
      </c>
      <c r="BE386">
        <v>3029.3310000000001</v>
      </c>
      <c r="BF386">
        <v>1.4279999999999999</v>
      </c>
      <c r="BG386">
        <v>9.2769999999999992</v>
      </c>
      <c r="BH386">
        <v>0</v>
      </c>
      <c r="BI386">
        <v>9.2769999999999992</v>
      </c>
      <c r="BJ386">
        <v>7.0609999999999999</v>
      </c>
      <c r="BK386">
        <v>0</v>
      </c>
      <c r="BL386">
        <v>7.0609999999999999</v>
      </c>
      <c r="BM386">
        <v>2.0840999999999998</v>
      </c>
      <c r="BQ386">
        <v>776.48599999999999</v>
      </c>
      <c r="BR386">
        <v>8.9180999999999996E-2</v>
      </c>
      <c r="BS386">
        <v>-0.113</v>
      </c>
      <c r="BT386">
        <v>0.01</v>
      </c>
      <c r="BU386">
        <v>2.1468099999999999</v>
      </c>
      <c r="BV386">
        <v>-2.2713000000000001</v>
      </c>
    </row>
    <row r="387" spans="1:74" customFormat="1" x14ac:dyDescent="0.25">
      <c r="A387" s="40">
        <v>41704</v>
      </c>
      <c r="B387" s="41">
        <v>3.7407407407407407E-3</v>
      </c>
      <c r="C387">
        <v>11.584</v>
      </c>
      <c r="D387">
        <v>6.8999999999999999E-3</v>
      </c>
      <c r="E387">
        <v>69.094047000000003</v>
      </c>
      <c r="F387">
        <v>208</v>
      </c>
      <c r="G387">
        <v>-28</v>
      </c>
      <c r="H387">
        <v>115.7</v>
      </c>
      <c r="J387">
        <v>4.5199999999999996</v>
      </c>
      <c r="K387">
        <v>0.90069999999999995</v>
      </c>
      <c r="L387">
        <v>10.4336</v>
      </c>
      <c r="M387">
        <v>6.1999999999999998E-3</v>
      </c>
      <c r="N387">
        <v>187.32</v>
      </c>
      <c r="O387">
        <v>0</v>
      </c>
      <c r="P387">
        <v>187.3</v>
      </c>
      <c r="Q387">
        <v>142.57329999999999</v>
      </c>
      <c r="R387">
        <v>0</v>
      </c>
      <c r="S387">
        <v>142.6</v>
      </c>
      <c r="T387">
        <v>115.6656</v>
      </c>
      <c r="W387">
        <v>0</v>
      </c>
      <c r="X387">
        <v>4.0701999999999998</v>
      </c>
      <c r="Y387">
        <v>12.1</v>
      </c>
      <c r="Z387">
        <v>874</v>
      </c>
      <c r="AA387">
        <v>902</v>
      </c>
      <c r="AB387">
        <v>867</v>
      </c>
      <c r="AC387">
        <v>65</v>
      </c>
      <c r="AD387">
        <v>8.2200000000000006</v>
      </c>
      <c r="AE387">
        <v>0.19</v>
      </c>
      <c r="AF387">
        <v>984</v>
      </c>
      <c r="AG387">
        <v>-10</v>
      </c>
      <c r="AH387">
        <v>5.7270000000000003</v>
      </c>
      <c r="AI387">
        <v>9</v>
      </c>
      <c r="AJ387">
        <v>190</v>
      </c>
      <c r="AK387">
        <v>190</v>
      </c>
      <c r="AL387">
        <v>4.3</v>
      </c>
      <c r="AM387">
        <v>195</v>
      </c>
      <c r="AN387" t="s">
        <v>155</v>
      </c>
      <c r="AO387">
        <v>2</v>
      </c>
      <c r="AP387" s="42">
        <v>0.62865740740740739</v>
      </c>
      <c r="AQ387">
        <v>47.158484999999999</v>
      </c>
      <c r="AR387">
        <v>-88.484949</v>
      </c>
      <c r="AS387">
        <v>311.10000000000002</v>
      </c>
      <c r="AT387">
        <v>24.4</v>
      </c>
      <c r="AU387">
        <v>12</v>
      </c>
      <c r="AV387">
        <v>11</v>
      </c>
      <c r="AW387" t="s">
        <v>414</v>
      </c>
      <c r="AX387">
        <v>1.1125</v>
      </c>
      <c r="AY387">
        <v>1.7</v>
      </c>
      <c r="AZ387">
        <v>2.2000000000000002</v>
      </c>
      <c r="BA387">
        <v>14.048999999999999</v>
      </c>
      <c r="BB387">
        <v>18.12</v>
      </c>
      <c r="BC387">
        <v>1.29</v>
      </c>
      <c r="BD387">
        <v>11.031000000000001</v>
      </c>
      <c r="BE387">
        <v>3032.364</v>
      </c>
      <c r="BF387">
        <v>1.151</v>
      </c>
      <c r="BG387">
        <v>5.7009999999999996</v>
      </c>
      <c r="BH387">
        <v>0</v>
      </c>
      <c r="BI387">
        <v>5.7009999999999996</v>
      </c>
      <c r="BJ387">
        <v>4.3390000000000004</v>
      </c>
      <c r="BK387">
        <v>0</v>
      </c>
      <c r="BL387">
        <v>4.3390000000000004</v>
      </c>
      <c r="BM387">
        <v>1.1107</v>
      </c>
      <c r="BQ387">
        <v>860.13199999999995</v>
      </c>
      <c r="BR387">
        <v>0.10235900000000001</v>
      </c>
      <c r="BS387">
        <v>-0.110819</v>
      </c>
      <c r="BT387">
        <v>0.01</v>
      </c>
      <c r="BU387">
        <v>2.4640369999999998</v>
      </c>
      <c r="BV387">
        <v>-2.2274619000000002</v>
      </c>
    </row>
    <row r="388" spans="1:74" customFormat="1" x14ac:dyDescent="0.25">
      <c r="A388" s="40">
        <v>41704</v>
      </c>
      <c r="B388" s="41">
        <v>3.7523148148148147E-3</v>
      </c>
      <c r="C388">
        <v>11.782999999999999</v>
      </c>
      <c r="D388">
        <v>6.7999999999999996E-3</v>
      </c>
      <c r="E388">
        <v>67.635189999999994</v>
      </c>
      <c r="F388">
        <v>176.8</v>
      </c>
      <c r="G388">
        <v>-27.8</v>
      </c>
      <c r="H388">
        <v>22.3</v>
      </c>
      <c r="J388">
        <v>4.92</v>
      </c>
      <c r="K388">
        <v>0.89910000000000001</v>
      </c>
      <c r="L388">
        <v>10.5944</v>
      </c>
      <c r="M388">
        <v>6.1000000000000004E-3</v>
      </c>
      <c r="N388">
        <v>158.99930000000001</v>
      </c>
      <c r="O388">
        <v>0</v>
      </c>
      <c r="P388">
        <v>159</v>
      </c>
      <c r="Q388">
        <v>121.0177</v>
      </c>
      <c r="R388">
        <v>0</v>
      </c>
      <c r="S388">
        <v>121</v>
      </c>
      <c r="T388">
        <v>22.3141</v>
      </c>
      <c r="W388">
        <v>0</v>
      </c>
      <c r="X388">
        <v>4.4207000000000001</v>
      </c>
      <c r="Y388">
        <v>12</v>
      </c>
      <c r="Z388">
        <v>875</v>
      </c>
      <c r="AA388">
        <v>901</v>
      </c>
      <c r="AB388">
        <v>866</v>
      </c>
      <c r="AC388">
        <v>65</v>
      </c>
      <c r="AD388">
        <v>8.2200000000000006</v>
      </c>
      <c r="AE388">
        <v>0.19</v>
      </c>
      <c r="AF388">
        <v>984</v>
      </c>
      <c r="AG388">
        <v>-10</v>
      </c>
      <c r="AH388">
        <v>6</v>
      </c>
      <c r="AI388">
        <v>9</v>
      </c>
      <c r="AJ388">
        <v>190</v>
      </c>
      <c r="AK388">
        <v>189.3</v>
      </c>
      <c r="AL388">
        <v>4.2</v>
      </c>
      <c r="AM388">
        <v>195</v>
      </c>
      <c r="AN388" t="s">
        <v>155</v>
      </c>
      <c r="AO388">
        <v>2</v>
      </c>
      <c r="AP388" s="42">
        <v>0.62866898148148154</v>
      </c>
      <c r="AQ388">
        <v>47.158486000000003</v>
      </c>
      <c r="AR388">
        <v>-88.484825000000001</v>
      </c>
      <c r="AS388">
        <v>311</v>
      </c>
      <c r="AT388">
        <v>22.4</v>
      </c>
      <c r="AU388">
        <v>12</v>
      </c>
      <c r="AV388">
        <v>11</v>
      </c>
      <c r="AW388" t="s">
        <v>414</v>
      </c>
      <c r="AX388">
        <v>1.2</v>
      </c>
      <c r="AY388">
        <v>1.7</v>
      </c>
      <c r="AZ388">
        <v>2.2000000000000002</v>
      </c>
      <c r="BA388">
        <v>14.048999999999999</v>
      </c>
      <c r="BB388">
        <v>17.850000000000001</v>
      </c>
      <c r="BC388">
        <v>1.27</v>
      </c>
      <c r="BD388">
        <v>11.22</v>
      </c>
      <c r="BE388">
        <v>3034.9859999999999</v>
      </c>
      <c r="BF388">
        <v>1.109</v>
      </c>
      <c r="BG388">
        <v>4.7699999999999996</v>
      </c>
      <c r="BH388">
        <v>0</v>
      </c>
      <c r="BI388">
        <v>4.7699999999999996</v>
      </c>
      <c r="BJ388">
        <v>3.6309999999999998</v>
      </c>
      <c r="BK388">
        <v>0</v>
      </c>
      <c r="BL388">
        <v>3.6309999999999998</v>
      </c>
      <c r="BM388">
        <v>0.2112</v>
      </c>
      <c r="BQ388">
        <v>920.82</v>
      </c>
      <c r="BR388">
        <v>9.8276000000000002E-2</v>
      </c>
      <c r="BS388">
        <v>-0.11</v>
      </c>
      <c r="BT388">
        <v>1.0727E-2</v>
      </c>
      <c r="BU388">
        <v>2.3657490000000001</v>
      </c>
      <c r="BV388">
        <v>-2.2109999999999999</v>
      </c>
    </row>
    <row r="389" spans="1:74" customFormat="1" x14ac:dyDescent="0.25">
      <c r="A389" s="40">
        <v>41704</v>
      </c>
      <c r="B389" s="41">
        <v>3.7638888888888891E-3</v>
      </c>
      <c r="C389">
        <v>12.122</v>
      </c>
      <c r="D389">
        <v>7.6E-3</v>
      </c>
      <c r="E389">
        <v>75.982832999999999</v>
      </c>
      <c r="F389">
        <v>172.7</v>
      </c>
      <c r="G389">
        <v>-27.9</v>
      </c>
      <c r="H389">
        <v>29.6</v>
      </c>
      <c r="J389">
        <v>5.0999999999999996</v>
      </c>
      <c r="K389">
        <v>0.89639999999999997</v>
      </c>
      <c r="L389">
        <v>10.866300000000001</v>
      </c>
      <c r="M389">
        <v>6.7999999999999996E-3</v>
      </c>
      <c r="N389">
        <v>154.80629999999999</v>
      </c>
      <c r="O389">
        <v>0</v>
      </c>
      <c r="P389">
        <v>154.80000000000001</v>
      </c>
      <c r="Q389">
        <v>117.82640000000001</v>
      </c>
      <c r="R389">
        <v>0</v>
      </c>
      <c r="S389">
        <v>117.8</v>
      </c>
      <c r="T389">
        <v>29.610199999999999</v>
      </c>
      <c r="W389">
        <v>0</v>
      </c>
      <c r="X389">
        <v>4.5716000000000001</v>
      </c>
      <c r="Y389">
        <v>12.1</v>
      </c>
      <c r="Z389">
        <v>877</v>
      </c>
      <c r="AA389">
        <v>901</v>
      </c>
      <c r="AB389">
        <v>867</v>
      </c>
      <c r="AC389">
        <v>65</v>
      </c>
      <c r="AD389">
        <v>8.2200000000000006</v>
      </c>
      <c r="AE389">
        <v>0.19</v>
      </c>
      <c r="AF389">
        <v>984</v>
      </c>
      <c r="AG389">
        <v>-10</v>
      </c>
      <c r="AH389">
        <v>6</v>
      </c>
      <c r="AI389">
        <v>9</v>
      </c>
      <c r="AJ389">
        <v>190.7</v>
      </c>
      <c r="AK389">
        <v>189</v>
      </c>
      <c r="AL389">
        <v>4.2</v>
      </c>
      <c r="AM389">
        <v>195</v>
      </c>
      <c r="AN389" t="s">
        <v>155</v>
      </c>
      <c r="AO389">
        <v>2</v>
      </c>
      <c r="AP389" s="42">
        <v>0.62868055555555558</v>
      </c>
      <c r="AQ389">
        <v>47.158493</v>
      </c>
      <c r="AR389">
        <v>-88.484702999999996</v>
      </c>
      <c r="AS389">
        <v>311</v>
      </c>
      <c r="AT389">
        <v>21.2</v>
      </c>
      <c r="AU389">
        <v>12</v>
      </c>
      <c r="AV389">
        <v>11</v>
      </c>
      <c r="AW389" t="s">
        <v>414</v>
      </c>
      <c r="AX389">
        <v>1.2</v>
      </c>
      <c r="AY389">
        <v>1.7</v>
      </c>
      <c r="AZ389">
        <v>2.2000000000000002</v>
      </c>
      <c r="BA389">
        <v>14.048999999999999</v>
      </c>
      <c r="BB389">
        <v>17.37</v>
      </c>
      <c r="BC389">
        <v>1.24</v>
      </c>
      <c r="BD389">
        <v>11.558999999999999</v>
      </c>
      <c r="BE389">
        <v>3034.35</v>
      </c>
      <c r="BF389">
        <v>1.2110000000000001</v>
      </c>
      <c r="BG389">
        <v>4.5270000000000001</v>
      </c>
      <c r="BH389">
        <v>0</v>
      </c>
      <c r="BI389">
        <v>4.5270000000000001</v>
      </c>
      <c r="BJ389">
        <v>3.4460000000000002</v>
      </c>
      <c r="BK389">
        <v>0</v>
      </c>
      <c r="BL389">
        <v>3.4460000000000002</v>
      </c>
      <c r="BM389">
        <v>0.2732</v>
      </c>
      <c r="BQ389">
        <v>928.21500000000003</v>
      </c>
      <c r="BR389">
        <v>0.11681</v>
      </c>
      <c r="BS389">
        <v>-0.108546</v>
      </c>
      <c r="BT389">
        <v>1.0272999999999999E-2</v>
      </c>
      <c r="BU389">
        <v>2.811909</v>
      </c>
      <c r="BV389">
        <v>-2.1817745999999998</v>
      </c>
    </row>
    <row r="390" spans="1:74" customFormat="1" x14ac:dyDescent="0.25">
      <c r="A390" s="40">
        <v>41704</v>
      </c>
      <c r="B390" s="41">
        <v>3.7754629629629631E-3</v>
      </c>
      <c r="C390">
        <v>12.18</v>
      </c>
      <c r="D390">
        <v>6.1999999999999998E-3</v>
      </c>
      <c r="E390">
        <v>62.227603000000002</v>
      </c>
      <c r="F390">
        <v>185</v>
      </c>
      <c r="G390">
        <v>-27.9</v>
      </c>
      <c r="H390">
        <v>10.4</v>
      </c>
      <c r="J390">
        <v>5.2</v>
      </c>
      <c r="K390">
        <v>0.89610000000000001</v>
      </c>
      <c r="L390">
        <v>10.9139</v>
      </c>
      <c r="M390">
        <v>5.5999999999999999E-3</v>
      </c>
      <c r="N390">
        <v>165.80090000000001</v>
      </c>
      <c r="O390">
        <v>0</v>
      </c>
      <c r="P390">
        <v>165.8</v>
      </c>
      <c r="Q390">
        <v>126.19459999999999</v>
      </c>
      <c r="R390">
        <v>0</v>
      </c>
      <c r="S390">
        <v>126.2</v>
      </c>
      <c r="T390">
        <v>10.3627</v>
      </c>
      <c r="W390">
        <v>0</v>
      </c>
      <c r="X390">
        <v>4.6595000000000004</v>
      </c>
      <c r="Y390">
        <v>12.1</v>
      </c>
      <c r="Z390">
        <v>877</v>
      </c>
      <c r="AA390">
        <v>902</v>
      </c>
      <c r="AB390">
        <v>867</v>
      </c>
      <c r="AC390">
        <v>65</v>
      </c>
      <c r="AD390">
        <v>8.2200000000000006</v>
      </c>
      <c r="AE390">
        <v>0.19</v>
      </c>
      <c r="AF390">
        <v>984</v>
      </c>
      <c r="AG390">
        <v>-10</v>
      </c>
      <c r="AH390">
        <v>6</v>
      </c>
      <c r="AI390">
        <v>9</v>
      </c>
      <c r="AJ390">
        <v>191</v>
      </c>
      <c r="AK390">
        <v>189</v>
      </c>
      <c r="AL390">
        <v>4.5</v>
      </c>
      <c r="AM390">
        <v>195</v>
      </c>
      <c r="AN390" t="s">
        <v>155</v>
      </c>
      <c r="AO390">
        <v>2</v>
      </c>
      <c r="AP390" s="42">
        <v>0.62869212962962961</v>
      </c>
      <c r="AQ390">
        <v>47.158521999999998</v>
      </c>
      <c r="AR390">
        <v>-88.484588000000002</v>
      </c>
      <c r="AS390">
        <v>310.8</v>
      </c>
      <c r="AT390">
        <v>20.5</v>
      </c>
      <c r="AU390">
        <v>12</v>
      </c>
      <c r="AV390">
        <v>11</v>
      </c>
      <c r="AW390" t="s">
        <v>414</v>
      </c>
      <c r="AX390">
        <v>1.2</v>
      </c>
      <c r="AY390">
        <v>1.7</v>
      </c>
      <c r="AZ390">
        <v>2.2000000000000002</v>
      </c>
      <c r="BA390">
        <v>14.048999999999999</v>
      </c>
      <c r="BB390">
        <v>17.3</v>
      </c>
      <c r="BC390">
        <v>1.23</v>
      </c>
      <c r="BD390">
        <v>11.601000000000001</v>
      </c>
      <c r="BE390">
        <v>3035.1950000000002</v>
      </c>
      <c r="BF390">
        <v>0.98699999999999999</v>
      </c>
      <c r="BG390">
        <v>4.8289999999999997</v>
      </c>
      <c r="BH390">
        <v>0</v>
      </c>
      <c r="BI390">
        <v>4.8289999999999997</v>
      </c>
      <c r="BJ390">
        <v>3.6749999999999998</v>
      </c>
      <c r="BK390">
        <v>0</v>
      </c>
      <c r="BL390">
        <v>3.6749999999999998</v>
      </c>
      <c r="BM390">
        <v>9.5200000000000007E-2</v>
      </c>
      <c r="BQ390">
        <v>942.19600000000003</v>
      </c>
      <c r="BR390">
        <v>0.12645400000000001</v>
      </c>
      <c r="BS390">
        <v>-0.108</v>
      </c>
      <c r="BT390">
        <v>0.01</v>
      </c>
      <c r="BU390">
        <v>3.0440640000000001</v>
      </c>
      <c r="BV390">
        <v>-2.1707999999999998</v>
      </c>
    </row>
    <row r="391" spans="1:74" customFormat="1" x14ac:dyDescent="0.25">
      <c r="A391" s="40">
        <v>41704</v>
      </c>
      <c r="B391" s="41">
        <v>3.7870370370370367E-3</v>
      </c>
      <c r="C391">
        <v>12.191000000000001</v>
      </c>
      <c r="D391">
        <v>9.4999999999999998E-3</v>
      </c>
      <c r="E391">
        <v>94.511702999999997</v>
      </c>
      <c r="F391">
        <v>241</v>
      </c>
      <c r="G391">
        <v>-27.7</v>
      </c>
      <c r="H391">
        <v>29.1</v>
      </c>
      <c r="J391">
        <v>5.2</v>
      </c>
      <c r="K391">
        <v>0.89600000000000002</v>
      </c>
      <c r="L391">
        <v>10.923299999999999</v>
      </c>
      <c r="M391">
        <v>8.5000000000000006E-3</v>
      </c>
      <c r="N391">
        <v>215.9179</v>
      </c>
      <c r="O391">
        <v>0</v>
      </c>
      <c r="P391">
        <v>215.9</v>
      </c>
      <c r="Q391">
        <v>164.33969999999999</v>
      </c>
      <c r="R391">
        <v>0</v>
      </c>
      <c r="S391">
        <v>164.3</v>
      </c>
      <c r="T391">
        <v>29.1371</v>
      </c>
      <c r="W391">
        <v>0</v>
      </c>
      <c r="X391">
        <v>4.6593</v>
      </c>
      <c r="Y391">
        <v>12.1</v>
      </c>
      <c r="Z391">
        <v>878</v>
      </c>
      <c r="AA391">
        <v>902</v>
      </c>
      <c r="AB391">
        <v>869</v>
      </c>
      <c r="AC391">
        <v>65</v>
      </c>
      <c r="AD391">
        <v>8.2200000000000006</v>
      </c>
      <c r="AE391">
        <v>0.19</v>
      </c>
      <c r="AF391">
        <v>984</v>
      </c>
      <c r="AG391">
        <v>-10</v>
      </c>
      <c r="AH391">
        <v>6</v>
      </c>
      <c r="AI391">
        <v>9</v>
      </c>
      <c r="AJ391">
        <v>191</v>
      </c>
      <c r="AK391">
        <v>189</v>
      </c>
      <c r="AL391">
        <v>4.8</v>
      </c>
      <c r="AM391">
        <v>195</v>
      </c>
      <c r="AN391" t="s">
        <v>155</v>
      </c>
      <c r="AO391">
        <v>2</v>
      </c>
      <c r="AP391" s="42">
        <v>0.62870370370370365</v>
      </c>
      <c r="AQ391">
        <v>47.158563000000001</v>
      </c>
      <c r="AR391">
        <v>-88.484475000000003</v>
      </c>
      <c r="AS391">
        <v>310.89999999999998</v>
      </c>
      <c r="AT391">
        <v>20.6</v>
      </c>
      <c r="AU391">
        <v>12</v>
      </c>
      <c r="AV391">
        <v>11</v>
      </c>
      <c r="AW391" t="s">
        <v>414</v>
      </c>
      <c r="AX391">
        <v>1.1875</v>
      </c>
      <c r="AY391">
        <v>1.675</v>
      </c>
      <c r="AZ391">
        <v>2.1625000000000001</v>
      </c>
      <c r="BA391">
        <v>14.048999999999999</v>
      </c>
      <c r="BB391">
        <v>17.28</v>
      </c>
      <c r="BC391">
        <v>1.23</v>
      </c>
      <c r="BD391">
        <v>11.603999999999999</v>
      </c>
      <c r="BE391">
        <v>3033.8580000000002</v>
      </c>
      <c r="BF391">
        <v>1.4970000000000001</v>
      </c>
      <c r="BG391">
        <v>6.28</v>
      </c>
      <c r="BH391">
        <v>0</v>
      </c>
      <c r="BI391">
        <v>6.28</v>
      </c>
      <c r="BJ391">
        <v>4.78</v>
      </c>
      <c r="BK391">
        <v>0</v>
      </c>
      <c r="BL391">
        <v>4.78</v>
      </c>
      <c r="BM391">
        <v>0.26740000000000003</v>
      </c>
      <c r="BQ391">
        <v>940.94500000000005</v>
      </c>
      <c r="BR391">
        <v>0.13281599999999999</v>
      </c>
      <c r="BS391">
        <v>-0.10727299999999999</v>
      </c>
      <c r="BT391">
        <v>0.01</v>
      </c>
      <c r="BU391">
        <v>3.1972139999999998</v>
      </c>
      <c r="BV391">
        <v>-2.1561873</v>
      </c>
    </row>
    <row r="392" spans="1:74" customFormat="1" x14ac:dyDescent="0.25">
      <c r="A392" s="40">
        <v>41704</v>
      </c>
      <c r="B392" s="41">
        <v>3.7986111111111107E-3</v>
      </c>
      <c r="C392">
        <v>12.332000000000001</v>
      </c>
      <c r="D392">
        <v>0.01</v>
      </c>
      <c r="E392">
        <v>100</v>
      </c>
      <c r="F392">
        <v>332.9</v>
      </c>
      <c r="G392">
        <v>-29.3</v>
      </c>
      <c r="H392">
        <v>50.1</v>
      </c>
      <c r="J392">
        <v>4.9800000000000004</v>
      </c>
      <c r="K392">
        <v>0.89480000000000004</v>
      </c>
      <c r="L392">
        <v>11.0343</v>
      </c>
      <c r="M392">
        <v>8.8999999999999999E-3</v>
      </c>
      <c r="N392">
        <v>297.87889999999999</v>
      </c>
      <c r="O392">
        <v>0</v>
      </c>
      <c r="P392">
        <v>297.89999999999998</v>
      </c>
      <c r="Q392">
        <v>226.72200000000001</v>
      </c>
      <c r="R392">
        <v>0</v>
      </c>
      <c r="S392">
        <v>226.7</v>
      </c>
      <c r="T392">
        <v>50.1</v>
      </c>
      <c r="W392">
        <v>0</v>
      </c>
      <c r="X392">
        <v>4.4585999999999997</v>
      </c>
      <c r="Y392">
        <v>12.1</v>
      </c>
      <c r="Z392">
        <v>879</v>
      </c>
      <c r="AA392">
        <v>902</v>
      </c>
      <c r="AB392">
        <v>870</v>
      </c>
      <c r="AC392">
        <v>65</v>
      </c>
      <c r="AD392">
        <v>8.2200000000000006</v>
      </c>
      <c r="AE392">
        <v>0.19</v>
      </c>
      <c r="AF392">
        <v>984</v>
      </c>
      <c r="AG392">
        <v>-10</v>
      </c>
      <c r="AH392">
        <v>6</v>
      </c>
      <c r="AI392">
        <v>9</v>
      </c>
      <c r="AJ392">
        <v>191.7</v>
      </c>
      <c r="AK392">
        <v>189.7</v>
      </c>
      <c r="AL392">
        <v>4.5</v>
      </c>
      <c r="AM392">
        <v>195</v>
      </c>
      <c r="AN392" t="s">
        <v>155</v>
      </c>
      <c r="AO392">
        <v>2</v>
      </c>
      <c r="AP392" s="42">
        <v>0.6287152777777778</v>
      </c>
      <c r="AQ392">
        <v>47.158617</v>
      </c>
      <c r="AR392">
        <v>-88.484370999999996</v>
      </c>
      <c r="AS392">
        <v>310.60000000000002</v>
      </c>
      <c r="AT392">
        <v>21</v>
      </c>
      <c r="AU392">
        <v>12</v>
      </c>
      <c r="AV392">
        <v>11</v>
      </c>
      <c r="AW392" t="s">
        <v>414</v>
      </c>
      <c r="AX392">
        <v>1.1125</v>
      </c>
      <c r="AY392">
        <v>1.4875</v>
      </c>
      <c r="AZ392">
        <v>1.9125000000000001</v>
      </c>
      <c r="BA392">
        <v>14.048999999999999</v>
      </c>
      <c r="BB392">
        <v>17.09</v>
      </c>
      <c r="BC392">
        <v>1.22</v>
      </c>
      <c r="BD392">
        <v>11.757999999999999</v>
      </c>
      <c r="BE392">
        <v>3033.0680000000002</v>
      </c>
      <c r="BF392">
        <v>1.5649999999999999</v>
      </c>
      <c r="BG392">
        <v>8.5749999999999993</v>
      </c>
      <c r="BH392">
        <v>0</v>
      </c>
      <c r="BI392">
        <v>8.5749999999999993</v>
      </c>
      <c r="BJ392">
        <v>6.5259999999999998</v>
      </c>
      <c r="BK392">
        <v>0</v>
      </c>
      <c r="BL392">
        <v>6.5259999999999998</v>
      </c>
      <c r="BM392">
        <v>0.45500000000000002</v>
      </c>
      <c r="BQ392">
        <v>891.12400000000002</v>
      </c>
      <c r="BR392">
        <v>0.15099399999999999</v>
      </c>
      <c r="BS392">
        <v>-0.104819</v>
      </c>
      <c r="BT392">
        <v>1.0727E-2</v>
      </c>
      <c r="BU392">
        <v>3.6348039999999999</v>
      </c>
      <c r="BV392">
        <v>-2.1068619000000002</v>
      </c>
    </row>
    <row r="393" spans="1:74" customFormat="1" x14ac:dyDescent="0.25">
      <c r="A393" s="40">
        <v>41704</v>
      </c>
      <c r="B393" s="41">
        <v>3.8101851851851851E-3</v>
      </c>
      <c r="C393">
        <v>12.555999999999999</v>
      </c>
      <c r="D393">
        <v>0.01</v>
      </c>
      <c r="E393">
        <v>100</v>
      </c>
      <c r="F393">
        <v>418.8</v>
      </c>
      <c r="G393">
        <v>-29.5</v>
      </c>
      <c r="H393">
        <v>50.1</v>
      </c>
      <c r="J393">
        <v>4.84</v>
      </c>
      <c r="K393">
        <v>0.89300000000000002</v>
      </c>
      <c r="L393">
        <v>11.212</v>
      </c>
      <c r="M393">
        <v>8.8999999999999999E-3</v>
      </c>
      <c r="N393">
        <v>373.98090000000002</v>
      </c>
      <c r="O393">
        <v>0</v>
      </c>
      <c r="P393">
        <v>374</v>
      </c>
      <c r="Q393">
        <v>284.64479999999998</v>
      </c>
      <c r="R393">
        <v>0</v>
      </c>
      <c r="S393">
        <v>284.60000000000002</v>
      </c>
      <c r="T393">
        <v>50.1</v>
      </c>
      <c r="W393">
        <v>0</v>
      </c>
      <c r="X393">
        <v>4.3236999999999997</v>
      </c>
      <c r="Y393">
        <v>12.1</v>
      </c>
      <c r="Z393">
        <v>880</v>
      </c>
      <c r="AA393">
        <v>902</v>
      </c>
      <c r="AB393">
        <v>870</v>
      </c>
      <c r="AC393">
        <v>65</v>
      </c>
      <c r="AD393">
        <v>8.2200000000000006</v>
      </c>
      <c r="AE393">
        <v>0.19</v>
      </c>
      <c r="AF393">
        <v>984</v>
      </c>
      <c r="AG393">
        <v>-10</v>
      </c>
      <c r="AH393">
        <v>6</v>
      </c>
      <c r="AI393">
        <v>9</v>
      </c>
      <c r="AJ393">
        <v>191.3</v>
      </c>
      <c r="AK393">
        <v>189.3</v>
      </c>
      <c r="AL393">
        <v>4.4000000000000004</v>
      </c>
      <c r="AM393">
        <v>195</v>
      </c>
      <c r="AN393" t="s">
        <v>155</v>
      </c>
      <c r="AO393">
        <v>2</v>
      </c>
      <c r="AP393" s="42">
        <v>0.62872685185185184</v>
      </c>
      <c r="AQ393">
        <v>47.158681999999999</v>
      </c>
      <c r="AR393">
        <v>-88.484292999999994</v>
      </c>
      <c r="AS393">
        <v>310.2</v>
      </c>
      <c r="AT393">
        <v>21.6</v>
      </c>
      <c r="AU393">
        <v>12</v>
      </c>
      <c r="AV393">
        <v>11</v>
      </c>
      <c r="AW393" t="s">
        <v>414</v>
      </c>
      <c r="AX393">
        <v>1.2</v>
      </c>
      <c r="AY393">
        <v>1.4</v>
      </c>
      <c r="AZ393">
        <v>2</v>
      </c>
      <c r="BA393">
        <v>14.048999999999999</v>
      </c>
      <c r="BB393">
        <v>16.8</v>
      </c>
      <c r="BC393">
        <v>1.2</v>
      </c>
      <c r="BD393">
        <v>11.987</v>
      </c>
      <c r="BE393">
        <v>3032.9589999999998</v>
      </c>
      <c r="BF393">
        <v>1.5369999999999999</v>
      </c>
      <c r="BG393">
        <v>10.593999999999999</v>
      </c>
      <c r="BH393">
        <v>0</v>
      </c>
      <c r="BI393">
        <v>10.593999999999999</v>
      </c>
      <c r="BJ393">
        <v>8.0630000000000006</v>
      </c>
      <c r="BK393">
        <v>0</v>
      </c>
      <c r="BL393">
        <v>8.0630000000000006</v>
      </c>
      <c r="BM393">
        <v>0.44779999999999998</v>
      </c>
      <c r="BQ393">
        <v>850.42100000000005</v>
      </c>
      <c r="BR393">
        <v>0.17081299999999999</v>
      </c>
      <c r="BS393">
        <v>-0.10181900000000001</v>
      </c>
      <c r="BT393">
        <v>1.0999999999999999E-2</v>
      </c>
      <c r="BU393">
        <v>4.1118959999999998</v>
      </c>
      <c r="BV393">
        <v>-2.0465618999999999</v>
      </c>
    </row>
    <row r="394" spans="1:74" customFormat="1" x14ac:dyDescent="0.25">
      <c r="A394" s="40">
        <v>41704</v>
      </c>
      <c r="B394" s="41">
        <v>3.8217592592592591E-3</v>
      </c>
      <c r="C394">
        <v>12.576000000000001</v>
      </c>
      <c r="D394">
        <v>0.01</v>
      </c>
      <c r="E394">
        <v>100</v>
      </c>
      <c r="F394">
        <v>496.9</v>
      </c>
      <c r="G394">
        <v>-32</v>
      </c>
      <c r="H394">
        <v>79.2</v>
      </c>
      <c r="J394">
        <v>4.58</v>
      </c>
      <c r="K394">
        <v>0.89280000000000004</v>
      </c>
      <c r="L394">
        <v>11.2279</v>
      </c>
      <c r="M394">
        <v>8.8999999999999999E-3</v>
      </c>
      <c r="N394">
        <v>443.69040000000001</v>
      </c>
      <c r="O394">
        <v>0</v>
      </c>
      <c r="P394">
        <v>443.7</v>
      </c>
      <c r="Q394">
        <v>337.7022</v>
      </c>
      <c r="R394">
        <v>0</v>
      </c>
      <c r="S394">
        <v>337.7</v>
      </c>
      <c r="T394">
        <v>79.174499999999995</v>
      </c>
      <c r="W394">
        <v>0</v>
      </c>
      <c r="X394">
        <v>4.0932000000000004</v>
      </c>
      <c r="Y394">
        <v>12.1</v>
      </c>
      <c r="Z394">
        <v>880</v>
      </c>
      <c r="AA394">
        <v>902</v>
      </c>
      <c r="AB394">
        <v>869</v>
      </c>
      <c r="AC394">
        <v>65</v>
      </c>
      <c r="AD394">
        <v>8.2200000000000006</v>
      </c>
      <c r="AE394">
        <v>0.19</v>
      </c>
      <c r="AF394">
        <v>984</v>
      </c>
      <c r="AG394">
        <v>-10</v>
      </c>
      <c r="AH394">
        <v>6</v>
      </c>
      <c r="AI394">
        <v>9</v>
      </c>
      <c r="AJ394">
        <v>191</v>
      </c>
      <c r="AK394">
        <v>189.7</v>
      </c>
      <c r="AL394">
        <v>4.5</v>
      </c>
      <c r="AM394">
        <v>195</v>
      </c>
      <c r="AN394" t="s">
        <v>155</v>
      </c>
      <c r="AO394">
        <v>2</v>
      </c>
      <c r="AP394" s="42">
        <v>0.62872685185185184</v>
      </c>
      <c r="AQ394">
        <v>47.158701999999998</v>
      </c>
      <c r="AR394">
        <v>-88.484274999999997</v>
      </c>
      <c r="AS394">
        <v>310.10000000000002</v>
      </c>
      <c r="AT394">
        <v>22.3</v>
      </c>
      <c r="AU394">
        <v>12</v>
      </c>
      <c r="AV394">
        <v>11</v>
      </c>
      <c r="AW394" t="s">
        <v>414</v>
      </c>
      <c r="AX394">
        <v>1.2375</v>
      </c>
      <c r="AY394">
        <v>1.4375</v>
      </c>
      <c r="AZ394">
        <v>2.0499999999999998</v>
      </c>
      <c r="BA394">
        <v>14.048999999999999</v>
      </c>
      <c r="BB394">
        <v>16.77</v>
      </c>
      <c r="BC394">
        <v>1.19</v>
      </c>
      <c r="BD394">
        <v>12.004</v>
      </c>
      <c r="BE394">
        <v>3032.163</v>
      </c>
      <c r="BF394">
        <v>1.5349999999999999</v>
      </c>
      <c r="BG394">
        <v>12.548</v>
      </c>
      <c r="BH394">
        <v>0</v>
      </c>
      <c r="BI394">
        <v>12.548</v>
      </c>
      <c r="BJ394">
        <v>9.5500000000000007</v>
      </c>
      <c r="BK394">
        <v>0</v>
      </c>
      <c r="BL394">
        <v>9.5500000000000007</v>
      </c>
      <c r="BM394">
        <v>0.70650000000000002</v>
      </c>
      <c r="BQ394">
        <v>803.73199999999997</v>
      </c>
      <c r="BR394">
        <v>0.24724599999999999</v>
      </c>
      <c r="BS394">
        <v>-0.101727</v>
      </c>
      <c r="BT394">
        <v>1.0999999999999999E-2</v>
      </c>
      <c r="BU394">
        <v>5.951829</v>
      </c>
      <c r="BV394">
        <v>-2.0447126999999998</v>
      </c>
    </row>
    <row r="395" spans="1:74" customFormat="1" x14ac:dyDescent="0.25">
      <c r="A395" s="40">
        <v>41704</v>
      </c>
      <c r="B395" s="41">
        <v>3.8333333333333331E-3</v>
      </c>
      <c r="C395">
        <v>12.510999999999999</v>
      </c>
      <c r="D395">
        <v>0.01</v>
      </c>
      <c r="E395">
        <v>100</v>
      </c>
      <c r="F395">
        <v>530</v>
      </c>
      <c r="G395">
        <v>-32</v>
      </c>
      <c r="H395">
        <v>47.6</v>
      </c>
      <c r="J395">
        <v>4.34</v>
      </c>
      <c r="K395">
        <v>0.89329999999999998</v>
      </c>
      <c r="L395">
        <v>11.176500000000001</v>
      </c>
      <c r="M395">
        <v>8.8999999999999999E-3</v>
      </c>
      <c r="N395">
        <v>473.48880000000003</v>
      </c>
      <c r="O395">
        <v>0</v>
      </c>
      <c r="P395">
        <v>473.5</v>
      </c>
      <c r="Q395">
        <v>360.38249999999999</v>
      </c>
      <c r="R395">
        <v>0</v>
      </c>
      <c r="S395">
        <v>360.4</v>
      </c>
      <c r="T395">
        <v>47.616700000000002</v>
      </c>
      <c r="W395">
        <v>0</v>
      </c>
      <c r="X395">
        <v>3.879</v>
      </c>
      <c r="Y395">
        <v>12</v>
      </c>
      <c r="Z395">
        <v>880</v>
      </c>
      <c r="AA395">
        <v>901</v>
      </c>
      <c r="AB395">
        <v>867</v>
      </c>
      <c r="AC395">
        <v>65</v>
      </c>
      <c r="AD395">
        <v>8.2200000000000006</v>
      </c>
      <c r="AE395">
        <v>0.19</v>
      </c>
      <c r="AF395">
        <v>984</v>
      </c>
      <c r="AG395">
        <v>-10</v>
      </c>
      <c r="AH395">
        <v>6</v>
      </c>
      <c r="AI395">
        <v>9</v>
      </c>
      <c r="AJ395">
        <v>191</v>
      </c>
      <c r="AK395">
        <v>190</v>
      </c>
      <c r="AL395">
        <v>4.5</v>
      </c>
      <c r="AM395">
        <v>195</v>
      </c>
      <c r="AN395" t="s">
        <v>155</v>
      </c>
      <c r="AO395">
        <v>2</v>
      </c>
      <c r="AP395" s="42">
        <v>0.62875000000000003</v>
      </c>
      <c r="AQ395">
        <v>47.158858000000002</v>
      </c>
      <c r="AR395">
        <v>-88.484149000000002</v>
      </c>
      <c r="AS395">
        <v>309.60000000000002</v>
      </c>
      <c r="AT395">
        <v>22.5</v>
      </c>
      <c r="AU395">
        <v>12</v>
      </c>
      <c r="AV395">
        <v>11</v>
      </c>
      <c r="AW395" t="s">
        <v>414</v>
      </c>
      <c r="AX395">
        <v>1.5</v>
      </c>
      <c r="AY395">
        <v>1.7</v>
      </c>
      <c r="AZ395">
        <v>2.4</v>
      </c>
      <c r="BA395">
        <v>14.048999999999999</v>
      </c>
      <c r="BB395">
        <v>16.86</v>
      </c>
      <c r="BC395">
        <v>1.2</v>
      </c>
      <c r="BD395">
        <v>11.939</v>
      </c>
      <c r="BE395">
        <v>3033.0479999999998</v>
      </c>
      <c r="BF395">
        <v>1.5429999999999999</v>
      </c>
      <c r="BG395">
        <v>13.456</v>
      </c>
      <c r="BH395">
        <v>0</v>
      </c>
      <c r="BI395">
        <v>13.456</v>
      </c>
      <c r="BJ395">
        <v>10.242000000000001</v>
      </c>
      <c r="BK395">
        <v>0</v>
      </c>
      <c r="BL395">
        <v>10.242000000000001</v>
      </c>
      <c r="BM395">
        <v>0.42699999999999999</v>
      </c>
      <c r="BQ395">
        <v>765.40300000000002</v>
      </c>
      <c r="BR395">
        <v>0.21584</v>
      </c>
      <c r="BS395">
        <v>-0.104908</v>
      </c>
      <c r="BT395">
        <v>1.0999999999999999E-2</v>
      </c>
      <c r="BU395">
        <v>5.1958080000000004</v>
      </c>
      <c r="BV395">
        <v>-2.1086507999999999</v>
      </c>
    </row>
    <row r="396" spans="1:74" customFormat="1" x14ac:dyDescent="0.25">
      <c r="A396" s="40">
        <v>41704</v>
      </c>
      <c r="B396" s="41">
        <v>3.8449074074074076E-3</v>
      </c>
      <c r="C396">
        <v>12.234999999999999</v>
      </c>
      <c r="D396">
        <v>1.0200000000000001E-2</v>
      </c>
      <c r="E396">
        <v>101.67070200000001</v>
      </c>
      <c r="F396">
        <v>690.3</v>
      </c>
      <c r="G396">
        <v>-32</v>
      </c>
      <c r="H396">
        <v>68.7</v>
      </c>
      <c r="J396">
        <v>4.2</v>
      </c>
      <c r="K396">
        <v>0.89539999999999997</v>
      </c>
      <c r="L396">
        <v>10.954700000000001</v>
      </c>
      <c r="M396">
        <v>9.1000000000000004E-3</v>
      </c>
      <c r="N396">
        <v>618.0829</v>
      </c>
      <c r="O396">
        <v>0</v>
      </c>
      <c r="P396">
        <v>618.1</v>
      </c>
      <c r="Q396">
        <v>470.43610000000001</v>
      </c>
      <c r="R396">
        <v>0</v>
      </c>
      <c r="S396">
        <v>470.4</v>
      </c>
      <c r="T396">
        <v>68.694999999999993</v>
      </c>
      <c r="W396">
        <v>0</v>
      </c>
      <c r="X396">
        <v>3.7605</v>
      </c>
      <c r="Y396">
        <v>12</v>
      </c>
      <c r="Z396">
        <v>881</v>
      </c>
      <c r="AA396">
        <v>902</v>
      </c>
      <c r="AB396">
        <v>867</v>
      </c>
      <c r="AC396">
        <v>65</v>
      </c>
      <c r="AD396">
        <v>8.2200000000000006</v>
      </c>
      <c r="AE396">
        <v>0.19</v>
      </c>
      <c r="AF396">
        <v>984</v>
      </c>
      <c r="AG396">
        <v>-10</v>
      </c>
      <c r="AH396">
        <v>6</v>
      </c>
      <c r="AI396">
        <v>9</v>
      </c>
      <c r="AJ396">
        <v>191</v>
      </c>
      <c r="AK396">
        <v>190</v>
      </c>
      <c r="AL396">
        <v>4</v>
      </c>
      <c r="AM396">
        <v>195</v>
      </c>
      <c r="AN396" t="s">
        <v>155</v>
      </c>
      <c r="AO396">
        <v>2</v>
      </c>
      <c r="AP396" s="42">
        <v>0.62876157407407407</v>
      </c>
      <c r="AQ396">
        <v>47.158976000000003</v>
      </c>
      <c r="AR396">
        <v>-88.484121999999999</v>
      </c>
      <c r="AS396">
        <v>309.89999999999998</v>
      </c>
      <c r="AT396">
        <v>24.5</v>
      </c>
      <c r="AU396">
        <v>12</v>
      </c>
      <c r="AV396">
        <v>11</v>
      </c>
      <c r="AW396" t="s">
        <v>414</v>
      </c>
      <c r="AX396">
        <v>1.4750000000000001</v>
      </c>
      <c r="AY396">
        <v>1.7</v>
      </c>
      <c r="AZ396">
        <v>2.375</v>
      </c>
      <c r="BA396">
        <v>14.048999999999999</v>
      </c>
      <c r="BB396">
        <v>17.21</v>
      </c>
      <c r="BC396">
        <v>1.23</v>
      </c>
      <c r="BD396">
        <v>11.688000000000001</v>
      </c>
      <c r="BE396">
        <v>3032.5610000000001</v>
      </c>
      <c r="BF396">
        <v>1.6040000000000001</v>
      </c>
      <c r="BG396">
        <v>17.917999999999999</v>
      </c>
      <c r="BH396">
        <v>0</v>
      </c>
      <c r="BI396">
        <v>17.917999999999999</v>
      </c>
      <c r="BJ396">
        <v>13.638</v>
      </c>
      <c r="BK396">
        <v>0</v>
      </c>
      <c r="BL396">
        <v>13.638</v>
      </c>
      <c r="BM396">
        <v>0.62829999999999997</v>
      </c>
      <c r="BQ396">
        <v>756.92100000000005</v>
      </c>
      <c r="BR396">
        <v>0.22308</v>
      </c>
      <c r="BS396">
        <v>-0.11108899999999999</v>
      </c>
      <c r="BT396">
        <v>1.0272999999999999E-2</v>
      </c>
      <c r="BU396">
        <v>5.3700929999999998</v>
      </c>
      <c r="BV396">
        <v>-2.2328888999999998</v>
      </c>
    </row>
    <row r="397" spans="1:74" customFormat="1" x14ac:dyDescent="0.25">
      <c r="A397" s="40">
        <v>41704</v>
      </c>
      <c r="B397" s="41">
        <v>3.8564814814814816E-3</v>
      </c>
      <c r="C397">
        <v>12.13</v>
      </c>
      <c r="D397">
        <v>1.26E-2</v>
      </c>
      <c r="E397">
        <v>125.88377699999999</v>
      </c>
      <c r="F397">
        <v>848.1</v>
      </c>
      <c r="G397">
        <v>-32</v>
      </c>
      <c r="H397">
        <v>110.3</v>
      </c>
      <c r="J397">
        <v>4.0999999999999996</v>
      </c>
      <c r="K397">
        <v>0.89610000000000001</v>
      </c>
      <c r="L397">
        <v>10.8703</v>
      </c>
      <c r="M397">
        <v>1.1299999999999999E-2</v>
      </c>
      <c r="N397">
        <v>760.01440000000002</v>
      </c>
      <c r="O397">
        <v>0</v>
      </c>
      <c r="P397">
        <v>760</v>
      </c>
      <c r="Q397">
        <v>578.46320000000003</v>
      </c>
      <c r="R397">
        <v>0</v>
      </c>
      <c r="S397">
        <v>578.5</v>
      </c>
      <c r="T397">
        <v>110.3</v>
      </c>
      <c r="W397">
        <v>0</v>
      </c>
      <c r="X397">
        <v>3.6741999999999999</v>
      </c>
      <c r="Y397">
        <v>12</v>
      </c>
      <c r="Z397">
        <v>883</v>
      </c>
      <c r="AA397">
        <v>902</v>
      </c>
      <c r="AB397">
        <v>869</v>
      </c>
      <c r="AC397">
        <v>65</v>
      </c>
      <c r="AD397">
        <v>8.2200000000000006</v>
      </c>
      <c r="AE397">
        <v>0.19</v>
      </c>
      <c r="AF397">
        <v>984</v>
      </c>
      <c r="AG397">
        <v>-10</v>
      </c>
      <c r="AH397">
        <v>6</v>
      </c>
      <c r="AI397">
        <v>9</v>
      </c>
      <c r="AJ397">
        <v>191</v>
      </c>
      <c r="AK397">
        <v>190</v>
      </c>
      <c r="AL397">
        <v>4</v>
      </c>
      <c r="AM397">
        <v>195</v>
      </c>
      <c r="AN397" t="s">
        <v>155</v>
      </c>
      <c r="AO397">
        <v>2</v>
      </c>
      <c r="AP397" s="42">
        <v>0.62877314814814811</v>
      </c>
      <c r="AQ397">
        <v>47.159089000000002</v>
      </c>
      <c r="AR397">
        <v>-88.484120000000004</v>
      </c>
      <c r="AS397">
        <v>309.8</v>
      </c>
      <c r="AT397">
        <v>27.5</v>
      </c>
      <c r="AU397">
        <v>12</v>
      </c>
      <c r="AV397">
        <v>11</v>
      </c>
      <c r="AW397" t="s">
        <v>414</v>
      </c>
      <c r="AX397">
        <v>1.3125</v>
      </c>
      <c r="AY397">
        <v>1.7</v>
      </c>
      <c r="AZ397">
        <v>2.2000000000000002</v>
      </c>
      <c r="BA397">
        <v>14.048999999999999</v>
      </c>
      <c r="BB397">
        <v>17.34</v>
      </c>
      <c r="BC397">
        <v>1.23</v>
      </c>
      <c r="BD397">
        <v>11.589</v>
      </c>
      <c r="BE397">
        <v>3030.8409999999999</v>
      </c>
      <c r="BF397">
        <v>2.0019999999999998</v>
      </c>
      <c r="BG397">
        <v>22.190999999999999</v>
      </c>
      <c r="BH397">
        <v>0</v>
      </c>
      <c r="BI397">
        <v>22.190999999999999</v>
      </c>
      <c r="BJ397">
        <v>16.89</v>
      </c>
      <c r="BK397">
        <v>0</v>
      </c>
      <c r="BL397">
        <v>16.89</v>
      </c>
      <c r="BM397">
        <v>1.0162</v>
      </c>
      <c r="BQ397">
        <v>744.87699999999995</v>
      </c>
      <c r="BR397">
        <v>0.232546</v>
      </c>
      <c r="BS397">
        <v>-0.11372699999999999</v>
      </c>
      <c r="BT397">
        <v>0.01</v>
      </c>
      <c r="BU397">
        <v>5.5979640000000002</v>
      </c>
      <c r="BV397">
        <v>-2.2859126999999999</v>
      </c>
    </row>
    <row r="398" spans="1:74" customFormat="1" x14ac:dyDescent="0.25">
      <c r="A398" s="40">
        <v>41704</v>
      </c>
      <c r="B398" s="41">
        <v>3.8680555555555556E-3</v>
      </c>
      <c r="C398">
        <v>12.21</v>
      </c>
      <c r="D398">
        <v>1.37E-2</v>
      </c>
      <c r="E398">
        <v>136.92243500000001</v>
      </c>
      <c r="F398">
        <v>888</v>
      </c>
      <c r="G398">
        <v>-32</v>
      </c>
      <c r="H398">
        <v>90.9</v>
      </c>
      <c r="J398">
        <v>3.9</v>
      </c>
      <c r="K398">
        <v>0.89580000000000004</v>
      </c>
      <c r="L398">
        <v>10.9369</v>
      </c>
      <c r="M398">
        <v>1.23E-2</v>
      </c>
      <c r="N398">
        <v>795.40779999999995</v>
      </c>
      <c r="O398">
        <v>0</v>
      </c>
      <c r="P398">
        <v>795.4</v>
      </c>
      <c r="Q398">
        <v>605.40189999999996</v>
      </c>
      <c r="R398">
        <v>0</v>
      </c>
      <c r="S398">
        <v>605.4</v>
      </c>
      <c r="T398">
        <v>90.936000000000007</v>
      </c>
      <c r="W398">
        <v>0</v>
      </c>
      <c r="X398">
        <v>3.4935</v>
      </c>
      <c r="Y398">
        <v>12</v>
      </c>
      <c r="Z398">
        <v>884</v>
      </c>
      <c r="AA398">
        <v>903</v>
      </c>
      <c r="AB398">
        <v>869</v>
      </c>
      <c r="AC398">
        <v>65</v>
      </c>
      <c r="AD398">
        <v>8.2200000000000006</v>
      </c>
      <c r="AE398">
        <v>0.19</v>
      </c>
      <c r="AF398">
        <v>984</v>
      </c>
      <c r="AG398">
        <v>-10</v>
      </c>
      <c r="AH398">
        <v>6</v>
      </c>
      <c r="AI398">
        <v>9</v>
      </c>
      <c r="AJ398">
        <v>191</v>
      </c>
      <c r="AK398">
        <v>190</v>
      </c>
      <c r="AL398">
        <v>4.8</v>
      </c>
      <c r="AM398">
        <v>195</v>
      </c>
      <c r="AN398" t="s">
        <v>155</v>
      </c>
      <c r="AO398">
        <v>2</v>
      </c>
      <c r="AP398" s="42">
        <v>0.62878472222222226</v>
      </c>
      <c r="AQ398">
        <v>47.159213000000001</v>
      </c>
      <c r="AR398">
        <v>-88.484131000000005</v>
      </c>
      <c r="AS398">
        <v>309.89999999999998</v>
      </c>
      <c r="AT398">
        <v>28.9</v>
      </c>
      <c r="AU398">
        <v>12</v>
      </c>
      <c r="AV398">
        <v>11</v>
      </c>
      <c r="AW398" t="s">
        <v>414</v>
      </c>
      <c r="AX398">
        <v>1.4</v>
      </c>
      <c r="AY398">
        <v>1.612587</v>
      </c>
      <c r="AZ398">
        <v>2.2000000000000002</v>
      </c>
      <c r="BA398">
        <v>14.048999999999999</v>
      </c>
      <c r="BB398">
        <v>17.239999999999998</v>
      </c>
      <c r="BC398">
        <v>1.23</v>
      </c>
      <c r="BD398">
        <v>11.637</v>
      </c>
      <c r="BE398">
        <v>3031.076</v>
      </c>
      <c r="BF398">
        <v>2.1629999999999998</v>
      </c>
      <c r="BG398">
        <v>23.085000000000001</v>
      </c>
      <c r="BH398">
        <v>0</v>
      </c>
      <c r="BI398">
        <v>23.085000000000001</v>
      </c>
      <c r="BJ398">
        <v>17.57</v>
      </c>
      <c r="BK398">
        <v>0</v>
      </c>
      <c r="BL398">
        <v>17.57</v>
      </c>
      <c r="BM398">
        <v>0.8327</v>
      </c>
      <c r="BQ398">
        <v>703.97500000000002</v>
      </c>
      <c r="BR398">
        <v>0.289433</v>
      </c>
      <c r="BS398">
        <v>-0.11254599999999999</v>
      </c>
      <c r="BT398">
        <v>0.01</v>
      </c>
      <c r="BU398">
        <v>6.9673759999999998</v>
      </c>
      <c r="BV398">
        <v>-2.2621745999999998</v>
      </c>
    </row>
    <row r="399" spans="1:74" customFormat="1" x14ac:dyDescent="0.25">
      <c r="A399" s="40">
        <v>41704</v>
      </c>
      <c r="B399" s="41">
        <v>3.87962962962963E-3</v>
      </c>
      <c r="C399">
        <v>12.4</v>
      </c>
      <c r="D399">
        <v>1.35E-2</v>
      </c>
      <c r="E399">
        <v>134.737281</v>
      </c>
      <c r="F399">
        <v>835</v>
      </c>
      <c r="G399">
        <v>-32</v>
      </c>
      <c r="H399">
        <v>100.6</v>
      </c>
      <c r="J399">
        <v>3.83</v>
      </c>
      <c r="K399">
        <v>0.89439999999999997</v>
      </c>
      <c r="L399">
        <v>11.0905</v>
      </c>
      <c r="M399">
        <v>1.21E-2</v>
      </c>
      <c r="N399">
        <v>746.75559999999996</v>
      </c>
      <c r="O399">
        <v>0</v>
      </c>
      <c r="P399">
        <v>746.8</v>
      </c>
      <c r="Q399">
        <v>568.37159999999994</v>
      </c>
      <c r="R399">
        <v>0</v>
      </c>
      <c r="S399">
        <v>568.4</v>
      </c>
      <c r="T399">
        <v>100.6049</v>
      </c>
      <c r="W399">
        <v>0</v>
      </c>
      <c r="X399">
        <v>3.4283000000000001</v>
      </c>
      <c r="Y399">
        <v>12.1</v>
      </c>
      <c r="Z399">
        <v>885</v>
      </c>
      <c r="AA399">
        <v>904</v>
      </c>
      <c r="AB399">
        <v>869</v>
      </c>
      <c r="AC399">
        <v>65</v>
      </c>
      <c r="AD399">
        <v>8.2200000000000006</v>
      </c>
      <c r="AE399">
        <v>0.19</v>
      </c>
      <c r="AF399">
        <v>984</v>
      </c>
      <c r="AG399">
        <v>-10</v>
      </c>
      <c r="AH399">
        <v>6</v>
      </c>
      <c r="AI399">
        <v>9</v>
      </c>
      <c r="AJ399">
        <v>191</v>
      </c>
      <c r="AK399">
        <v>190</v>
      </c>
      <c r="AL399">
        <v>5.0999999999999996</v>
      </c>
      <c r="AM399">
        <v>195</v>
      </c>
      <c r="AN399" t="s">
        <v>155</v>
      </c>
      <c r="AO399">
        <v>2</v>
      </c>
      <c r="AP399" s="42">
        <v>0.6287962962962963</v>
      </c>
      <c r="AQ399">
        <v>47.159340999999998</v>
      </c>
      <c r="AR399">
        <v>-88.484142000000006</v>
      </c>
      <c r="AS399">
        <v>310</v>
      </c>
      <c r="AT399">
        <v>30.2</v>
      </c>
      <c r="AU399">
        <v>12</v>
      </c>
      <c r="AV399">
        <v>11</v>
      </c>
      <c r="AW399" t="s">
        <v>414</v>
      </c>
      <c r="AX399">
        <v>1.412412</v>
      </c>
      <c r="AY399">
        <v>1.0248250000000001</v>
      </c>
      <c r="AZ399">
        <v>2.2248250000000001</v>
      </c>
      <c r="BA399">
        <v>14.048999999999999</v>
      </c>
      <c r="BB399">
        <v>16.989999999999998</v>
      </c>
      <c r="BC399">
        <v>1.21</v>
      </c>
      <c r="BD399">
        <v>11.811</v>
      </c>
      <c r="BE399">
        <v>3030.7979999999998</v>
      </c>
      <c r="BF399">
        <v>2.0960000000000001</v>
      </c>
      <c r="BG399">
        <v>21.370999999999999</v>
      </c>
      <c r="BH399">
        <v>0</v>
      </c>
      <c r="BI399">
        <v>21.370999999999999</v>
      </c>
      <c r="BJ399">
        <v>16.265999999999998</v>
      </c>
      <c r="BK399">
        <v>0</v>
      </c>
      <c r="BL399">
        <v>16.265999999999998</v>
      </c>
      <c r="BM399">
        <v>0.90839999999999999</v>
      </c>
      <c r="BQ399">
        <v>681.21400000000006</v>
      </c>
      <c r="BR399">
        <v>0.30227599999999999</v>
      </c>
      <c r="BS399">
        <v>-0.10909199999999999</v>
      </c>
      <c r="BT399">
        <v>0.01</v>
      </c>
      <c r="BU399">
        <v>7.2765399999999998</v>
      </c>
      <c r="BV399">
        <v>-2.1927492000000002</v>
      </c>
    </row>
    <row r="400" spans="1:74" customFormat="1" x14ac:dyDescent="0.25">
      <c r="A400" s="40">
        <v>41704</v>
      </c>
      <c r="B400" s="41">
        <v>3.891203703703704E-3</v>
      </c>
      <c r="C400">
        <v>12.597</v>
      </c>
      <c r="D400">
        <v>1.26E-2</v>
      </c>
      <c r="E400">
        <v>126.332767</v>
      </c>
      <c r="F400">
        <v>738.7</v>
      </c>
      <c r="G400">
        <v>-29.8</v>
      </c>
      <c r="H400">
        <v>61.1</v>
      </c>
      <c r="J400">
        <v>3.8</v>
      </c>
      <c r="K400">
        <v>0.89290000000000003</v>
      </c>
      <c r="L400">
        <v>11.2485</v>
      </c>
      <c r="M400">
        <v>1.1299999999999999E-2</v>
      </c>
      <c r="N400">
        <v>659.62199999999996</v>
      </c>
      <c r="O400">
        <v>0</v>
      </c>
      <c r="P400">
        <v>659.6</v>
      </c>
      <c r="Q400">
        <v>502.05239999999998</v>
      </c>
      <c r="R400">
        <v>0</v>
      </c>
      <c r="S400">
        <v>502.1</v>
      </c>
      <c r="T400">
        <v>61.062100000000001</v>
      </c>
      <c r="W400">
        <v>0</v>
      </c>
      <c r="X400">
        <v>3.3932000000000002</v>
      </c>
      <c r="Y400">
        <v>12.1</v>
      </c>
      <c r="Z400">
        <v>885</v>
      </c>
      <c r="AA400">
        <v>904</v>
      </c>
      <c r="AB400">
        <v>870</v>
      </c>
      <c r="AC400">
        <v>65</v>
      </c>
      <c r="AD400">
        <v>8.2200000000000006</v>
      </c>
      <c r="AE400">
        <v>0.19</v>
      </c>
      <c r="AF400">
        <v>984</v>
      </c>
      <c r="AG400">
        <v>-10</v>
      </c>
      <c r="AH400">
        <v>6</v>
      </c>
      <c r="AI400">
        <v>9</v>
      </c>
      <c r="AJ400">
        <v>191</v>
      </c>
      <c r="AK400">
        <v>190</v>
      </c>
      <c r="AL400">
        <v>5.4</v>
      </c>
      <c r="AM400">
        <v>195</v>
      </c>
      <c r="AN400" t="s">
        <v>155</v>
      </c>
      <c r="AO400">
        <v>2</v>
      </c>
      <c r="AP400" s="42">
        <v>0.62880787037037034</v>
      </c>
      <c r="AQ400">
        <v>47.159474000000003</v>
      </c>
      <c r="AR400">
        <v>-88.484145999999996</v>
      </c>
      <c r="AS400">
        <v>310.3</v>
      </c>
      <c r="AT400">
        <v>31.5</v>
      </c>
      <c r="AU400">
        <v>12</v>
      </c>
      <c r="AV400">
        <v>10</v>
      </c>
      <c r="AW400" t="s">
        <v>413</v>
      </c>
      <c r="AX400">
        <v>1.5</v>
      </c>
      <c r="AY400">
        <v>1.2124999999999999</v>
      </c>
      <c r="AZ400">
        <v>2.4125000000000001</v>
      </c>
      <c r="BA400">
        <v>14.048999999999999</v>
      </c>
      <c r="BB400">
        <v>16.739999999999998</v>
      </c>
      <c r="BC400">
        <v>1.19</v>
      </c>
      <c r="BD400">
        <v>11.99</v>
      </c>
      <c r="BE400">
        <v>3032.0050000000001</v>
      </c>
      <c r="BF400">
        <v>1.9350000000000001</v>
      </c>
      <c r="BG400">
        <v>18.62</v>
      </c>
      <c r="BH400">
        <v>0</v>
      </c>
      <c r="BI400">
        <v>18.62</v>
      </c>
      <c r="BJ400">
        <v>14.172000000000001</v>
      </c>
      <c r="BK400">
        <v>0</v>
      </c>
      <c r="BL400">
        <v>14.172000000000001</v>
      </c>
      <c r="BM400">
        <v>0.54379999999999995</v>
      </c>
      <c r="BQ400">
        <v>665.029</v>
      </c>
      <c r="BR400">
        <v>0.28084300000000001</v>
      </c>
      <c r="BS400">
        <v>-0.10727399999999999</v>
      </c>
      <c r="BT400">
        <v>0.01</v>
      </c>
      <c r="BU400">
        <v>6.7605969999999997</v>
      </c>
      <c r="BV400">
        <v>-2.1562074</v>
      </c>
    </row>
    <row r="401" spans="1:74" customFormat="1" x14ac:dyDescent="0.25">
      <c r="A401" s="40">
        <v>41704</v>
      </c>
      <c r="B401" s="41">
        <v>3.9027777777777776E-3</v>
      </c>
      <c r="C401">
        <v>12.557</v>
      </c>
      <c r="D401">
        <v>1.2E-2</v>
      </c>
      <c r="E401">
        <v>120</v>
      </c>
      <c r="F401">
        <v>732.3</v>
      </c>
      <c r="G401">
        <v>-30.1</v>
      </c>
      <c r="H401">
        <v>89.2</v>
      </c>
      <c r="J401">
        <v>3.9</v>
      </c>
      <c r="K401">
        <v>0.89319999999999999</v>
      </c>
      <c r="L401">
        <v>11.216100000000001</v>
      </c>
      <c r="M401">
        <v>1.0699999999999999E-2</v>
      </c>
      <c r="N401">
        <v>654.16129999999998</v>
      </c>
      <c r="O401">
        <v>0</v>
      </c>
      <c r="P401">
        <v>654.20000000000005</v>
      </c>
      <c r="Q401">
        <v>497.89609999999999</v>
      </c>
      <c r="R401">
        <v>0</v>
      </c>
      <c r="S401">
        <v>497.9</v>
      </c>
      <c r="T401">
        <v>89.232900000000001</v>
      </c>
      <c r="W401">
        <v>0</v>
      </c>
      <c r="X401">
        <v>3.4836</v>
      </c>
      <c r="Y401">
        <v>12.1</v>
      </c>
      <c r="Z401">
        <v>884</v>
      </c>
      <c r="AA401">
        <v>904</v>
      </c>
      <c r="AB401">
        <v>869</v>
      </c>
      <c r="AC401">
        <v>65</v>
      </c>
      <c r="AD401">
        <v>8.2200000000000006</v>
      </c>
      <c r="AE401">
        <v>0.19</v>
      </c>
      <c r="AF401">
        <v>984</v>
      </c>
      <c r="AG401">
        <v>-10</v>
      </c>
      <c r="AH401">
        <v>6</v>
      </c>
      <c r="AI401">
        <v>9</v>
      </c>
      <c r="AJ401">
        <v>191</v>
      </c>
      <c r="AK401">
        <v>190</v>
      </c>
      <c r="AL401">
        <v>5.4</v>
      </c>
      <c r="AM401">
        <v>195</v>
      </c>
      <c r="AN401" t="s">
        <v>155</v>
      </c>
      <c r="AO401">
        <v>2</v>
      </c>
      <c r="AP401" s="42">
        <v>0.62881944444444449</v>
      </c>
      <c r="AQ401">
        <v>47.159610000000001</v>
      </c>
      <c r="AR401">
        <v>-88.484154000000004</v>
      </c>
      <c r="AS401">
        <v>310.89999999999998</v>
      </c>
      <c r="AT401">
        <v>32.6</v>
      </c>
      <c r="AU401">
        <v>12</v>
      </c>
      <c r="AV401">
        <v>10</v>
      </c>
      <c r="AW401" t="s">
        <v>413</v>
      </c>
      <c r="AX401">
        <v>1.5125</v>
      </c>
      <c r="AY401">
        <v>1.2625</v>
      </c>
      <c r="AZ401">
        <v>2.4750000000000001</v>
      </c>
      <c r="BA401">
        <v>14.048999999999999</v>
      </c>
      <c r="BB401">
        <v>16.79</v>
      </c>
      <c r="BC401">
        <v>1.2</v>
      </c>
      <c r="BD401">
        <v>11.952</v>
      </c>
      <c r="BE401">
        <v>3031.4119999999998</v>
      </c>
      <c r="BF401">
        <v>1.8440000000000001</v>
      </c>
      <c r="BG401">
        <v>18.515000000000001</v>
      </c>
      <c r="BH401">
        <v>0</v>
      </c>
      <c r="BI401">
        <v>18.515000000000001</v>
      </c>
      <c r="BJ401">
        <v>14.092000000000001</v>
      </c>
      <c r="BK401">
        <v>0</v>
      </c>
      <c r="BL401">
        <v>14.092000000000001</v>
      </c>
      <c r="BM401">
        <v>0.79690000000000005</v>
      </c>
      <c r="BQ401">
        <v>684.59699999999998</v>
      </c>
      <c r="BR401">
        <v>0.25219799999999998</v>
      </c>
      <c r="BS401">
        <v>-0.107727</v>
      </c>
      <c r="BT401">
        <v>9.273E-3</v>
      </c>
      <c r="BU401">
        <v>6.0710410000000001</v>
      </c>
      <c r="BV401">
        <v>-2.1653126999999999</v>
      </c>
    </row>
    <row r="402" spans="1:74" customFormat="1" x14ac:dyDescent="0.25">
      <c r="A402" s="40">
        <v>41704</v>
      </c>
      <c r="B402" s="41">
        <v>3.914351851851852E-3</v>
      </c>
      <c r="C402">
        <v>12.55</v>
      </c>
      <c r="D402">
        <v>1.2E-2</v>
      </c>
      <c r="E402">
        <v>120</v>
      </c>
      <c r="F402">
        <v>839.6</v>
      </c>
      <c r="G402">
        <v>-32</v>
      </c>
      <c r="H402">
        <v>91</v>
      </c>
      <c r="J402">
        <v>4</v>
      </c>
      <c r="K402">
        <v>0.89329999999999998</v>
      </c>
      <c r="L402">
        <v>11.211</v>
      </c>
      <c r="M402">
        <v>1.0699999999999999E-2</v>
      </c>
      <c r="N402">
        <v>750.05619999999999</v>
      </c>
      <c r="O402">
        <v>0</v>
      </c>
      <c r="P402">
        <v>750.1</v>
      </c>
      <c r="Q402">
        <v>570.88379999999995</v>
      </c>
      <c r="R402">
        <v>0</v>
      </c>
      <c r="S402">
        <v>570.9</v>
      </c>
      <c r="T402">
        <v>90.98</v>
      </c>
      <c r="W402">
        <v>0</v>
      </c>
      <c r="X402">
        <v>3.5731999999999999</v>
      </c>
      <c r="Y402">
        <v>12.1</v>
      </c>
      <c r="Z402">
        <v>885</v>
      </c>
      <c r="AA402">
        <v>903</v>
      </c>
      <c r="AB402">
        <v>869</v>
      </c>
      <c r="AC402">
        <v>65</v>
      </c>
      <c r="AD402">
        <v>8.2200000000000006</v>
      </c>
      <c r="AE402">
        <v>0.19</v>
      </c>
      <c r="AF402">
        <v>984</v>
      </c>
      <c r="AG402">
        <v>-10</v>
      </c>
      <c r="AH402">
        <v>6</v>
      </c>
      <c r="AI402">
        <v>9</v>
      </c>
      <c r="AJ402">
        <v>190.3</v>
      </c>
      <c r="AK402">
        <v>190</v>
      </c>
      <c r="AL402">
        <v>5.5</v>
      </c>
      <c r="AM402">
        <v>195</v>
      </c>
      <c r="AN402" t="s">
        <v>155</v>
      </c>
      <c r="AO402">
        <v>2</v>
      </c>
      <c r="AP402" s="42">
        <v>0.62883101851851853</v>
      </c>
      <c r="AQ402">
        <v>47.159748999999998</v>
      </c>
      <c r="AR402">
        <v>-88.484161</v>
      </c>
      <c r="AS402">
        <v>311.3</v>
      </c>
      <c r="AT402">
        <v>33.4</v>
      </c>
      <c r="AU402">
        <v>12</v>
      </c>
      <c r="AV402">
        <v>10</v>
      </c>
      <c r="AW402" t="s">
        <v>413</v>
      </c>
      <c r="AX402">
        <v>1.5375000000000001</v>
      </c>
      <c r="AY402">
        <v>1.0125</v>
      </c>
      <c r="AZ402">
        <v>2.2625000000000002</v>
      </c>
      <c r="BA402">
        <v>14.048999999999999</v>
      </c>
      <c r="BB402">
        <v>16.8</v>
      </c>
      <c r="BC402">
        <v>1.2</v>
      </c>
      <c r="BD402">
        <v>11.943</v>
      </c>
      <c r="BE402">
        <v>3031.3670000000002</v>
      </c>
      <c r="BF402">
        <v>1.845</v>
      </c>
      <c r="BG402">
        <v>21.238</v>
      </c>
      <c r="BH402">
        <v>0</v>
      </c>
      <c r="BI402">
        <v>21.238</v>
      </c>
      <c r="BJ402">
        <v>16.164999999999999</v>
      </c>
      <c r="BK402">
        <v>0</v>
      </c>
      <c r="BL402">
        <v>16.164999999999999</v>
      </c>
      <c r="BM402">
        <v>0.81279999999999997</v>
      </c>
      <c r="BQ402">
        <v>702.51099999999997</v>
      </c>
      <c r="BR402">
        <v>0.26508300000000001</v>
      </c>
      <c r="BS402">
        <v>-0.108</v>
      </c>
      <c r="BT402">
        <v>9.7269999999999995E-3</v>
      </c>
      <c r="BU402">
        <v>6.3812110000000004</v>
      </c>
      <c r="BV402">
        <v>-2.1707999999999998</v>
      </c>
    </row>
    <row r="403" spans="1:74" customFormat="1" x14ac:dyDescent="0.25">
      <c r="A403" s="40">
        <v>41704</v>
      </c>
      <c r="B403" s="41">
        <v>3.9259259259259256E-3</v>
      </c>
      <c r="C403">
        <v>12.506</v>
      </c>
      <c r="D403">
        <v>1.2E-2</v>
      </c>
      <c r="E403">
        <v>120</v>
      </c>
      <c r="F403">
        <v>1054.4000000000001</v>
      </c>
      <c r="G403">
        <v>-32</v>
      </c>
      <c r="H403">
        <v>70.400000000000006</v>
      </c>
      <c r="J403">
        <v>4</v>
      </c>
      <c r="K403">
        <v>0.89359999999999995</v>
      </c>
      <c r="L403">
        <v>11.175800000000001</v>
      </c>
      <c r="M403">
        <v>1.0699999999999999E-2</v>
      </c>
      <c r="N403">
        <v>942.27679999999998</v>
      </c>
      <c r="O403">
        <v>0</v>
      </c>
      <c r="P403">
        <v>942.3</v>
      </c>
      <c r="Q403">
        <v>717.18700000000001</v>
      </c>
      <c r="R403">
        <v>0</v>
      </c>
      <c r="S403">
        <v>717.2</v>
      </c>
      <c r="T403">
        <v>70.433899999999994</v>
      </c>
      <c r="W403">
        <v>0</v>
      </c>
      <c r="X403">
        <v>3.5745</v>
      </c>
      <c r="Y403">
        <v>12.1</v>
      </c>
      <c r="Z403">
        <v>884</v>
      </c>
      <c r="AA403">
        <v>904</v>
      </c>
      <c r="AB403">
        <v>870</v>
      </c>
      <c r="AC403">
        <v>65</v>
      </c>
      <c r="AD403">
        <v>8.2200000000000006</v>
      </c>
      <c r="AE403">
        <v>0.19</v>
      </c>
      <c r="AF403">
        <v>984</v>
      </c>
      <c r="AG403">
        <v>-10</v>
      </c>
      <c r="AH403">
        <v>5.2729999999999997</v>
      </c>
      <c r="AI403">
        <v>9</v>
      </c>
      <c r="AJ403">
        <v>190.7</v>
      </c>
      <c r="AK403">
        <v>190</v>
      </c>
      <c r="AL403">
        <v>5.4</v>
      </c>
      <c r="AM403">
        <v>195</v>
      </c>
      <c r="AN403" t="s">
        <v>155</v>
      </c>
      <c r="AO403">
        <v>2</v>
      </c>
      <c r="AP403" s="42">
        <v>0.62884259259259256</v>
      </c>
      <c r="AQ403">
        <v>47.159875</v>
      </c>
      <c r="AR403">
        <v>-88.484171000000003</v>
      </c>
      <c r="AS403">
        <v>311.39999999999998</v>
      </c>
      <c r="AT403">
        <v>31.1</v>
      </c>
      <c r="AU403">
        <v>12</v>
      </c>
      <c r="AV403">
        <v>10</v>
      </c>
      <c r="AW403" t="s">
        <v>413</v>
      </c>
      <c r="AX403">
        <v>1.0874999999999999</v>
      </c>
      <c r="AY403">
        <v>1.1000000000000001</v>
      </c>
      <c r="AZ403">
        <v>1.9624999999999999</v>
      </c>
      <c r="BA403">
        <v>14.048999999999999</v>
      </c>
      <c r="BB403">
        <v>16.86</v>
      </c>
      <c r="BC403">
        <v>1.2</v>
      </c>
      <c r="BD403">
        <v>11.901999999999999</v>
      </c>
      <c r="BE403">
        <v>3031.9409999999998</v>
      </c>
      <c r="BF403">
        <v>1.8520000000000001</v>
      </c>
      <c r="BG403">
        <v>26.771000000000001</v>
      </c>
      <c r="BH403">
        <v>0</v>
      </c>
      <c r="BI403">
        <v>26.771000000000001</v>
      </c>
      <c r="BJ403">
        <v>20.376000000000001</v>
      </c>
      <c r="BK403">
        <v>0</v>
      </c>
      <c r="BL403">
        <v>20.376000000000001</v>
      </c>
      <c r="BM403">
        <v>0.63139999999999996</v>
      </c>
      <c r="BQ403">
        <v>705.11800000000005</v>
      </c>
      <c r="BR403">
        <v>0.26791100000000001</v>
      </c>
      <c r="BS403">
        <v>-0.10727299999999999</v>
      </c>
      <c r="BT403">
        <v>0.01</v>
      </c>
      <c r="BU403">
        <v>6.4492880000000001</v>
      </c>
      <c r="BV403">
        <v>-2.1561873</v>
      </c>
    </row>
    <row r="404" spans="1:74" customFormat="1" x14ac:dyDescent="0.25">
      <c r="A404" s="40">
        <v>41704</v>
      </c>
      <c r="B404" s="41">
        <v>3.9375E-3</v>
      </c>
      <c r="C404">
        <v>12.446</v>
      </c>
      <c r="D404">
        <v>1.2E-2</v>
      </c>
      <c r="E404">
        <v>120</v>
      </c>
      <c r="F404">
        <v>1132.0999999999999</v>
      </c>
      <c r="G404">
        <v>-31.9</v>
      </c>
      <c r="H404">
        <v>99.8</v>
      </c>
      <c r="J404">
        <v>3.9</v>
      </c>
      <c r="K404">
        <v>0.89390000000000003</v>
      </c>
      <c r="L404">
        <v>11.1256</v>
      </c>
      <c r="M404">
        <v>1.0699999999999999E-2</v>
      </c>
      <c r="N404">
        <v>1012.0045</v>
      </c>
      <c r="O404">
        <v>0</v>
      </c>
      <c r="P404">
        <v>1012</v>
      </c>
      <c r="Q404">
        <v>770.25819999999999</v>
      </c>
      <c r="R404">
        <v>0</v>
      </c>
      <c r="S404">
        <v>770.3</v>
      </c>
      <c r="T404">
        <v>99.826700000000002</v>
      </c>
      <c r="W404">
        <v>0</v>
      </c>
      <c r="X404">
        <v>3.4863</v>
      </c>
      <c r="Y404">
        <v>12.2</v>
      </c>
      <c r="Z404">
        <v>883</v>
      </c>
      <c r="AA404">
        <v>904</v>
      </c>
      <c r="AB404">
        <v>868</v>
      </c>
      <c r="AC404">
        <v>65</v>
      </c>
      <c r="AD404">
        <v>8.2200000000000006</v>
      </c>
      <c r="AE404">
        <v>0.19</v>
      </c>
      <c r="AF404">
        <v>984</v>
      </c>
      <c r="AG404">
        <v>-10</v>
      </c>
      <c r="AH404">
        <v>5.7270000000000003</v>
      </c>
      <c r="AI404">
        <v>9</v>
      </c>
      <c r="AJ404">
        <v>191</v>
      </c>
      <c r="AK404">
        <v>190</v>
      </c>
      <c r="AL404">
        <v>4.9000000000000004</v>
      </c>
      <c r="AM404">
        <v>195</v>
      </c>
      <c r="AN404" t="s">
        <v>155</v>
      </c>
      <c r="AO404">
        <v>2</v>
      </c>
      <c r="AP404" s="42">
        <v>0.6288541666666666</v>
      </c>
      <c r="AQ404">
        <v>47.159942999999998</v>
      </c>
      <c r="AR404">
        <v>-88.484195999999997</v>
      </c>
      <c r="AS404">
        <v>310.8</v>
      </c>
      <c r="AT404">
        <v>17.2</v>
      </c>
      <c r="AU404">
        <v>12</v>
      </c>
      <c r="AV404">
        <v>11</v>
      </c>
      <c r="AW404" t="s">
        <v>413</v>
      </c>
      <c r="AX404">
        <v>1</v>
      </c>
      <c r="AY404">
        <v>1.1125</v>
      </c>
      <c r="AZ404">
        <v>1.7124999999999999</v>
      </c>
      <c r="BA404">
        <v>14.048999999999999</v>
      </c>
      <c r="BB404">
        <v>16.93</v>
      </c>
      <c r="BC404">
        <v>1.21</v>
      </c>
      <c r="BD404">
        <v>11.866</v>
      </c>
      <c r="BE404">
        <v>3031.165</v>
      </c>
      <c r="BF404">
        <v>1.86</v>
      </c>
      <c r="BG404">
        <v>28.873999999999999</v>
      </c>
      <c r="BH404">
        <v>0</v>
      </c>
      <c r="BI404">
        <v>28.873999999999999</v>
      </c>
      <c r="BJ404">
        <v>21.977</v>
      </c>
      <c r="BK404">
        <v>0</v>
      </c>
      <c r="BL404">
        <v>21.977</v>
      </c>
      <c r="BM404">
        <v>0.89870000000000005</v>
      </c>
      <c r="BQ404">
        <v>690.64</v>
      </c>
      <c r="BR404">
        <v>0.268181</v>
      </c>
      <c r="BS404">
        <v>-0.105546</v>
      </c>
      <c r="BT404">
        <v>0.01</v>
      </c>
      <c r="BU404">
        <v>6.4557869999999999</v>
      </c>
      <c r="BV404">
        <v>-2.1214746</v>
      </c>
    </row>
    <row r="405" spans="1:74" customFormat="1" x14ac:dyDescent="0.25">
      <c r="A405" s="40">
        <v>41704</v>
      </c>
      <c r="B405" s="41">
        <v>3.9490740740740745E-3</v>
      </c>
      <c r="C405">
        <v>12.391</v>
      </c>
      <c r="D405">
        <v>1.2500000000000001E-2</v>
      </c>
      <c r="E405">
        <v>125.47886099999999</v>
      </c>
      <c r="F405">
        <v>1109.5999999999999</v>
      </c>
      <c r="G405">
        <v>-31.9</v>
      </c>
      <c r="H405">
        <v>81</v>
      </c>
      <c r="J405">
        <v>3.84</v>
      </c>
      <c r="K405">
        <v>0.89429999999999998</v>
      </c>
      <c r="L405">
        <v>11.0817</v>
      </c>
      <c r="M405">
        <v>1.12E-2</v>
      </c>
      <c r="N405">
        <v>992.37469999999996</v>
      </c>
      <c r="O405">
        <v>0</v>
      </c>
      <c r="P405">
        <v>992.4</v>
      </c>
      <c r="Q405">
        <v>755.31759999999997</v>
      </c>
      <c r="R405">
        <v>0</v>
      </c>
      <c r="S405">
        <v>755.3</v>
      </c>
      <c r="T405">
        <v>80.984899999999996</v>
      </c>
      <c r="W405">
        <v>0</v>
      </c>
      <c r="X405">
        <v>3.4316</v>
      </c>
      <c r="Y405">
        <v>12.1</v>
      </c>
      <c r="Z405">
        <v>882</v>
      </c>
      <c r="AA405">
        <v>903</v>
      </c>
      <c r="AB405">
        <v>869</v>
      </c>
      <c r="AC405">
        <v>65</v>
      </c>
      <c r="AD405">
        <v>8.2200000000000006</v>
      </c>
      <c r="AE405">
        <v>0.19</v>
      </c>
      <c r="AF405">
        <v>984</v>
      </c>
      <c r="AG405">
        <v>-10</v>
      </c>
      <c r="AH405">
        <v>5.2729999999999997</v>
      </c>
      <c r="AI405">
        <v>9</v>
      </c>
      <c r="AJ405">
        <v>191.7</v>
      </c>
      <c r="AK405">
        <v>190</v>
      </c>
      <c r="AL405">
        <v>4.7</v>
      </c>
      <c r="AM405">
        <v>195</v>
      </c>
      <c r="AN405" t="s">
        <v>155</v>
      </c>
      <c r="AO405">
        <v>2</v>
      </c>
      <c r="AP405" s="42">
        <v>0.62886574074074075</v>
      </c>
      <c r="AQ405">
        <v>47.160086</v>
      </c>
      <c r="AR405">
        <v>-88.484199000000004</v>
      </c>
      <c r="AS405">
        <v>310.89999999999998</v>
      </c>
      <c r="AT405">
        <v>34.5</v>
      </c>
      <c r="AU405">
        <v>12</v>
      </c>
      <c r="AV405">
        <v>11</v>
      </c>
      <c r="AW405" t="s">
        <v>413</v>
      </c>
      <c r="AX405">
        <v>1.0249999999999999</v>
      </c>
      <c r="AY405">
        <v>1.25</v>
      </c>
      <c r="AZ405">
        <v>1.8625</v>
      </c>
      <c r="BA405">
        <v>14.048999999999999</v>
      </c>
      <c r="BB405">
        <v>17</v>
      </c>
      <c r="BC405">
        <v>1.21</v>
      </c>
      <c r="BD405">
        <v>11.817</v>
      </c>
      <c r="BE405">
        <v>3031.567</v>
      </c>
      <c r="BF405">
        <v>1.954</v>
      </c>
      <c r="BG405">
        <v>28.43</v>
      </c>
      <c r="BH405">
        <v>0</v>
      </c>
      <c r="BI405">
        <v>28.43</v>
      </c>
      <c r="BJ405">
        <v>21.638000000000002</v>
      </c>
      <c r="BK405">
        <v>0</v>
      </c>
      <c r="BL405">
        <v>21.638000000000002</v>
      </c>
      <c r="BM405">
        <v>0.73199999999999998</v>
      </c>
      <c r="BQ405">
        <v>682.57799999999997</v>
      </c>
      <c r="BR405">
        <v>0.247917</v>
      </c>
      <c r="BS405">
        <v>-0.103546</v>
      </c>
      <c r="BT405">
        <v>0.01</v>
      </c>
      <c r="BU405">
        <v>5.9679820000000001</v>
      </c>
      <c r="BV405">
        <v>-2.0812746</v>
      </c>
    </row>
    <row r="406" spans="1:74" customFormat="1" x14ac:dyDescent="0.25">
      <c r="A406" s="40">
        <v>41704</v>
      </c>
      <c r="B406" s="41">
        <v>3.960648148148148E-3</v>
      </c>
      <c r="C406">
        <v>12.336</v>
      </c>
      <c r="D406">
        <v>1.2999999999999999E-2</v>
      </c>
      <c r="E406">
        <v>130</v>
      </c>
      <c r="F406">
        <v>1091.8</v>
      </c>
      <c r="G406">
        <v>-28.3</v>
      </c>
      <c r="H406">
        <v>90.3</v>
      </c>
      <c r="J406">
        <v>3.8</v>
      </c>
      <c r="K406">
        <v>0.89490000000000003</v>
      </c>
      <c r="L406">
        <v>11.039199999999999</v>
      </c>
      <c r="M406">
        <v>1.1599999999999999E-2</v>
      </c>
      <c r="N406">
        <v>976.96630000000005</v>
      </c>
      <c r="O406">
        <v>0</v>
      </c>
      <c r="P406">
        <v>977</v>
      </c>
      <c r="Q406">
        <v>743.58989999999994</v>
      </c>
      <c r="R406">
        <v>0</v>
      </c>
      <c r="S406">
        <v>743.6</v>
      </c>
      <c r="T406">
        <v>90.3</v>
      </c>
      <c r="W406">
        <v>0</v>
      </c>
      <c r="X406">
        <v>3.4005000000000001</v>
      </c>
      <c r="Y406">
        <v>12.2</v>
      </c>
      <c r="Z406">
        <v>883</v>
      </c>
      <c r="AA406">
        <v>903</v>
      </c>
      <c r="AB406">
        <v>870</v>
      </c>
      <c r="AC406">
        <v>65</v>
      </c>
      <c r="AD406">
        <v>8.2200000000000006</v>
      </c>
      <c r="AE406">
        <v>0.19</v>
      </c>
      <c r="AF406">
        <v>984</v>
      </c>
      <c r="AG406">
        <v>-10</v>
      </c>
      <c r="AH406">
        <v>5.7270000000000003</v>
      </c>
      <c r="AI406">
        <v>9</v>
      </c>
      <c r="AJ406">
        <v>191.3</v>
      </c>
      <c r="AK406">
        <v>190.7</v>
      </c>
      <c r="AL406">
        <v>5.0999999999999996</v>
      </c>
      <c r="AM406">
        <v>195</v>
      </c>
      <c r="AN406" t="s">
        <v>155</v>
      </c>
      <c r="AO406">
        <v>2</v>
      </c>
      <c r="AP406" s="42">
        <v>0.62887731481481479</v>
      </c>
      <c r="AQ406">
        <v>47.160232999999998</v>
      </c>
      <c r="AR406">
        <v>-88.484193000000005</v>
      </c>
      <c r="AS406">
        <v>312.10000000000002</v>
      </c>
      <c r="AT406">
        <v>35</v>
      </c>
      <c r="AU406">
        <v>12</v>
      </c>
      <c r="AV406">
        <v>11</v>
      </c>
      <c r="AW406" t="s">
        <v>413</v>
      </c>
      <c r="AX406">
        <v>1.2</v>
      </c>
      <c r="AY406">
        <v>1.6</v>
      </c>
      <c r="AZ406">
        <v>2.2999999999999998</v>
      </c>
      <c r="BA406">
        <v>14.048999999999999</v>
      </c>
      <c r="BB406">
        <v>17.07</v>
      </c>
      <c r="BC406">
        <v>1.22</v>
      </c>
      <c r="BD406">
        <v>11.749000000000001</v>
      </c>
      <c r="BE406">
        <v>3031.2190000000001</v>
      </c>
      <c r="BF406">
        <v>2.0329999999999999</v>
      </c>
      <c r="BG406">
        <v>28.093</v>
      </c>
      <c r="BH406">
        <v>0</v>
      </c>
      <c r="BI406">
        <v>28.093</v>
      </c>
      <c r="BJ406">
        <v>21.382000000000001</v>
      </c>
      <c r="BK406">
        <v>0</v>
      </c>
      <c r="BL406">
        <v>21.382000000000001</v>
      </c>
      <c r="BM406">
        <v>0.81930000000000003</v>
      </c>
      <c r="BQ406">
        <v>678.91700000000003</v>
      </c>
      <c r="BR406">
        <v>0.22545999999999999</v>
      </c>
      <c r="BS406">
        <v>-0.102273</v>
      </c>
      <c r="BT406">
        <v>9.273E-3</v>
      </c>
      <c r="BU406">
        <v>5.4273860000000003</v>
      </c>
      <c r="BV406">
        <v>-2.0556873000000002</v>
      </c>
    </row>
    <row r="407" spans="1:74" customFormat="1" x14ac:dyDescent="0.25">
      <c r="A407" s="40">
        <v>41704</v>
      </c>
      <c r="B407" s="41">
        <v>3.9722222222222216E-3</v>
      </c>
      <c r="C407">
        <v>12.427</v>
      </c>
      <c r="D407">
        <v>1.2999999999999999E-2</v>
      </c>
      <c r="E407">
        <v>130</v>
      </c>
      <c r="F407">
        <v>1064.5999999999999</v>
      </c>
      <c r="G407">
        <v>-28.2</v>
      </c>
      <c r="H407">
        <v>71.2</v>
      </c>
      <c r="J407">
        <v>3.7</v>
      </c>
      <c r="K407">
        <v>0.89410000000000001</v>
      </c>
      <c r="L407">
        <v>11.1111</v>
      </c>
      <c r="M407">
        <v>1.1599999999999999E-2</v>
      </c>
      <c r="N407">
        <v>951.92489999999998</v>
      </c>
      <c r="O407">
        <v>0</v>
      </c>
      <c r="P407">
        <v>951.9</v>
      </c>
      <c r="Q407">
        <v>724.53039999999999</v>
      </c>
      <c r="R407">
        <v>0</v>
      </c>
      <c r="S407">
        <v>724.5</v>
      </c>
      <c r="T407">
        <v>71.162899999999993</v>
      </c>
      <c r="W407">
        <v>0</v>
      </c>
      <c r="X407">
        <v>3.3083</v>
      </c>
      <c r="Y407">
        <v>12.1</v>
      </c>
      <c r="Z407">
        <v>884</v>
      </c>
      <c r="AA407">
        <v>904</v>
      </c>
      <c r="AB407">
        <v>870</v>
      </c>
      <c r="AC407">
        <v>65</v>
      </c>
      <c r="AD407">
        <v>8.2200000000000006</v>
      </c>
      <c r="AE407">
        <v>0.19</v>
      </c>
      <c r="AF407">
        <v>984</v>
      </c>
      <c r="AG407">
        <v>-10</v>
      </c>
      <c r="AH407">
        <v>6</v>
      </c>
      <c r="AI407">
        <v>9</v>
      </c>
      <c r="AJ407">
        <v>191</v>
      </c>
      <c r="AK407">
        <v>191</v>
      </c>
      <c r="AL407">
        <v>5</v>
      </c>
      <c r="AM407">
        <v>195</v>
      </c>
      <c r="AN407" t="s">
        <v>155</v>
      </c>
      <c r="AO407">
        <v>2</v>
      </c>
      <c r="AP407" s="42">
        <v>0.62888888888888894</v>
      </c>
      <c r="AQ407">
        <v>47.160359999999997</v>
      </c>
      <c r="AR407">
        <v>-88.484178</v>
      </c>
      <c r="AS407">
        <v>312.39999999999998</v>
      </c>
      <c r="AT407">
        <v>35.299999999999997</v>
      </c>
      <c r="AU407">
        <v>12</v>
      </c>
      <c r="AV407">
        <v>11</v>
      </c>
      <c r="AW407" t="s">
        <v>413</v>
      </c>
      <c r="AX407">
        <v>1.1499999999999999</v>
      </c>
      <c r="AY407">
        <v>1.5625</v>
      </c>
      <c r="AZ407">
        <v>2.2124999999999999</v>
      </c>
      <c r="BA407">
        <v>14.048999999999999</v>
      </c>
      <c r="BB407">
        <v>16.96</v>
      </c>
      <c r="BC407">
        <v>1.21</v>
      </c>
      <c r="BD407">
        <v>11.84</v>
      </c>
      <c r="BE407">
        <v>3031.71</v>
      </c>
      <c r="BF407">
        <v>2.0190000000000001</v>
      </c>
      <c r="BG407">
        <v>27.2</v>
      </c>
      <c r="BH407">
        <v>0</v>
      </c>
      <c r="BI407">
        <v>27.2</v>
      </c>
      <c r="BJ407">
        <v>20.702999999999999</v>
      </c>
      <c r="BK407">
        <v>0</v>
      </c>
      <c r="BL407">
        <v>20.702999999999999</v>
      </c>
      <c r="BM407">
        <v>0.64159999999999995</v>
      </c>
      <c r="BQ407">
        <v>656.34500000000003</v>
      </c>
      <c r="BR407">
        <v>0.22727</v>
      </c>
      <c r="BS407">
        <v>-9.9092E-2</v>
      </c>
      <c r="BT407">
        <v>9.7269999999999995E-3</v>
      </c>
      <c r="BU407">
        <v>5.4709570000000003</v>
      </c>
      <c r="BV407">
        <v>-1.9917492000000001</v>
      </c>
    </row>
    <row r="408" spans="1:74" customFormat="1" x14ac:dyDescent="0.25">
      <c r="A408" s="40">
        <v>41704</v>
      </c>
      <c r="B408" s="41">
        <v>3.983796296296296E-3</v>
      </c>
      <c r="C408">
        <v>12.523999999999999</v>
      </c>
      <c r="D408">
        <v>1.29E-2</v>
      </c>
      <c r="E408">
        <v>129.45028300000001</v>
      </c>
      <c r="F408">
        <v>948.6</v>
      </c>
      <c r="G408">
        <v>-32</v>
      </c>
      <c r="H408">
        <v>50.7</v>
      </c>
      <c r="J408">
        <v>3.7</v>
      </c>
      <c r="K408">
        <v>0.89329999999999998</v>
      </c>
      <c r="L408">
        <v>11.186999999999999</v>
      </c>
      <c r="M408">
        <v>1.1599999999999999E-2</v>
      </c>
      <c r="N408">
        <v>847.33969999999999</v>
      </c>
      <c r="O408">
        <v>0</v>
      </c>
      <c r="P408">
        <v>847.3</v>
      </c>
      <c r="Q408">
        <v>644.94240000000002</v>
      </c>
      <c r="R408">
        <v>0</v>
      </c>
      <c r="S408">
        <v>644.9</v>
      </c>
      <c r="T408">
        <v>50.698999999999998</v>
      </c>
      <c r="W408">
        <v>0</v>
      </c>
      <c r="X408">
        <v>3.3050999999999999</v>
      </c>
      <c r="Y408">
        <v>12.1</v>
      </c>
      <c r="Z408">
        <v>885</v>
      </c>
      <c r="AA408">
        <v>904</v>
      </c>
      <c r="AB408">
        <v>869</v>
      </c>
      <c r="AC408">
        <v>65</v>
      </c>
      <c r="AD408">
        <v>8.23</v>
      </c>
      <c r="AE408">
        <v>0.19</v>
      </c>
      <c r="AF408">
        <v>983</v>
      </c>
      <c r="AG408">
        <v>-10</v>
      </c>
      <c r="AH408">
        <v>6</v>
      </c>
      <c r="AI408">
        <v>9</v>
      </c>
      <c r="AJ408">
        <v>191</v>
      </c>
      <c r="AK408">
        <v>190.3</v>
      </c>
      <c r="AL408">
        <v>4.5999999999999996</v>
      </c>
      <c r="AM408">
        <v>195</v>
      </c>
      <c r="AN408" t="s">
        <v>155</v>
      </c>
      <c r="AO408">
        <v>2</v>
      </c>
      <c r="AP408" s="42">
        <v>0.62888888888888894</v>
      </c>
      <c r="AQ408">
        <v>47.160395000000001</v>
      </c>
      <c r="AR408">
        <v>-88.484166999999999</v>
      </c>
      <c r="AS408">
        <v>312.39999999999998</v>
      </c>
      <c r="AT408">
        <v>34.6</v>
      </c>
      <c r="AU408">
        <v>12</v>
      </c>
      <c r="AV408">
        <v>11</v>
      </c>
      <c r="AW408" t="s">
        <v>413</v>
      </c>
      <c r="AX408">
        <v>0.8125</v>
      </c>
      <c r="AY408">
        <v>1.2875000000000001</v>
      </c>
      <c r="AZ408">
        <v>1.6</v>
      </c>
      <c r="BA408">
        <v>14.048999999999999</v>
      </c>
      <c r="BB408">
        <v>16.84</v>
      </c>
      <c r="BC408">
        <v>1.2</v>
      </c>
      <c r="BD408">
        <v>11.949</v>
      </c>
      <c r="BE408">
        <v>3032.2429999999999</v>
      </c>
      <c r="BF408">
        <v>1.9950000000000001</v>
      </c>
      <c r="BG408">
        <v>24.052</v>
      </c>
      <c r="BH408">
        <v>0</v>
      </c>
      <c r="BI408">
        <v>24.052</v>
      </c>
      <c r="BJ408">
        <v>18.306999999999999</v>
      </c>
      <c r="BK408">
        <v>0</v>
      </c>
      <c r="BL408">
        <v>18.306999999999999</v>
      </c>
      <c r="BM408">
        <v>0.4541</v>
      </c>
      <c r="BQ408">
        <v>651.37300000000005</v>
      </c>
      <c r="BR408">
        <v>0.24962899999999999</v>
      </c>
      <c r="BS408">
        <v>-0.10236199999999999</v>
      </c>
      <c r="BT408">
        <v>0.01</v>
      </c>
      <c r="BU408">
        <v>6.0091939999999999</v>
      </c>
      <c r="BV408">
        <v>-2.0574762</v>
      </c>
    </row>
    <row r="409" spans="1:74" customFormat="1" x14ac:dyDescent="0.25">
      <c r="A409" s="40">
        <v>41704</v>
      </c>
      <c r="B409" s="41">
        <v>3.9953703703703705E-3</v>
      </c>
      <c r="C409">
        <v>12.56</v>
      </c>
      <c r="D409">
        <v>1.21E-2</v>
      </c>
      <c r="E409">
        <v>121.366209</v>
      </c>
      <c r="F409">
        <v>904.7</v>
      </c>
      <c r="G409">
        <v>-31.4</v>
      </c>
      <c r="H409">
        <v>70.2</v>
      </c>
      <c r="J409">
        <v>3.7</v>
      </c>
      <c r="K409">
        <v>0.89300000000000002</v>
      </c>
      <c r="L409">
        <v>11.216699999999999</v>
      </c>
      <c r="M409">
        <v>1.0800000000000001E-2</v>
      </c>
      <c r="N409">
        <v>807.94</v>
      </c>
      <c r="O409">
        <v>0</v>
      </c>
      <c r="P409">
        <v>807.9</v>
      </c>
      <c r="Q409">
        <v>614.95889999999997</v>
      </c>
      <c r="R409">
        <v>0</v>
      </c>
      <c r="S409">
        <v>615</v>
      </c>
      <c r="T409">
        <v>70.2</v>
      </c>
      <c r="W409">
        <v>0</v>
      </c>
      <c r="X409">
        <v>3.3043</v>
      </c>
      <c r="Y409">
        <v>12.1</v>
      </c>
      <c r="Z409">
        <v>885</v>
      </c>
      <c r="AA409">
        <v>904</v>
      </c>
      <c r="AB409">
        <v>870</v>
      </c>
      <c r="AC409">
        <v>65</v>
      </c>
      <c r="AD409">
        <v>8.23</v>
      </c>
      <c r="AE409">
        <v>0.19</v>
      </c>
      <c r="AF409">
        <v>983</v>
      </c>
      <c r="AG409">
        <v>-10</v>
      </c>
      <c r="AH409">
        <v>6</v>
      </c>
      <c r="AI409">
        <v>9</v>
      </c>
      <c r="AJ409">
        <v>190.3</v>
      </c>
      <c r="AK409">
        <v>190</v>
      </c>
      <c r="AL409">
        <v>4.9000000000000004</v>
      </c>
      <c r="AM409">
        <v>195</v>
      </c>
      <c r="AN409" t="s">
        <v>155</v>
      </c>
      <c r="AO409">
        <v>2</v>
      </c>
      <c r="AP409" s="42">
        <v>0.62891203703703702</v>
      </c>
      <c r="AQ409">
        <v>47.160637999999999</v>
      </c>
      <c r="AR409">
        <v>-88.484087000000002</v>
      </c>
      <c r="AS409">
        <v>312.8</v>
      </c>
      <c r="AT409">
        <v>34.5</v>
      </c>
      <c r="AU409">
        <v>12</v>
      </c>
      <c r="AV409">
        <v>12</v>
      </c>
      <c r="AW409" t="s">
        <v>414</v>
      </c>
      <c r="AX409">
        <v>0.9</v>
      </c>
      <c r="AY409">
        <v>1.2</v>
      </c>
      <c r="AZ409">
        <v>1.6</v>
      </c>
      <c r="BA409">
        <v>14.048999999999999</v>
      </c>
      <c r="BB409">
        <v>16.79</v>
      </c>
      <c r="BC409">
        <v>1.19</v>
      </c>
      <c r="BD409">
        <v>11.976000000000001</v>
      </c>
      <c r="BE409">
        <v>3031.895</v>
      </c>
      <c r="BF409">
        <v>1.865</v>
      </c>
      <c r="BG409">
        <v>22.87</v>
      </c>
      <c r="BH409">
        <v>0</v>
      </c>
      <c r="BI409">
        <v>22.87</v>
      </c>
      <c r="BJ409">
        <v>17.407</v>
      </c>
      <c r="BK409">
        <v>0</v>
      </c>
      <c r="BL409">
        <v>17.407</v>
      </c>
      <c r="BM409">
        <v>0.627</v>
      </c>
      <c r="BQ409">
        <v>649.41899999999998</v>
      </c>
      <c r="BR409">
        <v>0.25627299999999997</v>
      </c>
      <c r="BS409">
        <v>-0.101092</v>
      </c>
      <c r="BT409">
        <v>0.01</v>
      </c>
      <c r="BU409">
        <v>6.1691320000000003</v>
      </c>
      <c r="BV409">
        <v>-2.0319492000000001</v>
      </c>
    </row>
    <row r="410" spans="1:74" customFormat="1" x14ac:dyDescent="0.25">
      <c r="A410" s="40">
        <v>41704</v>
      </c>
      <c r="B410" s="41">
        <v>4.0069444444444441E-3</v>
      </c>
      <c r="C410">
        <v>12.615</v>
      </c>
      <c r="D410">
        <v>1.2699999999999999E-2</v>
      </c>
      <c r="E410">
        <v>126.97732999999999</v>
      </c>
      <c r="F410">
        <v>1017.9</v>
      </c>
      <c r="G410">
        <v>-27.5</v>
      </c>
      <c r="H410">
        <v>70.2</v>
      </c>
      <c r="J410">
        <v>3.8</v>
      </c>
      <c r="K410">
        <v>0.89249999999999996</v>
      </c>
      <c r="L410">
        <v>11.2591</v>
      </c>
      <c r="M410">
        <v>1.1299999999999999E-2</v>
      </c>
      <c r="N410">
        <v>908.53660000000002</v>
      </c>
      <c r="O410">
        <v>0</v>
      </c>
      <c r="P410">
        <v>908.5</v>
      </c>
      <c r="Q410">
        <v>691.52739999999994</v>
      </c>
      <c r="R410">
        <v>0</v>
      </c>
      <c r="S410">
        <v>691.5</v>
      </c>
      <c r="T410">
        <v>70.2</v>
      </c>
      <c r="W410">
        <v>0</v>
      </c>
      <c r="X410">
        <v>3.3915999999999999</v>
      </c>
      <c r="Y410">
        <v>12</v>
      </c>
      <c r="Z410">
        <v>886</v>
      </c>
      <c r="AA410">
        <v>904</v>
      </c>
      <c r="AB410">
        <v>869</v>
      </c>
      <c r="AC410">
        <v>65</v>
      </c>
      <c r="AD410">
        <v>8.23</v>
      </c>
      <c r="AE410">
        <v>0.19</v>
      </c>
      <c r="AF410">
        <v>983</v>
      </c>
      <c r="AG410">
        <v>-10</v>
      </c>
      <c r="AH410">
        <v>6</v>
      </c>
      <c r="AI410">
        <v>9</v>
      </c>
      <c r="AJ410">
        <v>190</v>
      </c>
      <c r="AK410">
        <v>190.7</v>
      </c>
      <c r="AL410">
        <v>4.5999999999999996</v>
      </c>
      <c r="AM410">
        <v>195</v>
      </c>
      <c r="AN410" t="s">
        <v>155</v>
      </c>
      <c r="AO410">
        <v>2</v>
      </c>
      <c r="AP410" s="42">
        <v>0.62891203703703702</v>
      </c>
      <c r="AQ410">
        <v>47.160674</v>
      </c>
      <c r="AR410">
        <v>-88.484074000000007</v>
      </c>
      <c r="AS410">
        <v>312.89999999999998</v>
      </c>
      <c r="AT410">
        <v>35.4</v>
      </c>
      <c r="AU410">
        <v>12</v>
      </c>
      <c r="AV410">
        <v>12</v>
      </c>
      <c r="AW410" t="s">
        <v>414</v>
      </c>
      <c r="AX410">
        <v>0.91249999999999998</v>
      </c>
      <c r="AY410">
        <v>1.175</v>
      </c>
      <c r="AZ410">
        <v>1.6125</v>
      </c>
      <c r="BA410">
        <v>14.048999999999999</v>
      </c>
      <c r="BB410">
        <v>16.72</v>
      </c>
      <c r="BC410">
        <v>1.19</v>
      </c>
      <c r="BD410">
        <v>12.04</v>
      </c>
      <c r="BE410">
        <v>3031.739</v>
      </c>
      <c r="BF410">
        <v>1.9419999999999999</v>
      </c>
      <c r="BG410">
        <v>25.619</v>
      </c>
      <c r="BH410">
        <v>0</v>
      </c>
      <c r="BI410">
        <v>25.619</v>
      </c>
      <c r="BJ410">
        <v>19.5</v>
      </c>
      <c r="BK410">
        <v>0</v>
      </c>
      <c r="BL410">
        <v>19.5</v>
      </c>
      <c r="BM410">
        <v>0.62460000000000004</v>
      </c>
      <c r="BQ410">
        <v>664.04600000000005</v>
      </c>
      <c r="BR410">
        <v>0.29235</v>
      </c>
      <c r="BS410">
        <v>-0.1</v>
      </c>
      <c r="BT410">
        <v>1.0727E-2</v>
      </c>
      <c r="BU410">
        <v>7.0375949999999996</v>
      </c>
      <c r="BV410">
        <v>-2.0099999999999998</v>
      </c>
    </row>
    <row r="411" spans="1:74" customFormat="1" x14ac:dyDescent="0.25">
      <c r="A411" s="40">
        <v>41704</v>
      </c>
      <c r="B411" s="41">
        <v>4.0185185185185194E-3</v>
      </c>
      <c r="C411">
        <v>12.7</v>
      </c>
      <c r="D411">
        <v>1.46E-2</v>
      </c>
      <c r="E411">
        <v>146.257409</v>
      </c>
      <c r="F411">
        <v>1216</v>
      </c>
      <c r="G411">
        <v>-27.5</v>
      </c>
      <c r="H411">
        <v>106.8</v>
      </c>
      <c r="J411">
        <v>3.8</v>
      </c>
      <c r="K411">
        <v>0.89180000000000004</v>
      </c>
      <c r="L411">
        <v>11.325699999999999</v>
      </c>
      <c r="M411">
        <v>1.2999999999999999E-2</v>
      </c>
      <c r="N411">
        <v>1084.4554000000001</v>
      </c>
      <c r="O411">
        <v>0</v>
      </c>
      <c r="P411">
        <v>1084.5</v>
      </c>
      <c r="Q411">
        <v>825.42690000000005</v>
      </c>
      <c r="R411">
        <v>0</v>
      </c>
      <c r="S411">
        <v>825.4</v>
      </c>
      <c r="T411">
        <v>106.8242</v>
      </c>
      <c r="W411">
        <v>0</v>
      </c>
      <c r="X411">
        <v>3.3887999999999998</v>
      </c>
      <c r="Y411">
        <v>12.1</v>
      </c>
      <c r="Z411">
        <v>886</v>
      </c>
      <c r="AA411">
        <v>904</v>
      </c>
      <c r="AB411">
        <v>870</v>
      </c>
      <c r="AC411">
        <v>65</v>
      </c>
      <c r="AD411">
        <v>8.23</v>
      </c>
      <c r="AE411">
        <v>0.19</v>
      </c>
      <c r="AF411">
        <v>983</v>
      </c>
      <c r="AG411">
        <v>-10</v>
      </c>
      <c r="AH411">
        <v>6</v>
      </c>
      <c r="AI411">
        <v>9</v>
      </c>
      <c r="AJ411">
        <v>190</v>
      </c>
      <c r="AK411">
        <v>190.3</v>
      </c>
      <c r="AL411">
        <v>4.5999999999999996</v>
      </c>
      <c r="AM411">
        <v>195</v>
      </c>
      <c r="AN411" t="s">
        <v>155</v>
      </c>
      <c r="AO411">
        <v>2</v>
      </c>
      <c r="AP411" s="42">
        <v>0.62893518518518521</v>
      </c>
      <c r="AQ411">
        <v>47.160941999999999</v>
      </c>
      <c r="AR411">
        <v>-88.483985000000004</v>
      </c>
      <c r="AS411">
        <v>313.39999999999998</v>
      </c>
      <c r="AT411">
        <v>35.5</v>
      </c>
      <c r="AU411">
        <v>12</v>
      </c>
      <c r="AV411">
        <v>12</v>
      </c>
      <c r="AW411" t="s">
        <v>414</v>
      </c>
      <c r="AX411">
        <v>1.0249999999999999</v>
      </c>
      <c r="AY411">
        <v>1.0375000000000001</v>
      </c>
      <c r="AZ411">
        <v>1.7375</v>
      </c>
      <c r="BA411">
        <v>14.048999999999999</v>
      </c>
      <c r="BB411">
        <v>16.61</v>
      </c>
      <c r="BC411">
        <v>1.18</v>
      </c>
      <c r="BD411">
        <v>12.134</v>
      </c>
      <c r="BE411">
        <v>3030.2640000000001</v>
      </c>
      <c r="BF411">
        <v>2.2210000000000001</v>
      </c>
      <c r="BG411">
        <v>30.385000000000002</v>
      </c>
      <c r="BH411">
        <v>0</v>
      </c>
      <c r="BI411">
        <v>30.385000000000002</v>
      </c>
      <c r="BJ411">
        <v>23.128</v>
      </c>
      <c r="BK411">
        <v>0</v>
      </c>
      <c r="BL411">
        <v>23.128</v>
      </c>
      <c r="BM411">
        <v>0.94440000000000002</v>
      </c>
      <c r="BQ411">
        <v>659.26300000000003</v>
      </c>
      <c r="BR411">
        <v>0.31690499999999999</v>
      </c>
      <c r="BS411">
        <v>-9.8545999999999995E-2</v>
      </c>
      <c r="BT411">
        <v>1.0999999999999999E-2</v>
      </c>
      <c r="BU411">
        <v>7.6286959999999997</v>
      </c>
      <c r="BV411">
        <v>-1.9807745999999999</v>
      </c>
    </row>
    <row r="412" spans="1:74" customFormat="1" x14ac:dyDescent="0.25">
      <c r="A412" s="40">
        <v>41704</v>
      </c>
      <c r="B412" s="41">
        <v>4.0300925925925929E-3</v>
      </c>
      <c r="C412">
        <v>12.698</v>
      </c>
      <c r="D412">
        <v>1.6E-2</v>
      </c>
      <c r="E412">
        <v>160</v>
      </c>
      <c r="F412">
        <v>1442.1</v>
      </c>
      <c r="G412">
        <v>-27.5</v>
      </c>
      <c r="H412">
        <v>100.9</v>
      </c>
      <c r="J412">
        <v>3.8</v>
      </c>
      <c r="K412">
        <v>0.89180000000000004</v>
      </c>
      <c r="L412">
        <v>11.324</v>
      </c>
      <c r="M412">
        <v>1.43E-2</v>
      </c>
      <c r="N412">
        <v>1286.1034</v>
      </c>
      <c r="O412">
        <v>0</v>
      </c>
      <c r="P412">
        <v>1286.0999999999999</v>
      </c>
      <c r="Q412">
        <v>978.91020000000003</v>
      </c>
      <c r="R412">
        <v>0</v>
      </c>
      <c r="S412">
        <v>978.9</v>
      </c>
      <c r="T412">
        <v>100.8703</v>
      </c>
      <c r="W412">
        <v>0</v>
      </c>
      <c r="X412">
        <v>3.3889</v>
      </c>
      <c r="Y412">
        <v>12.1</v>
      </c>
      <c r="Z412">
        <v>887</v>
      </c>
      <c r="AA412">
        <v>904</v>
      </c>
      <c r="AB412">
        <v>869</v>
      </c>
      <c r="AC412">
        <v>65</v>
      </c>
      <c r="AD412">
        <v>8.23</v>
      </c>
      <c r="AE412">
        <v>0.19</v>
      </c>
      <c r="AF412">
        <v>983</v>
      </c>
      <c r="AG412">
        <v>-10</v>
      </c>
      <c r="AH412">
        <v>6</v>
      </c>
      <c r="AI412">
        <v>9</v>
      </c>
      <c r="AJ412">
        <v>190.7</v>
      </c>
      <c r="AK412">
        <v>189.3</v>
      </c>
      <c r="AL412">
        <v>4.5999999999999996</v>
      </c>
      <c r="AM412">
        <v>195</v>
      </c>
      <c r="AN412" t="s">
        <v>155</v>
      </c>
      <c r="AO412">
        <v>2</v>
      </c>
      <c r="AP412" s="42">
        <v>0.62894675925925925</v>
      </c>
      <c r="AQ412">
        <v>47.161102</v>
      </c>
      <c r="AR412">
        <v>-88.483985000000004</v>
      </c>
      <c r="AS412">
        <v>314</v>
      </c>
      <c r="AT412">
        <v>36.4</v>
      </c>
      <c r="AU412">
        <v>12</v>
      </c>
      <c r="AV412">
        <v>12</v>
      </c>
      <c r="AW412" t="s">
        <v>414</v>
      </c>
      <c r="AX412">
        <v>1.2</v>
      </c>
      <c r="AY412">
        <v>1.3</v>
      </c>
      <c r="AZ412">
        <v>2</v>
      </c>
      <c r="BA412">
        <v>14.048999999999999</v>
      </c>
      <c r="BB412">
        <v>16.61</v>
      </c>
      <c r="BC412">
        <v>1.18</v>
      </c>
      <c r="BD412">
        <v>12.131</v>
      </c>
      <c r="BE412">
        <v>3030.096</v>
      </c>
      <c r="BF412">
        <v>2.4300000000000002</v>
      </c>
      <c r="BG412">
        <v>36.039000000000001</v>
      </c>
      <c r="BH412">
        <v>0</v>
      </c>
      <c r="BI412">
        <v>36.039000000000001</v>
      </c>
      <c r="BJ412">
        <v>27.431000000000001</v>
      </c>
      <c r="BK412">
        <v>0</v>
      </c>
      <c r="BL412">
        <v>27.431000000000001</v>
      </c>
      <c r="BM412">
        <v>0.89180000000000004</v>
      </c>
      <c r="BQ412">
        <v>659.34199999999998</v>
      </c>
      <c r="BR412">
        <v>0.29846299999999998</v>
      </c>
      <c r="BS412">
        <v>-9.8000000000000004E-2</v>
      </c>
      <c r="BT412">
        <v>1.0999999999999999E-2</v>
      </c>
      <c r="BU412">
        <v>7.1847510000000003</v>
      </c>
      <c r="BV412">
        <v>-1.9698</v>
      </c>
    </row>
    <row r="413" spans="1:74" customFormat="1" x14ac:dyDescent="0.25">
      <c r="A413" s="40">
        <v>41704</v>
      </c>
      <c r="B413" s="41">
        <v>4.0416666666666665E-3</v>
      </c>
      <c r="C413">
        <v>12.664999999999999</v>
      </c>
      <c r="D413">
        <v>1.6E-2</v>
      </c>
      <c r="E413">
        <v>160</v>
      </c>
      <c r="F413">
        <v>1560.7</v>
      </c>
      <c r="G413">
        <v>-27.6</v>
      </c>
      <c r="H413">
        <v>148</v>
      </c>
      <c r="J413">
        <v>3.7</v>
      </c>
      <c r="K413">
        <v>0.89200000000000002</v>
      </c>
      <c r="L413">
        <v>11.2982</v>
      </c>
      <c r="M413">
        <v>1.43E-2</v>
      </c>
      <c r="N413">
        <v>1392.2474</v>
      </c>
      <c r="O413">
        <v>0</v>
      </c>
      <c r="P413">
        <v>1392.2</v>
      </c>
      <c r="Q413">
        <v>1059.701</v>
      </c>
      <c r="R413">
        <v>0</v>
      </c>
      <c r="S413">
        <v>1059.7</v>
      </c>
      <c r="T413">
        <v>147.9795</v>
      </c>
      <c r="W413">
        <v>0</v>
      </c>
      <c r="X413">
        <v>3.3006000000000002</v>
      </c>
      <c r="Y413">
        <v>12</v>
      </c>
      <c r="Z413">
        <v>888</v>
      </c>
      <c r="AA413">
        <v>904</v>
      </c>
      <c r="AB413">
        <v>870</v>
      </c>
      <c r="AC413">
        <v>65</v>
      </c>
      <c r="AD413">
        <v>8.23</v>
      </c>
      <c r="AE413">
        <v>0.19</v>
      </c>
      <c r="AF413">
        <v>983</v>
      </c>
      <c r="AG413">
        <v>-10</v>
      </c>
      <c r="AH413">
        <v>6</v>
      </c>
      <c r="AI413">
        <v>9</v>
      </c>
      <c r="AJ413">
        <v>191</v>
      </c>
      <c r="AK413">
        <v>189.7</v>
      </c>
      <c r="AL413">
        <v>4.7</v>
      </c>
      <c r="AM413">
        <v>195</v>
      </c>
      <c r="AN413" t="s">
        <v>155</v>
      </c>
      <c r="AO413">
        <v>2</v>
      </c>
      <c r="AP413" s="42">
        <v>0.6289583333333334</v>
      </c>
      <c r="AQ413">
        <v>47.161262000000001</v>
      </c>
      <c r="AR413">
        <v>-88.483999999999995</v>
      </c>
      <c r="AS413">
        <v>314.2</v>
      </c>
      <c r="AT413">
        <v>37.700000000000003</v>
      </c>
      <c r="AU413">
        <v>12</v>
      </c>
      <c r="AV413">
        <v>12</v>
      </c>
      <c r="AW413" t="s">
        <v>414</v>
      </c>
      <c r="AX413">
        <v>1.2124999999999999</v>
      </c>
      <c r="AY413">
        <v>1.3125</v>
      </c>
      <c r="AZ413">
        <v>2.0125000000000002</v>
      </c>
      <c r="BA413">
        <v>14.048999999999999</v>
      </c>
      <c r="BB413">
        <v>16.64</v>
      </c>
      <c r="BC413">
        <v>1.18</v>
      </c>
      <c r="BD413">
        <v>12.102</v>
      </c>
      <c r="BE413">
        <v>3028.84</v>
      </c>
      <c r="BF413">
        <v>2.4350000000000001</v>
      </c>
      <c r="BG413">
        <v>39.085999999999999</v>
      </c>
      <c r="BH413">
        <v>0</v>
      </c>
      <c r="BI413">
        <v>39.085999999999999</v>
      </c>
      <c r="BJ413">
        <v>29.75</v>
      </c>
      <c r="BK413">
        <v>0</v>
      </c>
      <c r="BL413">
        <v>29.75</v>
      </c>
      <c r="BM413">
        <v>1.3108</v>
      </c>
      <c r="BQ413">
        <v>643.36099999999999</v>
      </c>
      <c r="BR413">
        <v>0.28636499999999998</v>
      </c>
      <c r="BS413">
        <v>-9.7272999999999998E-2</v>
      </c>
      <c r="BT413">
        <v>1.0999999999999999E-2</v>
      </c>
      <c r="BU413">
        <v>6.8935219999999999</v>
      </c>
      <c r="BV413">
        <v>-1.9551873</v>
      </c>
    </row>
    <row r="414" spans="1:74" customFormat="1" x14ac:dyDescent="0.25">
      <c r="A414" s="40">
        <v>41704</v>
      </c>
      <c r="B414" s="41">
        <v>4.0532407407407409E-3</v>
      </c>
      <c r="C414">
        <v>12.653</v>
      </c>
      <c r="D414">
        <v>1.6E-2</v>
      </c>
      <c r="E414">
        <v>160</v>
      </c>
      <c r="F414">
        <v>1876.5</v>
      </c>
      <c r="G414">
        <v>-32</v>
      </c>
      <c r="H414">
        <v>141</v>
      </c>
      <c r="J414">
        <v>3.6</v>
      </c>
      <c r="K414">
        <v>0.89229999999999998</v>
      </c>
      <c r="L414">
        <v>11.29</v>
      </c>
      <c r="M414">
        <v>1.43E-2</v>
      </c>
      <c r="N414">
        <v>1674.3679</v>
      </c>
      <c r="O414">
        <v>0</v>
      </c>
      <c r="P414">
        <v>1674.4</v>
      </c>
      <c r="Q414">
        <v>1274.4354000000001</v>
      </c>
      <c r="R414">
        <v>0</v>
      </c>
      <c r="S414">
        <v>1274.4000000000001</v>
      </c>
      <c r="T414">
        <v>141.02359999999999</v>
      </c>
      <c r="W414">
        <v>0</v>
      </c>
      <c r="X414">
        <v>3.2122000000000002</v>
      </c>
      <c r="Y414">
        <v>12.1</v>
      </c>
      <c r="Z414">
        <v>887</v>
      </c>
      <c r="AA414">
        <v>904</v>
      </c>
      <c r="AB414">
        <v>870</v>
      </c>
      <c r="AC414">
        <v>65</v>
      </c>
      <c r="AD414">
        <v>8.23</v>
      </c>
      <c r="AE414">
        <v>0.19</v>
      </c>
      <c r="AF414">
        <v>983</v>
      </c>
      <c r="AG414">
        <v>-10</v>
      </c>
      <c r="AH414">
        <v>6</v>
      </c>
      <c r="AI414">
        <v>9</v>
      </c>
      <c r="AJ414">
        <v>191.7</v>
      </c>
      <c r="AK414">
        <v>190.7</v>
      </c>
      <c r="AL414">
        <v>5.0999999999999996</v>
      </c>
      <c r="AM414">
        <v>195</v>
      </c>
      <c r="AN414" t="s">
        <v>155</v>
      </c>
      <c r="AO414">
        <v>2</v>
      </c>
      <c r="AP414" s="42">
        <v>0.62896990740740744</v>
      </c>
      <c r="AQ414">
        <v>47.16142</v>
      </c>
      <c r="AR414">
        <v>-88.484014999999999</v>
      </c>
      <c r="AS414">
        <v>314.5</v>
      </c>
      <c r="AT414">
        <v>38.299999999999997</v>
      </c>
      <c r="AU414">
        <v>12</v>
      </c>
      <c r="AV414">
        <v>12</v>
      </c>
      <c r="AW414" t="s">
        <v>414</v>
      </c>
      <c r="AX414">
        <v>1.3</v>
      </c>
      <c r="AY414">
        <v>1.412488</v>
      </c>
      <c r="AZ414">
        <v>2.1</v>
      </c>
      <c r="BA414">
        <v>14.048999999999999</v>
      </c>
      <c r="BB414">
        <v>16.66</v>
      </c>
      <c r="BC414">
        <v>1.19</v>
      </c>
      <c r="BD414">
        <v>12.073</v>
      </c>
      <c r="BE414">
        <v>3029.0279999999998</v>
      </c>
      <c r="BF414">
        <v>2.4380000000000002</v>
      </c>
      <c r="BG414">
        <v>47.042999999999999</v>
      </c>
      <c r="BH414">
        <v>0</v>
      </c>
      <c r="BI414">
        <v>47.042999999999999</v>
      </c>
      <c r="BJ414">
        <v>35.807000000000002</v>
      </c>
      <c r="BK414">
        <v>0</v>
      </c>
      <c r="BL414">
        <v>35.807000000000002</v>
      </c>
      <c r="BM414">
        <v>1.2502</v>
      </c>
      <c r="BQ414">
        <v>626.63</v>
      </c>
      <c r="BR414">
        <v>0.33952500000000002</v>
      </c>
      <c r="BS414">
        <v>-9.2637999999999998E-2</v>
      </c>
      <c r="BT414">
        <v>1.0272999999999999E-2</v>
      </c>
      <c r="BU414">
        <v>8.173216</v>
      </c>
      <c r="BV414">
        <v>-1.8620238</v>
      </c>
    </row>
    <row r="415" spans="1:74" customFormat="1" x14ac:dyDescent="0.25">
      <c r="A415" s="40">
        <v>41704</v>
      </c>
      <c r="B415" s="41">
        <v>4.0648148148148154E-3</v>
      </c>
      <c r="C415">
        <v>12.65</v>
      </c>
      <c r="D415">
        <v>1.6E-2</v>
      </c>
      <c r="E415">
        <v>160</v>
      </c>
      <c r="F415">
        <v>1998.1</v>
      </c>
      <c r="G415">
        <v>-31.9</v>
      </c>
      <c r="H415">
        <v>121.1</v>
      </c>
      <c r="J415">
        <v>3.54</v>
      </c>
      <c r="K415">
        <v>0.89239999999999997</v>
      </c>
      <c r="L415">
        <v>11.288399999999999</v>
      </c>
      <c r="M415">
        <v>1.43E-2</v>
      </c>
      <c r="N415">
        <v>1783.0589</v>
      </c>
      <c r="O415">
        <v>0</v>
      </c>
      <c r="P415">
        <v>1783.1</v>
      </c>
      <c r="Q415">
        <v>1357.1649</v>
      </c>
      <c r="R415">
        <v>0</v>
      </c>
      <c r="S415">
        <v>1357.2</v>
      </c>
      <c r="T415">
        <v>121.1066</v>
      </c>
      <c r="W415">
        <v>0</v>
      </c>
      <c r="X415">
        <v>3.1610999999999998</v>
      </c>
      <c r="Y415">
        <v>12.1</v>
      </c>
      <c r="Z415">
        <v>885</v>
      </c>
      <c r="AA415">
        <v>905</v>
      </c>
      <c r="AB415">
        <v>870</v>
      </c>
      <c r="AC415">
        <v>65</v>
      </c>
      <c r="AD415">
        <v>8.23</v>
      </c>
      <c r="AE415">
        <v>0.19</v>
      </c>
      <c r="AF415">
        <v>983</v>
      </c>
      <c r="AG415">
        <v>-10</v>
      </c>
      <c r="AH415">
        <v>6</v>
      </c>
      <c r="AI415">
        <v>9</v>
      </c>
      <c r="AJ415">
        <v>191.3</v>
      </c>
      <c r="AK415">
        <v>190.3</v>
      </c>
      <c r="AL415">
        <v>5.2</v>
      </c>
      <c r="AM415">
        <v>195</v>
      </c>
      <c r="AN415" t="s">
        <v>155</v>
      </c>
      <c r="AO415">
        <v>2</v>
      </c>
      <c r="AP415" s="42">
        <v>0.62898148148148147</v>
      </c>
      <c r="AQ415">
        <v>47.161582000000003</v>
      </c>
      <c r="AR415">
        <v>-88.484047000000004</v>
      </c>
      <c r="AS415">
        <v>314.8</v>
      </c>
      <c r="AT415">
        <v>39.1</v>
      </c>
      <c r="AU415">
        <v>12</v>
      </c>
      <c r="AV415">
        <v>11</v>
      </c>
      <c r="AW415" t="s">
        <v>414</v>
      </c>
      <c r="AX415">
        <v>1.3</v>
      </c>
      <c r="AY415">
        <v>1.5</v>
      </c>
      <c r="AZ415">
        <v>2.1</v>
      </c>
      <c r="BA415">
        <v>14.048999999999999</v>
      </c>
      <c r="BB415">
        <v>16.66</v>
      </c>
      <c r="BC415">
        <v>1.19</v>
      </c>
      <c r="BD415">
        <v>12.061999999999999</v>
      </c>
      <c r="BE415">
        <v>3029.5630000000001</v>
      </c>
      <c r="BF415">
        <v>2.4390000000000001</v>
      </c>
      <c r="BG415">
        <v>50.113</v>
      </c>
      <c r="BH415">
        <v>0</v>
      </c>
      <c r="BI415">
        <v>50.113</v>
      </c>
      <c r="BJ415">
        <v>38.143000000000001</v>
      </c>
      <c r="BK415">
        <v>0</v>
      </c>
      <c r="BL415">
        <v>38.143000000000001</v>
      </c>
      <c r="BM415">
        <v>1.0739000000000001</v>
      </c>
      <c r="BQ415">
        <v>616.851</v>
      </c>
      <c r="BR415">
        <v>0.325104</v>
      </c>
      <c r="BS415">
        <v>-9.2453999999999995E-2</v>
      </c>
      <c r="BT415">
        <v>0.01</v>
      </c>
      <c r="BU415">
        <v>7.826066</v>
      </c>
      <c r="BV415">
        <v>-1.8583254</v>
      </c>
    </row>
    <row r="416" spans="1:74" customFormat="1" x14ac:dyDescent="0.25">
      <c r="A416" s="40">
        <v>41704</v>
      </c>
      <c r="B416" s="41">
        <v>4.0763888888888889E-3</v>
      </c>
      <c r="C416">
        <v>12.571999999999999</v>
      </c>
      <c r="D416">
        <v>1.6E-2</v>
      </c>
      <c r="E416">
        <v>160</v>
      </c>
      <c r="F416">
        <v>2173.9</v>
      </c>
      <c r="G416">
        <v>-19.8</v>
      </c>
      <c r="H416">
        <v>139.1</v>
      </c>
      <c r="J416">
        <v>3.5</v>
      </c>
      <c r="K416">
        <v>0.89300000000000002</v>
      </c>
      <c r="L416">
        <v>11.2264</v>
      </c>
      <c r="M416">
        <v>1.43E-2</v>
      </c>
      <c r="N416">
        <v>1941.2561000000001</v>
      </c>
      <c r="O416">
        <v>0</v>
      </c>
      <c r="P416">
        <v>1941.3</v>
      </c>
      <c r="Q416">
        <v>1477.5758000000001</v>
      </c>
      <c r="R416">
        <v>0</v>
      </c>
      <c r="S416">
        <v>1477.6</v>
      </c>
      <c r="T416">
        <v>139.13800000000001</v>
      </c>
      <c r="W416">
        <v>0</v>
      </c>
      <c r="X416">
        <v>3.1254</v>
      </c>
      <c r="Y416">
        <v>12.2</v>
      </c>
      <c r="Z416">
        <v>884</v>
      </c>
      <c r="AA416">
        <v>905</v>
      </c>
      <c r="AB416">
        <v>870</v>
      </c>
      <c r="AC416">
        <v>65</v>
      </c>
      <c r="AD416">
        <v>8.23</v>
      </c>
      <c r="AE416">
        <v>0.19</v>
      </c>
      <c r="AF416">
        <v>983</v>
      </c>
      <c r="AG416">
        <v>-10</v>
      </c>
      <c r="AH416">
        <v>6</v>
      </c>
      <c r="AI416">
        <v>9</v>
      </c>
      <c r="AJ416">
        <v>191</v>
      </c>
      <c r="AK416">
        <v>190</v>
      </c>
      <c r="AL416">
        <v>5.2</v>
      </c>
      <c r="AM416">
        <v>195</v>
      </c>
      <c r="AN416" t="s">
        <v>155</v>
      </c>
      <c r="AO416">
        <v>2</v>
      </c>
      <c r="AP416" s="42">
        <v>0.62899305555555551</v>
      </c>
      <c r="AQ416">
        <v>47.161745000000003</v>
      </c>
      <c r="AR416">
        <v>-88.484106999999995</v>
      </c>
      <c r="AS416">
        <v>314.7</v>
      </c>
      <c r="AT416">
        <v>40.1</v>
      </c>
      <c r="AU416">
        <v>12</v>
      </c>
      <c r="AV416">
        <v>12</v>
      </c>
      <c r="AW416" t="s">
        <v>414</v>
      </c>
      <c r="AX416">
        <v>1.3</v>
      </c>
      <c r="AY416">
        <v>1.5125</v>
      </c>
      <c r="AZ416">
        <v>2.1124999999999998</v>
      </c>
      <c r="BA416">
        <v>14.048999999999999</v>
      </c>
      <c r="BB416">
        <v>16.760000000000002</v>
      </c>
      <c r="BC416">
        <v>1.19</v>
      </c>
      <c r="BD416">
        <v>11.986000000000001</v>
      </c>
      <c r="BE416">
        <v>3029.0929999999998</v>
      </c>
      <c r="BF416">
        <v>2.4540000000000002</v>
      </c>
      <c r="BG416">
        <v>54.851999999999997</v>
      </c>
      <c r="BH416">
        <v>0</v>
      </c>
      <c r="BI416">
        <v>54.851999999999997</v>
      </c>
      <c r="BJ416">
        <v>41.75</v>
      </c>
      <c r="BK416">
        <v>0</v>
      </c>
      <c r="BL416">
        <v>41.75</v>
      </c>
      <c r="BM416">
        <v>1.2404999999999999</v>
      </c>
      <c r="BQ416">
        <v>613.16</v>
      </c>
      <c r="BR416">
        <v>0.34107999999999999</v>
      </c>
      <c r="BS416">
        <v>-9.2999999999999999E-2</v>
      </c>
      <c r="BT416">
        <v>0.01</v>
      </c>
      <c r="BU416">
        <v>8.2106480000000008</v>
      </c>
      <c r="BV416">
        <v>-1.8693</v>
      </c>
    </row>
    <row r="417" spans="1:74" customFormat="1" x14ac:dyDescent="0.25">
      <c r="A417" s="40">
        <v>41704</v>
      </c>
      <c r="B417" s="41">
        <v>4.0879629629629625E-3</v>
      </c>
      <c r="C417">
        <v>12.45</v>
      </c>
      <c r="D417">
        <v>1.6500000000000001E-2</v>
      </c>
      <c r="E417">
        <v>165.26141100000001</v>
      </c>
      <c r="F417">
        <v>2329.8000000000002</v>
      </c>
      <c r="G417">
        <v>-12</v>
      </c>
      <c r="H417">
        <v>122.7</v>
      </c>
      <c r="J417">
        <v>3.5</v>
      </c>
      <c r="K417">
        <v>0.89390000000000003</v>
      </c>
      <c r="L417">
        <v>11.1296</v>
      </c>
      <c r="M417">
        <v>1.4800000000000001E-2</v>
      </c>
      <c r="N417">
        <v>2082.7217999999998</v>
      </c>
      <c r="O417">
        <v>0</v>
      </c>
      <c r="P417">
        <v>2082.6999999999998</v>
      </c>
      <c r="Q417">
        <v>1585.2516000000001</v>
      </c>
      <c r="R417">
        <v>0</v>
      </c>
      <c r="S417">
        <v>1585.3</v>
      </c>
      <c r="T417">
        <v>122.7253</v>
      </c>
      <c r="W417">
        <v>0</v>
      </c>
      <c r="X417">
        <v>3.1288</v>
      </c>
      <c r="Y417">
        <v>12.1</v>
      </c>
      <c r="Z417">
        <v>885</v>
      </c>
      <c r="AA417">
        <v>905</v>
      </c>
      <c r="AB417">
        <v>870</v>
      </c>
      <c r="AC417">
        <v>65</v>
      </c>
      <c r="AD417">
        <v>8.23</v>
      </c>
      <c r="AE417">
        <v>0.19</v>
      </c>
      <c r="AF417">
        <v>983</v>
      </c>
      <c r="AG417">
        <v>-10</v>
      </c>
      <c r="AH417">
        <v>6.7270000000000003</v>
      </c>
      <c r="AI417">
        <v>9</v>
      </c>
      <c r="AJ417">
        <v>191</v>
      </c>
      <c r="AK417">
        <v>190</v>
      </c>
      <c r="AL417">
        <v>5.2</v>
      </c>
      <c r="AM417">
        <v>195</v>
      </c>
      <c r="AN417" t="s">
        <v>155</v>
      </c>
      <c r="AO417">
        <v>2</v>
      </c>
      <c r="AP417" s="42">
        <v>0.62900462962962966</v>
      </c>
      <c r="AQ417">
        <v>47.161909000000001</v>
      </c>
      <c r="AR417">
        <v>-88.484183000000002</v>
      </c>
      <c r="AS417">
        <v>314.8</v>
      </c>
      <c r="AT417">
        <v>41.1</v>
      </c>
      <c r="AU417">
        <v>12</v>
      </c>
      <c r="AV417">
        <v>11</v>
      </c>
      <c r="AW417" t="s">
        <v>414</v>
      </c>
      <c r="AX417">
        <v>1.3</v>
      </c>
      <c r="AY417">
        <v>1.6</v>
      </c>
      <c r="AZ417">
        <v>2.2000000000000002</v>
      </c>
      <c r="BA417">
        <v>14.048999999999999</v>
      </c>
      <c r="BB417">
        <v>16.91</v>
      </c>
      <c r="BC417">
        <v>1.2</v>
      </c>
      <c r="BD417">
        <v>11.864000000000001</v>
      </c>
      <c r="BE417">
        <v>3029.4349999999999</v>
      </c>
      <c r="BF417">
        <v>2.5590000000000002</v>
      </c>
      <c r="BG417">
        <v>59.368000000000002</v>
      </c>
      <c r="BH417">
        <v>0</v>
      </c>
      <c r="BI417">
        <v>59.368000000000002</v>
      </c>
      <c r="BJ417">
        <v>45.186999999999998</v>
      </c>
      <c r="BK417">
        <v>0</v>
      </c>
      <c r="BL417">
        <v>45.186999999999998</v>
      </c>
      <c r="BM417">
        <v>1.1037999999999999</v>
      </c>
      <c r="BQ417">
        <v>619.24</v>
      </c>
      <c r="BR417">
        <v>0.35781600000000002</v>
      </c>
      <c r="BS417">
        <v>-9.2999999999999999E-2</v>
      </c>
      <c r="BT417">
        <v>0.01</v>
      </c>
      <c r="BU417">
        <v>8.6135260000000002</v>
      </c>
      <c r="BV417">
        <v>-1.8693</v>
      </c>
    </row>
    <row r="418" spans="1:74" customFormat="1" x14ac:dyDescent="0.25">
      <c r="A418" s="40">
        <v>41704</v>
      </c>
      <c r="B418" s="41">
        <v>4.099537037037037E-3</v>
      </c>
      <c r="C418">
        <v>12.475</v>
      </c>
      <c r="D418">
        <v>1.7000000000000001E-2</v>
      </c>
      <c r="E418">
        <v>170</v>
      </c>
      <c r="F418">
        <v>2371.9</v>
      </c>
      <c r="G418">
        <v>-8.5</v>
      </c>
      <c r="H418">
        <v>121.2</v>
      </c>
      <c r="J418">
        <v>3.5</v>
      </c>
      <c r="K418">
        <v>0.89370000000000005</v>
      </c>
      <c r="L418">
        <v>11.1488</v>
      </c>
      <c r="M418">
        <v>1.52E-2</v>
      </c>
      <c r="N418">
        <v>2119.8645000000001</v>
      </c>
      <c r="O418">
        <v>0</v>
      </c>
      <c r="P418">
        <v>2119.9</v>
      </c>
      <c r="Q418">
        <v>1613.5226</v>
      </c>
      <c r="R418">
        <v>0</v>
      </c>
      <c r="S418">
        <v>1613.5</v>
      </c>
      <c r="T418">
        <v>121.2332</v>
      </c>
      <c r="W418">
        <v>0</v>
      </c>
      <c r="X418">
        <v>3.1280000000000001</v>
      </c>
      <c r="Y418">
        <v>12</v>
      </c>
      <c r="Z418">
        <v>886</v>
      </c>
      <c r="AA418">
        <v>905</v>
      </c>
      <c r="AB418">
        <v>871</v>
      </c>
      <c r="AC418">
        <v>65</v>
      </c>
      <c r="AD418">
        <v>8.23</v>
      </c>
      <c r="AE418">
        <v>0.19</v>
      </c>
      <c r="AF418">
        <v>983</v>
      </c>
      <c r="AG418">
        <v>-10</v>
      </c>
      <c r="AH418">
        <v>6.2729999999999997</v>
      </c>
      <c r="AI418">
        <v>9</v>
      </c>
      <c r="AJ418">
        <v>191</v>
      </c>
      <c r="AK418">
        <v>189.3</v>
      </c>
      <c r="AL418">
        <v>5.0999999999999996</v>
      </c>
      <c r="AM418">
        <v>195</v>
      </c>
      <c r="AN418" t="s">
        <v>155</v>
      </c>
      <c r="AO418">
        <v>2</v>
      </c>
      <c r="AP418" s="42">
        <v>0.6290162037037037</v>
      </c>
      <c r="AQ418">
        <v>47.162075999999999</v>
      </c>
      <c r="AR418">
        <v>-88.484228999999999</v>
      </c>
      <c r="AS418">
        <v>315.10000000000002</v>
      </c>
      <c r="AT418">
        <v>41.5</v>
      </c>
      <c r="AU418">
        <v>12</v>
      </c>
      <c r="AV418">
        <v>12</v>
      </c>
      <c r="AW418" t="s">
        <v>414</v>
      </c>
      <c r="AX418">
        <v>1.3</v>
      </c>
      <c r="AY418">
        <v>1.6</v>
      </c>
      <c r="AZ418">
        <v>2.2000000000000002</v>
      </c>
      <c r="BA418">
        <v>14.048999999999999</v>
      </c>
      <c r="BB418">
        <v>16.88</v>
      </c>
      <c r="BC418">
        <v>1.2</v>
      </c>
      <c r="BD418">
        <v>11.891</v>
      </c>
      <c r="BE418">
        <v>3029.3560000000002</v>
      </c>
      <c r="BF418">
        <v>2.6280000000000001</v>
      </c>
      <c r="BG418">
        <v>60.320999999999998</v>
      </c>
      <c r="BH418">
        <v>0</v>
      </c>
      <c r="BI418">
        <v>60.320999999999998</v>
      </c>
      <c r="BJ418">
        <v>45.912999999999997</v>
      </c>
      <c r="BK418">
        <v>0</v>
      </c>
      <c r="BL418">
        <v>45.912999999999997</v>
      </c>
      <c r="BM418">
        <v>1.0884</v>
      </c>
      <c r="BQ418">
        <v>618.00599999999997</v>
      </c>
      <c r="BR418">
        <v>0.32074200000000003</v>
      </c>
      <c r="BS418">
        <v>-9.0818999999999997E-2</v>
      </c>
      <c r="BT418">
        <v>1.0727E-2</v>
      </c>
      <c r="BU418">
        <v>7.7210619999999999</v>
      </c>
      <c r="BV418">
        <v>-1.8254619000000001</v>
      </c>
    </row>
    <row r="419" spans="1:74" customFormat="1" x14ac:dyDescent="0.25">
      <c r="A419" s="40">
        <v>41704</v>
      </c>
      <c r="B419" s="41">
        <v>4.1111111111111114E-3</v>
      </c>
      <c r="C419">
        <v>12.83</v>
      </c>
      <c r="D419">
        <v>1.6799999999999999E-2</v>
      </c>
      <c r="E419">
        <v>168.01381699999999</v>
      </c>
      <c r="F419">
        <v>2366.8000000000002</v>
      </c>
      <c r="G419">
        <v>-8.5</v>
      </c>
      <c r="H419">
        <v>169.3</v>
      </c>
      <c r="J419">
        <v>3.5</v>
      </c>
      <c r="K419">
        <v>0.89080000000000004</v>
      </c>
      <c r="L419">
        <v>11.428800000000001</v>
      </c>
      <c r="M419">
        <v>1.4999999999999999E-2</v>
      </c>
      <c r="N419">
        <v>2108.3011999999999</v>
      </c>
      <c r="O419">
        <v>0</v>
      </c>
      <c r="P419">
        <v>2108.3000000000002</v>
      </c>
      <c r="Q419">
        <v>1604.7212999999999</v>
      </c>
      <c r="R419">
        <v>0</v>
      </c>
      <c r="S419">
        <v>1604.7</v>
      </c>
      <c r="T419">
        <v>169.2559</v>
      </c>
      <c r="W419">
        <v>0</v>
      </c>
      <c r="X419">
        <v>3.1177999999999999</v>
      </c>
      <c r="Y419">
        <v>12.1</v>
      </c>
      <c r="Z419">
        <v>887</v>
      </c>
      <c r="AA419">
        <v>906</v>
      </c>
      <c r="AB419">
        <v>864</v>
      </c>
      <c r="AC419">
        <v>65</v>
      </c>
      <c r="AD419">
        <v>8.23</v>
      </c>
      <c r="AE419">
        <v>0.19</v>
      </c>
      <c r="AF419">
        <v>983</v>
      </c>
      <c r="AG419">
        <v>-10</v>
      </c>
      <c r="AH419">
        <v>6</v>
      </c>
      <c r="AI419">
        <v>9</v>
      </c>
      <c r="AJ419">
        <v>191</v>
      </c>
      <c r="AK419">
        <v>189</v>
      </c>
      <c r="AL419">
        <v>4.9000000000000004</v>
      </c>
      <c r="AM419">
        <v>195</v>
      </c>
      <c r="AN419" t="s">
        <v>155</v>
      </c>
      <c r="AO419">
        <v>2</v>
      </c>
      <c r="AP419" s="42">
        <v>0.62902777777777774</v>
      </c>
      <c r="AQ419">
        <v>47.162241999999999</v>
      </c>
      <c r="AR419">
        <v>-88.484257999999997</v>
      </c>
      <c r="AS419">
        <v>315.3</v>
      </c>
      <c r="AT419">
        <v>41.2</v>
      </c>
      <c r="AU419">
        <v>12</v>
      </c>
      <c r="AV419">
        <v>10</v>
      </c>
      <c r="AW419" t="s">
        <v>413</v>
      </c>
      <c r="AX419">
        <v>1.3</v>
      </c>
      <c r="AY419">
        <v>1.6125</v>
      </c>
      <c r="AZ419">
        <v>2.2000000000000002</v>
      </c>
      <c r="BA419">
        <v>14.048999999999999</v>
      </c>
      <c r="BB419">
        <v>16.440000000000001</v>
      </c>
      <c r="BC419">
        <v>1.17</v>
      </c>
      <c r="BD419">
        <v>12.26</v>
      </c>
      <c r="BE419">
        <v>3028.058</v>
      </c>
      <c r="BF419">
        <v>2.524</v>
      </c>
      <c r="BG419">
        <v>58.497</v>
      </c>
      <c r="BH419">
        <v>0</v>
      </c>
      <c r="BI419">
        <v>58.497</v>
      </c>
      <c r="BJ419">
        <v>44.524999999999999</v>
      </c>
      <c r="BK419">
        <v>0</v>
      </c>
      <c r="BL419">
        <v>44.524999999999999</v>
      </c>
      <c r="BM419">
        <v>1.4817</v>
      </c>
      <c r="BQ419">
        <v>600.62900000000002</v>
      </c>
      <c r="BR419">
        <v>0.35102899999999998</v>
      </c>
      <c r="BS419">
        <v>-9.0726000000000001E-2</v>
      </c>
      <c r="BT419">
        <v>1.0999999999999999E-2</v>
      </c>
      <c r="BU419">
        <v>8.4501449999999991</v>
      </c>
      <c r="BV419">
        <v>-1.8235926</v>
      </c>
    </row>
    <row r="420" spans="1:74" customFormat="1" x14ac:dyDescent="0.25">
      <c r="A420" s="40">
        <v>41704</v>
      </c>
      <c r="B420" s="41">
        <v>4.122685185185185E-3</v>
      </c>
      <c r="C420">
        <v>13.063000000000001</v>
      </c>
      <c r="D420">
        <v>1.5900000000000001E-2</v>
      </c>
      <c r="E420">
        <v>159.41700399999999</v>
      </c>
      <c r="F420">
        <v>2241.6</v>
      </c>
      <c r="G420">
        <v>-9.3000000000000007</v>
      </c>
      <c r="H420">
        <v>140.9</v>
      </c>
      <c r="J420">
        <v>3.5</v>
      </c>
      <c r="K420">
        <v>0.88880000000000003</v>
      </c>
      <c r="L420">
        <v>11.6107</v>
      </c>
      <c r="M420">
        <v>1.4200000000000001E-2</v>
      </c>
      <c r="N420">
        <v>1992.3896999999999</v>
      </c>
      <c r="O420">
        <v>0</v>
      </c>
      <c r="P420">
        <v>1992.4</v>
      </c>
      <c r="Q420">
        <v>1516.4958999999999</v>
      </c>
      <c r="R420">
        <v>0</v>
      </c>
      <c r="S420">
        <v>1516.5</v>
      </c>
      <c r="T420">
        <v>140.85210000000001</v>
      </c>
      <c r="W420">
        <v>0</v>
      </c>
      <c r="X420">
        <v>3.1109</v>
      </c>
      <c r="Y420">
        <v>12.1</v>
      </c>
      <c r="Z420">
        <v>890</v>
      </c>
      <c r="AA420">
        <v>906</v>
      </c>
      <c r="AB420">
        <v>853</v>
      </c>
      <c r="AC420">
        <v>65</v>
      </c>
      <c r="AD420">
        <v>8.23</v>
      </c>
      <c r="AE420">
        <v>0.19</v>
      </c>
      <c r="AF420">
        <v>983</v>
      </c>
      <c r="AG420">
        <v>-10</v>
      </c>
      <c r="AH420">
        <v>6</v>
      </c>
      <c r="AI420">
        <v>9</v>
      </c>
      <c r="AJ420">
        <v>191</v>
      </c>
      <c r="AK420">
        <v>189</v>
      </c>
      <c r="AL420">
        <v>4.4000000000000004</v>
      </c>
      <c r="AM420">
        <v>195</v>
      </c>
      <c r="AN420" t="s">
        <v>155</v>
      </c>
      <c r="AO420">
        <v>2</v>
      </c>
      <c r="AP420" s="42">
        <v>0.62903935185185189</v>
      </c>
      <c r="AQ420">
        <v>47.162419</v>
      </c>
      <c r="AR420">
        <v>-88.484240999999997</v>
      </c>
      <c r="AS420">
        <v>316.10000000000002</v>
      </c>
      <c r="AT420">
        <v>42.2</v>
      </c>
      <c r="AU420">
        <v>12</v>
      </c>
      <c r="AV420">
        <v>10</v>
      </c>
      <c r="AW420" t="s">
        <v>413</v>
      </c>
      <c r="AX420">
        <v>1.3</v>
      </c>
      <c r="AY420">
        <v>1.7</v>
      </c>
      <c r="AZ420">
        <v>2.2000000000000002</v>
      </c>
      <c r="BA420">
        <v>14.048999999999999</v>
      </c>
      <c r="BB420">
        <v>16.16</v>
      </c>
      <c r="BC420">
        <v>1.1499999999999999</v>
      </c>
      <c r="BD420">
        <v>12.509</v>
      </c>
      <c r="BE420">
        <v>3028.9740000000002</v>
      </c>
      <c r="BF420">
        <v>2.3530000000000002</v>
      </c>
      <c r="BG420">
        <v>54.430999999999997</v>
      </c>
      <c r="BH420">
        <v>0</v>
      </c>
      <c r="BI420">
        <v>54.430999999999997</v>
      </c>
      <c r="BJ420">
        <v>41.43</v>
      </c>
      <c r="BK420">
        <v>0</v>
      </c>
      <c r="BL420">
        <v>41.43</v>
      </c>
      <c r="BM420">
        <v>1.2141</v>
      </c>
      <c r="BQ420">
        <v>590.09199999999998</v>
      </c>
      <c r="BR420">
        <v>0.42541099999999998</v>
      </c>
      <c r="BS420">
        <v>-8.8093000000000005E-2</v>
      </c>
      <c r="BT420">
        <v>1.0999999999999999E-2</v>
      </c>
      <c r="BU420">
        <v>10.240717</v>
      </c>
      <c r="BV420">
        <v>-1.7706693</v>
      </c>
    </row>
    <row r="421" spans="1:74" customFormat="1" x14ac:dyDescent="0.25">
      <c r="A421" s="40">
        <v>41704</v>
      </c>
      <c r="B421" s="41">
        <v>4.1342592592592594E-3</v>
      </c>
      <c r="C421">
        <v>13.04</v>
      </c>
      <c r="D421">
        <v>1.5100000000000001E-2</v>
      </c>
      <c r="E421">
        <v>151.319838</v>
      </c>
      <c r="F421">
        <v>2164.5</v>
      </c>
      <c r="G421">
        <v>-15.9</v>
      </c>
      <c r="H421">
        <v>170.2</v>
      </c>
      <c r="J421">
        <v>3.5</v>
      </c>
      <c r="K421">
        <v>0.88890000000000002</v>
      </c>
      <c r="L421">
        <v>11.5913</v>
      </c>
      <c r="M421">
        <v>1.35E-2</v>
      </c>
      <c r="N421">
        <v>1923.9595999999999</v>
      </c>
      <c r="O421">
        <v>0</v>
      </c>
      <c r="P421">
        <v>1924</v>
      </c>
      <c r="Q421">
        <v>1464.4106999999999</v>
      </c>
      <c r="R421">
        <v>0</v>
      </c>
      <c r="S421">
        <v>1464.4</v>
      </c>
      <c r="T421">
        <v>170.24449999999999</v>
      </c>
      <c r="W421">
        <v>0</v>
      </c>
      <c r="X421">
        <v>3.1111</v>
      </c>
      <c r="Y421">
        <v>12.1</v>
      </c>
      <c r="Z421">
        <v>890</v>
      </c>
      <c r="AA421">
        <v>908</v>
      </c>
      <c r="AB421">
        <v>843</v>
      </c>
      <c r="AC421">
        <v>65</v>
      </c>
      <c r="AD421">
        <v>8.23</v>
      </c>
      <c r="AE421">
        <v>0.19</v>
      </c>
      <c r="AF421">
        <v>983</v>
      </c>
      <c r="AG421">
        <v>-10</v>
      </c>
      <c r="AH421">
        <v>6</v>
      </c>
      <c r="AI421">
        <v>9</v>
      </c>
      <c r="AJ421">
        <v>191</v>
      </c>
      <c r="AK421">
        <v>189.7</v>
      </c>
      <c r="AL421">
        <v>4.0999999999999996</v>
      </c>
      <c r="AM421">
        <v>195</v>
      </c>
      <c r="AN421" t="s">
        <v>155</v>
      </c>
      <c r="AO421">
        <v>2</v>
      </c>
      <c r="AP421" s="42">
        <v>0.62905092592592593</v>
      </c>
      <c r="AQ421">
        <v>47.162599999999998</v>
      </c>
      <c r="AR421">
        <v>-88.484212999999997</v>
      </c>
      <c r="AS421">
        <v>316.60000000000002</v>
      </c>
      <c r="AT421">
        <v>43.1</v>
      </c>
      <c r="AU421">
        <v>12</v>
      </c>
      <c r="AV421">
        <v>9</v>
      </c>
      <c r="AW421" t="s">
        <v>424</v>
      </c>
      <c r="AX421">
        <v>1.3125</v>
      </c>
      <c r="AY421">
        <v>1.7</v>
      </c>
      <c r="AZ421">
        <v>2.2000000000000002</v>
      </c>
      <c r="BA421">
        <v>14.048999999999999</v>
      </c>
      <c r="BB421">
        <v>16.190000000000001</v>
      </c>
      <c r="BC421">
        <v>1.1499999999999999</v>
      </c>
      <c r="BD421">
        <v>12.500999999999999</v>
      </c>
      <c r="BE421">
        <v>3028.3989999999999</v>
      </c>
      <c r="BF421">
        <v>2.2370000000000001</v>
      </c>
      <c r="BG421">
        <v>52.64</v>
      </c>
      <c r="BH421">
        <v>0</v>
      </c>
      <c r="BI421">
        <v>52.64</v>
      </c>
      <c r="BJ421">
        <v>40.066000000000003</v>
      </c>
      <c r="BK421">
        <v>0</v>
      </c>
      <c r="BL421">
        <v>40.066000000000003</v>
      </c>
      <c r="BM421">
        <v>1.4697</v>
      </c>
      <c r="BQ421">
        <v>591.005</v>
      </c>
      <c r="BR421">
        <v>0.47389900000000001</v>
      </c>
      <c r="BS421">
        <v>-8.6273000000000002E-2</v>
      </c>
      <c r="BT421">
        <v>1.0999999999999999E-2</v>
      </c>
      <c r="BU421">
        <v>11.407933999999999</v>
      </c>
      <c r="BV421">
        <v>-1.7340873000000001</v>
      </c>
    </row>
    <row r="422" spans="1:74" customFormat="1" x14ac:dyDescent="0.25">
      <c r="A422" s="40">
        <v>41704</v>
      </c>
      <c r="B422" s="41">
        <v>4.145833333333333E-3</v>
      </c>
      <c r="C422">
        <v>13.013</v>
      </c>
      <c r="D422">
        <v>1.5699999999999999E-2</v>
      </c>
      <c r="E422">
        <v>156.93454800000001</v>
      </c>
      <c r="F422">
        <v>2238.3000000000002</v>
      </c>
      <c r="G422">
        <v>-15.9</v>
      </c>
      <c r="H422">
        <v>132.19999999999999</v>
      </c>
      <c r="J422">
        <v>3.5</v>
      </c>
      <c r="K422">
        <v>0.8891</v>
      </c>
      <c r="L422">
        <v>11.569800000000001</v>
      </c>
      <c r="M422">
        <v>1.4E-2</v>
      </c>
      <c r="N422">
        <v>1990.0354</v>
      </c>
      <c r="O422">
        <v>0</v>
      </c>
      <c r="P422">
        <v>1990</v>
      </c>
      <c r="Q422">
        <v>1514.7039</v>
      </c>
      <c r="R422">
        <v>0</v>
      </c>
      <c r="S422">
        <v>1514.7</v>
      </c>
      <c r="T422">
        <v>132.197</v>
      </c>
      <c r="W422">
        <v>0</v>
      </c>
      <c r="X422">
        <v>3.1118000000000001</v>
      </c>
      <c r="Y422">
        <v>12.1</v>
      </c>
      <c r="Z422">
        <v>891</v>
      </c>
      <c r="AA422">
        <v>909</v>
      </c>
      <c r="AB422">
        <v>839</v>
      </c>
      <c r="AC422">
        <v>65</v>
      </c>
      <c r="AD422">
        <v>8.23</v>
      </c>
      <c r="AE422">
        <v>0.19</v>
      </c>
      <c r="AF422">
        <v>983</v>
      </c>
      <c r="AG422">
        <v>-10</v>
      </c>
      <c r="AH422">
        <v>6</v>
      </c>
      <c r="AI422">
        <v>9</v>
      </c>
      <c r="AJ422">
        <v>191</v>
      </c>
      <c r="AK422">
        <v>190</v>
      </c>
      <c r="AL422">
        <v>3.9</v>
      </c>
      <c r="AM422">
        <v>195</v>
      </c>
      <c r="AN422" t="s">
        <v>155</v>
      </c>
      <c r="AO422">
        <v>1</v>
      </c>
      <c r="AP422" s="42">
        <v>0.62906249999999997</v>
      </c>
      <c r="AQ422">
        <v>47.162781000000003</v>
      </c>
      <c r="AR422">
        <v>-88.484206</v>
      </c>
      <c r="AS422">
        <v>317.10000000000002</v>
      </c>
      <c r="AT422">
        <v>44.1</v>
      </c>
      <c r="AU422">
        <v>12</v>
      </c>
      <c r="AV422">
        <v>9</v>
      </c>
      <c r="AW422" t="s">
        <v>424</v>
      </c>
      <c r="AX422">
        <v>1.4</v>
      </c>
      <c r="AY422">
        <v>1.7124999999999999</v>
      </c>
      <c r="AZ422">
        <v>2.2124999999999999</v>
      </c>
      <c r="BA422">
        <v>14.048999999999999</v>
      </c>
      <c r="BB422">
        <v>16.22</v>
      </c>
      <c r="BC422">
        <v>1.1499999999999999</v>
      </c>
      <c r="BD422">
        <v>12.475</v>
      </c>
      <c r="BE422">
        <v>3029.2689999999998</v>
      </c>
      <c r="BF422">
        <v>2.3250000000000002</v>
      </c>
      <c r="BG422">
        <v>54.564</v>
      </c>
      <c r="BH422">
        <v>0</v>
      </c>
      <c r="BI422">
        <v>54.564</v>
      </c>
      <c r="BJ422">
        <v>41.530999999999999</v>
      </c>
      <c r="BK422">
        <v>0</v>
      </c>
      <c r="BL422">
        <v>41.530999999999999</v>
      </c>
      <c r="BM422">
        <v>1.1436999999999999</v>
      </c>
      <c r="BQ422">
        <v>592.40700000000004</v>
      </c>
      <c r="BR422">
        <v>0.40184900000000001</v>
      </c>
      <c r="BS422">
        <v>-8.3819000000000005E-2</v>
      </c>
      <c r="BT422">
        <v>1.0999999999999999E-2</v>
      </c>
      <c r="BU422">
        <v>9.6735100000000003</v>
      </c>
      <c r="BV422">
        <v>-1.6847619</v>
      </c>
    </row>
    <row r="423" spans="1:74" customFormat="1" x14ac:dyDescent="0.25">
      <c r="A423" s="40">
        <v>41704</v>
      </c>
      <c r="B423" s="41">
        <v>4.1574074074074074E-3</v>
      </c>
      <c r="C423">
        <v>13.231999999999999</v>
      </c>
      <c r="D423">
        <v>1.6E-2</v>
      </c>
      <c r="E423">
        <v>160</v>
      </c>
      <c r="F423">
        <v>2441.5</v>
      </c>
      <c r="G423">
        <v>-15.2</v>
      </c>
      <c r="H423">
        <v>140.1</v>
      </c>
      <c r="J423">
        <v>3.5</v>
      </c>
      <c r="K423">
        <v>0.88739999999999997</v>
      </c>
      <c r="L423">
        <v>11.743</v>
      </c>
      <c r="M423">
        <v>1.4200000000000001E-2</v>
      </c>
      <c r="N423">
        <v>2166.6352999999999</v>
      </c>
      <c r="O423">
        <v>0</v>
      </c>
      <c r="P423">
        <v>2166.6</v>
      </c>
      <c r="Q423">
        <v>1649.1219000000001</v>
      </c>
      <c r="R423">
        <v>0</v>
      </c>
      <c r="S423">
        <v>1649.1</v>
      </c>
      <c r="T423">
        <v>140.14349999999999</v>
      </c>
      <c r="W423">
        <v>0</v>
      </c>
      <c r="X423">
        <v>3.1059999999999999</v>
      </c>
      <c r="Y423">
        <v>12.2</v>
      </c>
      <c r="Z423">
        <v>890</v>
      </c>
      <c r="AA423">
        <v>910</v>
      </c>
      <c r="AB423">
        <v>837</v>
      </c>
      <c r="AC423">
        <v>65</v>
      </c>
      <c r="AD423">
        <v>8.23</v>
      </c>
      <c r="AE423">
        <v>0.19</v>
      </c>
      <c r="AF423">
        <v>983</v>
      </c>
      <c r="AG423">
        <v>-10</v>
      </c>
      <c r="AH423">
        <v>6</v>
      </c>
      <c r="AI423">
        <v>9</v>
      </c>
      <c r="AJ423">
        <v>191</v>
      </c>
      <c r="AK423">
        <v>190</v>
      </c>
      <c r="AL423">
        <v>4.2</v>
      </c>
      <c r="AM423">
        <v>195</v>
      </c>
      <c r="AN423" t="s">
        <v>155</v>
      </c>
      <c r="AO423">
        <v>1</v>
      </c>
      <c r="AP423" s="42">
        <v>0.62907407407407401</v>
      </c>
      <c r="AQ423">
        <v>47.162962999999998</v>
      </c>
      <c r="AR423">
        <v>-88.484247999999994</v>
      </c>
      <c r="AS423">
        <v>317.7</v>
      </c>
      <c r="AT423">
        <v>44.6</v>
      </c>
      <c r="AU423">
        <v>12</v>
      </c>
      <c r="AV423">
        <v>9</v>
      </c>
      <c r="AW423" t="s">
        <v>424</v>
      </c>
      <c r="AX423">
        <v>1.4</v>
      </c>
      <c r="AY423">
        <v>1.8125</v>
      </c>
      <c r="AZ423">
        <v>2.3125</v>
      </c>
      <c r="BA423">
        <v>14.048999999999999</v>
      </c>
      <c r="BB423">
        <v>15.97</v>
      </c>
      <c r="BC423">
        <v>1.1399999999999999</v>
      </c>
      <c r="BD423">
        <v>12.683999999999999</v>
      </c>
      <c r="BE423">
        <v>3028.951</v>
      </c>
      <c r="BF423">
        <v>2.331</v>
      </c>
      <c r="BG423">
        <v>58.524000000000001</v>
      </c>
      <c r="BH423">
        <v>0</v>
      </c>
      <c r="BI423">
        <v>58.524000000000001</v>
      </c>
      <c r="BJ423">
        <v>44.545000000000002</v>
      </c>
      <c r="BK423">
        <v>0</v>
      </c>
      <c r="BL423">
        <v>44.545000000000002</v>
      </c>
      <c r="BM423">
        <v>1.1943999999999999</v>
      </c>
      <c r="BQ423">
        <v>582.529</v>
      </c>
      <c r="BR423">
        <v>0.38335900000000001</v>
      </c>
      <c r="BS423">
        <v>-8.5181000000000007E-2</v>
      </c>
      <c r="BT423">
        <v>1.0999999999999999E-2</v>
      </c>
      <c r="BU423">
        <v>9.2284100000000002</v>
      </c>
      <c r="BV423">
        <v>-1.7121381</v>
      </c>
    </row>
    <row r="424" spans="1:74" customFormat="1" x14ac:dyDescent="0.25">
      <c r="A424" s="40">
        <v>41704</v>
      </c>
      <c r="B424" s="41">
        <v>4.168981481481481E-3</v>
      </c>
      <c r="C424">
        <v>13.574999999999999</v>
      </c>
      <c r="D424">
        <v>1.4E-2</v>
      </c>
      <c r="E424">
        <v>140.38971799999999</v>
      </c>
      <c r="F424">
        <v>2629.3</v>
      </c>
      <c r="G424">
        <v>-10.199999999999999</v>
      </c>
      <c r="H424">
        <v>113.9</v>
      </c>
      <c r="J424">
        <v>3.38</v>
      </c>
      <c r="K424">
        <v>0.88490000000000002</v>
      </c>
      <c r="L424">
        <v>12.013</v>
      </c>
      <c r="M424">
        <v>1.24E-2</v>
      </c>
      <c r="N424">
        <v>2326.7035000000001</v>
      </c>
      <c r="O424">
        <v>0</v>
      </c>
      <c r="P424">
        <v>2326.6999999999998</v>
      </c>
      <c r="Q424">
        <v>1770.9568999999999</v>
      </c>
      <c r="R424">
        <v>0</v>
      </c>
      <c r="S424">
        <v>1771</v>
      </c>
      <c r="T424">
        <v>113.90470000000001</v>
      </c>
      <c r="W424">
        <v>0</v>
      </c>
      <c r="X424">
        <v>2.9931999999999999</v>
      </c>
      <c r="Y424">
        <v>12.2</v>
      </c>
      <c r="Z424">
        <v>886</v>
      </c>
      <c r="AA424">
        <v>909</v>
      </c>
      <c r="AB424">
        <v>835</v>
      </c>
      <c r="AC424">
        <v>65</v>
      </c>
      <c r="AD424">
        <v>8.23</v>
      </c>
      <c r="AE424">
        <v>0.19</v>
      </c>
      <c r="AF424">
        <v>983</v>
      </c>
      <c r="AG424">
        <v>-10</v>
      </c>
      <c r="AH424">
        <v>5.2729999999999997</v>
      </c>
      <c r="AI424">
        <v>9</v>
      </c>
      <c r="AJ424">
        <v>191</v>
      </c>
      <c r="AK424">
        <v>190</v>
      </c>
      <c r="AL424">
        <v>4.5</v>
      </c>
      <c r="AM424">
        <v>195</v>
      </c>
      <c r="AN424" t="s">
        <v>155</v>
      </c>
      <c r="AO424">
        <v>1</v>
      </c>
      <c r="AP424" s="42">
        <v>0.62908564814814816</v>
      </c>
      <c r="AQ424">
        <v>47.163133000000002</v>
      </c>
      <c r="AR424">
        <v>-88.484329000000002</v>
      </c>
      <c r="AS424">
        <v>318.2</v>
      </c>
      <c r="AT424">
        <v>44</v>
      </c>
      <c r="AU424">
        <v>12</v>
      </c>
      <c r="AV424">
        <v>9</v>
      </c>
      <c r="AW424" t="s">
        <v>424</v>
      </c>
      <c r="AX424">
        <v>1.4</v>
      </c>
      <c r="AY424">
        <v>1.9125000000000001</v>
      </c>
      <c r="AZ424">
        <v>2.4125000000000001</v>
      </c>
      <c r="BA424">
        <v>14.048999999999999</v>
      </c>
      <c r="BB424">
        <v>15.6</v>
      </c>
      <c r="BC424">
        <v>1.1100000000000001</v>
      </c>
      <c r="BD424">
        <v>13.006</v>
      </c>
      <c r="BE424">
        <v>3029.9940000000001</v>
      </c>
      <c r="BF424">
        <v>1.994</v>
      </c>
      <c r="BG424">
        <v>61.457000000000001</v>
      </c>
      <c r="BH424">
        <v>0</v>
      </c>
      <c r="BI424">
        <v>61.457000000000001</v>
      </c>
      <c r="BJ424">
        <v>46.777000000000001</v>
      </c>
      <c r="BK424">
        <v>0</v>
      </c>
      <c r="BL424">
        <v>46.777000000000001</v>
      </c>
      <c r="BM424">
        <v>0.94930000000000003</v>
      </c>
      <c r="BQ424">
        <v>548.94600000000003</v>
      </c>
      <c r="BR424">
        <v>0.37491400000000003</v>
      </c>
      <c r="BS424">
        <v>-8.6726999999999999E-2</v>
      </c>
      <c r="BT424">
        <v>1.0272999999999999E-2</v>
      </c>
      <c r="BU424">
        <v>9.0251169999999998</v>
      </c>
      <c r="BV424">
        <v>-1.7432126999999999</v>
      </c>
    </row>
    <row r="425" spans="1:74" customFormat="1" x14ac:dyDescent="0.25">
      <c r="A425" s="40">
        <v>41704</v>
      </c>
      <c r="B425" s="41">
        <v>4.1805555555555554E-3</v>
      </c>
      <c r="C425">
        <v>13.125999999999999</v>
      </c>
      <c r="D425">
        <v>1.03E-2</v>
      </c>
      <c r="E425">
        <v>103.336106</v>
      </c>
      <c r="F425">
        <v>2644.3</v>
      </c>
      <c r="G425">
        <v>-8.6999999999999993</v>
      </c>
      <c r="H425">
        <v>51.6</v>
      </c>
      <c r="J425">
        <v>3.24</v>
      </c>
      <c r="K425">
        <v>0.88859999999999995</v>
      </c>
      <c r="L425">
        <v>11.6645</v>
      </c>
      <c r="M425">
        <v>9.1999999999999998E-3</v>
      </c>
      <c r="N425">
        <v>2349.8051</v>
      </c>
      <c r="O425">
        <v>0</v>
      </c>
      <c r="P425">
        <v>2349.8000000000002</v>
      </c>
      <c r="Q425">
        <v>1788.5795000000001</v>
      </c>
      <c r="R425">
        <v>0</v>
      </c>
      <c r="S425">
        <v>1788.6</v>
      </c>
      <c r="T425">
        <v>51.6188</v>
      </c>
      <c r="W425">
        <v>0</v>
      </c>
      <c r="X425">
        <v>2.8782000000000001</v>
      </c>
      <c r="Y425">
        <v>12.1</v>
      </c>
      <c r="Z425">
        <v>883</v>
      </c>
      <c r="AA425">
        <v>909</v>
      </c>
      <c r="AB425">
        <v>833</v>
      </c>
      <c r="AC425">
        <v>65</v>
      </c>
      <c r="AD425">
        <v>8.24</v>
      </c>
      <c r="AE425">
        <v>0.19</v>
      </c>
      <c r="AF425">
        <v>982</v>
      </c>
      <c r="AG425">
        <v>-10</v>
      </c>
      <c r="AH425">
        <v>5.7270000000000003</v>
      </c>
      <c r="AI425">
        <v>9</v>
      </c>
      <c r="AJ425">
        <v>191.7</v>
      </c>
      <c r="AK425">
        <v>190</v>
      </c>
      <c r="AL425">
        <v>4.9000000000000004</v>
      </c>
      <c r="AM425">
        <v>195</v>
      </c>
      <c r="AN425" t="s">
        <v>155</v>
      </c>
      <c r="AO425">
        <v>1</v>
      </c>
      <c r="AP425" s="42">
        <v>0.6290972222222222</v>
      </c>
      <c r="AQ425">
        <v>47.163296000000003</v>
      </c>
      <c r="AR425">
        <v>-88.484441000000004</v>
      </c>
      <c r="AS425">
        <v>318.60000000000002</v>
      </c>
      <c r="AT425">
        <v>43.8</v>
      </c>
      <c r="AU425">
        <v>12</v>
      </c>
      <c r="AV425">
        <v>9</v>
      </c>
      <c r="AW425" t="s">
        <v>424</v>
      </c>
      <c r="AX425">
        <v>1.3875</v>
      </c>
      <c r="AY425">
        <v>1.9624999999999999</v>
      </c>
      <c r="AZ425">
        <v>2.4624999999999999</v>
      </c>
      <c r="BA425">
        <v>14.048999999999999</v>
      </c>
      <c r="BB425">
        <v>16.11</v>
      </c>
      <c r="BC425">
        <v>1.1499999999999999</v>
      </c>
      <c r="BD425">
        <v>12.532999999999999</v>
      </c>
      <c r="BE425">
        <v>3032.5810000000001</v>
      </c>
      <c r="BF425">
        <v>1.5189999999999999</v>
      </c>
      <c r="BG425">
        <v>63.975999999999999</v>
      </c>
      <c r="BH425">
        <v>0</v>
      </c>
      <c r="BI425">
        <v>63.975999999999999</v>
      </c>
      <c r="BJ425">
        <v>48.695999999999998</v>
      </c>
      <c r="BK425">
        <v>0</v>
      </c>
      <c r="BL425">
        <v>48.695999999999998</v>
      </c>
      <c r="BM425">
        <v>0.44340000000000002</v>
      </c>
      <c r="BQ425">
        <v>544.08299999999997</v>
      </c>
      <c r="BR425">
        <v>0.29148400000000002</v>
      </c>
      <c r="BS425">
        <v>-8.7726999999999999E-2</v>
      </c>
      <c r="BT425">
        <v>0.01</v>
      </c>
      <c r="BU425">
        <v>7.0167489999999999</v>
      </c>
      <c r="BV425">
        <v>-1.7633127</v>
      </c>
    </row>
    <row r="426" spans="1:74" customFormat="1" x14ac:dyDescent="0.25">
      <c r="A426" s="40">
        <v>41704</v>
      </c>
      <c r="B426" s="41">
        <v>4.1921296296296299E-3</v>
      </c>
      <c r="C426">
        <v>12.856</v>
      </c>
      <c r="D426">
        <v>8.0999999999999996E-3</v>
      </c>
      <c r="E426">
        <v>80.525040000000004</v>
      </c>
      <c r="F426">
        <v>2643.4</v>
      </c>
      <c r="G426">
        <v>-14.9</v>
      </c>
      <c r="H426">
        <v>60.2</v>
      </c>
      <c r="J426">
        <v>3.1</v>
      </c>
      <c r="K426">
        <v>0.89080000000000004</v>
      </c>
      <c r="L426">
        <v>11.452199999999999</v>
      </c>
      <c r="M426">
        <v>7.1999999999999998E-3</v>
      </c>
      <c r="N426">
        <v>2354.8474000000001</v>
      </c>
      <c r="O426">
        <v>0</v>
      </c>
      <c r="P426">
        <v>2354.8000000000002</v>
      </c>
      <c r="Q426">
        <v>1792.3931</v>
      </c>
      <c r="R426">
        <v>0</v>
      </c>
      <c r="S426">
        <v>1792.4</v>
      </c>
      <c r="T426">
        <v>60.2</v>
      </c>
      <c r="W426">
        <v>0</v>
      </c>
      <c r="X426">
        <v>2.7616000000000001</v>
      </c>
      <c r="Y426">
        <v>12.2</v>
      </c>
      <c r="Z426">
        <v>882</v>
      </c>
      <c r="AA426">
        <v>908</v>
      </c>
      <c r="AB426">
        <v>833</v>
      </c>
      <c r="AC426">
        <v>65</v>
      </c>
      <c r="AD426">
        <v>8.23</v>
      </c>
      <c r="AE426">
        <v>0.19</v>
      </c>
      <c r="AF426">
        <v>983</v>
      </c>
      <c r="AG426">
        <v>-10</v>
      </c>
      <c r="AH426">
        <v>6</v>
      </c>
      <c r="AI426">
        <v>9</v>
      </c>
      <c r="AJ426">
        <v>191.3</v>
      </c>
      <c r="AK426">
        <v>190</v>
      </c>
      <c r="AL426">
        <v>5.0999999999999996</v>
      </c>
      <c r="AM426">
        <v>195</v>
      </c>
      <c r="AN426" t="s">
        <v>155</v>
      </c>
      <c r="AO426">
        <v>1</v>
      </c>
      <c r="AP426" s="42">
        <v>0.62910879629629635</v>
      </c>
      <c r="AQ426">
        <v>47.163457999999999</v>
      </c>
      <c r="AR426">
        <v>-88.484551999999994</v>
      </c>
      <c r="AS426">
        <v>319</v>
      </c>
      <c r="AT426">
        <v>44.4</v>
      </c>
      <c r="AU426">
        <v>12</v>
      </c>
      <c r="AV426">
        <v>9</v>
      </c>
      <c r="AW426" t="s">
        <v>424</v>
      </c>
      <c r="AX426">
        <v>1.3125</v>
      </c>
      <c r="AY426">
        <v>1.6125</v>
      </c>
      <c r="AZ426">
        <v>2.2000000000000002</v>
      </c>
      <c r="BA426">
        <v>14.048999999999999</v>
      </c>
      <c r="BB426">
        <v>16.43</v>
      </c>
      <c r="BC426">
        <v>1.17</v>
      </c>
      <c r="BD426">
        <v>12.255000000000001</v>
      </c>
      <c r="BE426">
        <v>3033.01</v>
      </c>
      <c r="BF426">
        <v>1.2090000000000001</v>
      </c>
      <c r="BG426">
        <v>65.311000000000007</v>
      </c>
      <c r="BH426">
        <v>0</v>
      </c>
      <c r="BI426">
        <v>65.311000000000007</v>
      </c>
      <c r="BJ426">
        <v>49.710999999999999</v>
      </c>
      <c r="BK426">
        <v>0</v>
      </c>
      <c r="BL426">
        <v>49.710999999999999</v>
      </c>
      <c r="BM426">
        <v>0.52680000000000005</v>
      </c>
      <c r="BQ426">
        <v>531.78800000000001</v>
      </c>
      <c r="BR426">
        <v>0.24382499999999999</v>
      </c>
      <c r="BS426">
        <v>-8.5092000000000001E-2</v>
      </c>
      <c r="BT426">
        <v>0.01</v>
      </c>
      <c r="BU426">
        <v>5.869478</v>
      </c>
      <c r="BV426">
        <v>-1.7103492</v>
      </c>
    </row>
    <row r="427" spans="1:74" customFormat="1" x14ac:dyDescent="0.25">
      <c r="A427" s="40">
        <v>41704</v>
      </c>
      <c r="B427" s="41">
        <v>4.2037037037037034E-3</v>
      </c>
      <c r="C427">
        <v>12.781000000000001</v>
      </c>
      <c r="D427">
        <v>8.8999999999999999E-3</v>
      </c>
      <c r="E427">
        <v>88.602585000000005</v>
      </c>
      <c r="F427">
        <v>2644.1</v>
      </c>
      <c r="G427">
        <v>-16.100000000000001</v>
      </c>
      <c r="H427">
        <v>35.6</v>
      </c>
      <c r="J427">
        <v>3.04</v>
      </c>
      <c r="K427">
        <v>0.89139999999999997</v>
      </c>
      <c r="L427">
        <v>11.3925</v>
      </c>
      <c r="M427">
        <v>7.9000000000000008E-3</v>
      </c>
      <c r="N427">
        <v>2356.9292999999998</v>
      </c>
      <c r="O427">
        <v>0</v>
      </c>
      <c r="P427">
        <v>2356.9</v>
      </c>
      <c r="Q427">
        <v>1793.9630999999999</v>
      </c>
      <c r="R427">
        <v>0</v>
      </c>
      <c r="S427">
        <v>1794</v>
      </c>
      <c r="T427">
        <v>35.602400000000003</v>
      </c>
      <c r="W427">
        <v>0</v>
      </c>
      <c r="X427">
        <v>2.7103000000000002</v>
      </c>
      <c r="Y427">
        <v>12.1</v>
      </c>
      <c r="Z427">
        <v>883</v>
      </c>
      <c r="AA427">
        <v>908</v>
      </c>
      <c r="AB427">
        <v>833</v>
      </c>
      <c r="AC427">
        <v>65</v>
      </c>
      <c r="AD427">
        <v>8.23</v>
      </c>
      <c r="AE427">
        <v>0.19</v>
      </c>
      <c r="AF427">
        <v>983</v>
      </c>
      <c r="AG427">
        <v>-10</v>
      </c>
      <c r="AH427">
        <v>6</v>
      </c>
      <c r="AI427">
        <v>9</v>
      </c>
      <c r="AJ427">
        <v>191</v>
      </c>
      <c r="AK427">
        <v>190</v>
      </c>
      <c r="AL427">
        <v>5</v>
      </c>
      <c r="AM427">
        <v>195</v>
      </c>
      <c r="AN427" t="s">
        <v>155</v>
      </c>
      <c r="AO427">
        <v>1</v>
      </c>
      <c r="AP427" s="42">
        <v>0.62912037037037039</v>
      </c>
      <c r="AQ427">
        <v>47.163598</v>
      </c>
      <c r="AR427">
        <v>-88.484690000000001</v>
      </c>
      <c r="AS427">
        <v>319.3</v>
      </c>
      <c r="AT427">
        <v>43</v>
      </c>
      <c r="AU427">
        <v>12</v>
      </c>
      <c r="AV427">
        <v>9</v>
      </c>
      <c r="AW427" t="s">
        <v>424</v>
      </c>
      <c r="AX427">
        <v>1.4624999999999999</v>
      </c>
      <c r="AY427">
        <v>1</v>
      </c>
      <c r="AZ427">
        <v>2.25</v>
      </c>
      <c r="BA427">
        <v>14.048999999999999</v>
      </c>
      <c r="BB427">
        <v>16.53</v>
      </c>
      <c r="BC427">
        <v>1.18</v>
      </c>
      <c r="BD427">
        <v>12.183</v>
      </c>
      <c r="BE427">
        <v>3033.51</v>
      </c>
      <c r="BF427">
        <v>1.339</v>
      </c>
      <c r="BG427">
        <v>65.721999999999994</v>
      </c>
      <c r="BH427">
        <v>0</v>
      </c>
      <c r="BI427">
        <v>65.721999999999994</v>
      </c>
      <c r="BJ427">
        <v>50.024000000000001</v>
      </c>
      <c r="BK427">
        <v>0</v>
      </c>
      <c r="BL427">
        <v>50.024000000000001</v>
      </c>
      <c r="BM427">
        <v>0.31319999999999998</v>
      </c>
      <c r="BQ427">
        <v>524.73800000000006</v>
      </c>
      <c r="BR427">
        <v>0.26099099999999997</v>
      </c>
      <c r="BS427">
        <v>-8.4726999999999997E-2</v>
      </c>
      <c r="BT427">
        <v>0.01</v>
      </c>
      <c r="BU427">
        <v>6.2827060000000001</v>
      </c>
      <c r="BV427">
        <v>-1.7030126999999999</v>
      </c>
    </row>
    <row r="428" spans="1:74" customFormat="1" x14ac:dyDescent="0.25">
      <c r="A428" s="40">
        <v>41704</v>
      </c>
      <c r="B428" s="41">
        <v>4.2152777777777779E-3</v>
      </c>
      <c r="C428">
        <v>12.79</v>
      </c>
      <c r="D428">
        <v>8.9999999999999993E-3</v>
      </c>
      <c r="E428">
        <v>90</v>
      </c>
      <c r="F428">
        <v>2198.6999999999998</v>
      </c>
      <c r="G428">
        <v>-22.1</v>
      </c>
      <c r="H428">
        <v>41.3</v>
      </c>
      <c r="J428">
        <v>2.88</v>
      </c>
      <c r="K428">
        <v>0.89129999999999998</v>
      </c>
      <c r="L428">
        <v>11.4003</v>
      </c>
      <c r="M428">
        <v>8.0000000000000002E-3</v>
      </c>
      <c r="N428">
        <v>1959.7670000000001</v>
      </c>
      <c r="O428">
        <v>0</v>
      </c>
      <c r="P428">
        <v>1959.8</v>
      </c>
      <c r="Q428">
        <v>1491.6652999999999</v>
      </c>
      <c r="R428">
        <v>0</v>
      </c>
      <c r="S428">
        <v>1491.7</v>
      </c>
      <c r="T428">
        <v>41.293799999999997</v>
      </c>
      <c r="W428">
        <v>0</v>
      </c>
      <c r="X428">
        <v>2.5708000000000002</v>
      </c>
      <c r="Y428">
        <v>12.2</v>
      </c>
      <c r="Z428">
        <v>883</v>
      </c>
      <c r="AA428">
        <v>909</v>
      </c>
      <c r="AB428">
        <v>832</v>
      </c>
      <c r="AC428">
        <v>65</v>
      </c>
      <c r="AD428">
        <v>8.23</v>
      </c>
      <c r="AE428">
        <v>0.19</v>
      </c>
      <c r="AF428">
        <v>983</v>
      </c>
      <c r="AG428">
        <v>-10</v>
      </c>
      <c r="AH428">
        <v>6</v>
      </c>
      <c r="AI428">
        <v>9</v>
      </c>
      <c r="AJ428">
        <v>191</v>
      </c>
      <c r="AK428">
        <v>190.7</v>
      </c>
      <c r="AL428">
        <v>5</v>
      </c>
      <c r="AM428">
        <v>195</v>
      </c>
      <c r="AN428" t="s">
        <v>155</v>
      </c>
      <c r="AO428">
        <v>1</v>
      </c>
      <c r="AP428" s="42">
        <v>0.62913194444444442</v>
      </c>
      <c r="AQ428">
        <v>47.163722</v>
      </c>
      <c r="AR428">
        <v>-88.484834000000006</v>
      </c>
      <c r="AS428">
        <v>319.60000000000002</v>
      </c>
      <c r="AT428">
        <v>41</v>
      </c>
      <c r="AU428">
        <v>12</v>
      </c>
      <c r="AV428">
        <v>9</v>
      </c>
      <c r="AW428" t="s">
        <v>424</v>
      </c>
      <c r="AX428">
        <v>1.9</v>
      </c>
      <c r="AY428">
        <v>1.0249999999999999</v>
      </c>
      <c r="AZ428">
        <v>2.6</v>
      </c>
      <c r="BA428">
        <v>14.048999999999999</v>
      </c>
      <c r="BB428">
        <v>16.510000000000002</v>
      </c>
      <c r="BC428">
        <v>1.18</v>
      </c>
      <c r="BD428">
        <v>12.19</v>
      </c>
      <c r="BE428">
        <v>3033.32</v>
      </c>
      <c r="BF428">
        <v>1.359</v>
      </c>
      <c r="BG428">
        <v>54.606000000000002</v>
      </c>
      <c r="BH428">
        <v>0</v>
      </c>
      <c r="BI428">
        <v>54.606000000000002</v>
      </c>
      <c r="BJ428">
        <v>41.563000000000002</v>
      </c>
      <c r="BK428">
        <v>0</v>
      </c>
      <c r="BL428">
        <v>41.563000000000002</v>
      </c>
      <c r="BM428">
        <v>0.36299999999999999</v>
      </c>
      <c r="BQ428">
        <v>497.363</v>
      </c>
      <c r="BR428">
        <v>0.252552</v>
      </c>
      <c r="BS428">
        <v>-8.4273000000000001E-2</v>
      </c>
      <c r="BT428">
        <v>0.01</v>
      </c>
      <c r="BU428">
        <v>6.0795579999999996</v>
      </c>
      <c r="BV428">
        <v>-1.6938873000000001</v>
      </c>
    </row>
    <row r="429" spans="1:74" customFormat="1" x14ac:dyDescent="0.25">
      <c r="A429" s="40">
        <v>41704</v>
      </c>
      <c r="B429" s="41">
        <v>4.2268518518518523E-3</v>
      </c>
      <c r="C429">
        <v>12.79</v>
      </c>
      <c r="D429">
        <v>8.9999999999999993E-3</v>
      </c>
      <c r="E429">
        <v>90</v>
      </c>
      <c r="F429">
        <v>1851.2</v>
      </c>
      <c r="G429">
        <v>-25.2</v>
      </c>
      <c r="H429">
        <v>40.5</v>
      </c>
      <c r="J429">
        <v>2.8</v>
      </c>
      <c r="K429">
        <v>0.89119999999999999</v>
      </c>
      <c r="L429">
        <v>11.398400000000001</v>
      </c>
      <c r="M429">
        <v>8.0000000000000002E-3</v>
      </c>
      <c r="N429">
        <v>1649.7907</v>
      </c>
      <c r="O429">
        <v>0</v>
      </c>
      <c r="P429">
        <v>1649.8</v>
      </c>
      <c r="Q429">
        <v>1255.7285999999999</v>
      </c>
      <c r="R429">
        <v>0</v>
      </c>
      <c r="S429">
        <v>1255.7</v>
      </c>
      <c r="T429">
        <v>40.479399999999998</v>
      </c>
      <c r="W429">
        <v>0</v>
      </c>
      <c r="X429">
        <v>2.4954000000000001</v>
      </c>
      <c r="Y429">
        <v>12.1</v>
      </c>
      <c r="Z429">
        <v>882</v>
      </c>
      <c r="AA429">
        <v>908</v>
      </c>
      <c r="AB429">
        <v>830</v>
      </c>
      <c r="AC429">
        <v>65</v>
      </c>
      <c r="AD429">
        <v>8.23</v>
      </c>
      <c r="AE429">
        <v>0.19</v>
      </c>
      <c r="AF429">
        <v>983</v>
      </c>
      <c r="AG429">
        <v>-10</v>
      </c>
      <c r="AH429">
        <v>6</v>
      </c>
      <c r="AI429">
        <v>9</v>
      </c>
      <c r="AJ429">
        <v>191</v>
      </c>
      <c r="AK429">
        <v>191</v>
      </c>
      <c r="AL429">
        <v>4.5999999999999996</v>
      </c>
      <c r="AM429">
        <v>195</v>
      </c>
      <c r="AN429" t="s">
        <v>155</v>
      </c>
      <c r="AO429">
        <v>1</v>
      </c>
      <c r="AP429" s="42">
        <v>0.62914351851851846</v>
      </c>
      <c r="AQ429">
        <v>47.163837000000001</v>
      </c>
      <c r="AR429">
        <v>-88.484999000000002</v>
      </c>
      <c r="AS429">
        <v>319.60000000000002</v>
      </c>
      <c r="AT429">
        <v>40.299999999999997</v>
      </c>
      <c r="AU429">
        <v>12</v>
      </c>
      <c r="AV429">
        <v>9</v>
      </c>
      <c r="AW429" t="s">
        <v>424</v>
      </c>
      <c r="AX429">
        <v>1.8374999999999999</v>
      </c>
      <c r="AY429">
        <v>1.2</v>
      </c>
      <c r="AZ429">
        <v>2.5499999999999998</v>
      </c>
      <c r="BA429">
        <v>14.048999999999999</v>
      </c>
      <c r="BB429">
        <v>16.510000000000002</v>
      </c>
      <c r="BC429">
        <v>1.18</v>
      </c>
      <c r="BD429">
        <v>12.209</v>
      </c>
      <c r="BE429">
        <v>3033.3429999999998</v>
      </c>
      <c r="BF429">
        <v>1.359</v>
      </c>
      <c r="BG429">
        <v>45.976999999999997</v>
      </c>
      <c r="BH429">
        <v>0</v>
      </c>
      <c r="BI429">
        <v>45.976999999999997</v>
      </c>
      <c r="BJ429">
        <v>34.994999999999997</v>
      </c>
      <c r="BK429">
        <v>0</v>
      </c>
      <c r="BL429">
        <v>34.994999999999997</v>
      </c>
      <c r="BM429">
        <v>0.35589999999999999</v>
      </c>
      <c r="BQ429">
        <v>482.84500000000003</v>
      </c>
      <c r="BR429">
        <v>0.25254300000000002</v>
      </c>
      <c r="BS429">
        <v>-8.4000000000000005E-2</v>
      </c>
      <c r="BT429">
        <v>1.0727E-2</v>
      </c>
      <c r="BU429">
        <v>6.0793419999999996</v>
      </c>
      <c r="BV429">
        <v>-1.6883999999999999</v>
      </c>
    </row>
    <row r="430" spans="1:74" customFormat="1" x14ac:dyDescent="0.25">
      <c r="A430" s="40">
        <v>41704</v>
      </c>
      <c r="B430" s="41">
        <v>4.2384259259259259E-3</v>
      </c>
      <c r="C430">
        <v>12.79</v>
      </c>
      <c r="D430">
        <v>9.4000000000000004E-3</v>
      </c>
      <c r="E430">
        <v>93.723957999999996</v>
      </c>
      <c r="F430">
        <v>1777.6</v>
      </c>
      <c r="G430">
        <v>-23.9</v>
      </c>
      <c r="H430">
        <v>145.4</v>
      </c>
      <c r="J430">
        <v>2.8</v>
      </c>
      <c r="K430">
        <v>0.89100000000000001</v>
      </c>
      <c r="L430">
        <v>11.396100000000001</v>
      </c>
      <c r="M430">
        <v>8.3999999999999995E-3</v>
      </c>
      <c r="N430">
        <v>1583.8235</v>
      </c>
      <c r="O430">
        <v>0</v>
      </c>
      <c r="P430">
        <v>1583.8</v>
      </c>
      <c r="Q430">
        <v>1205.5444</v>
      </c>
      <c r="R430">
        <v>0</v>
      </c>
      <c r="S430">
        <v>1205.5</v>
      </c>
      <c r="T430">
        <v>145.37719999999999</v>
      </c>
      <c r="W430">
        <v>0</v>
      </c>
      <c r="X430">
        <v>2.4948000000000001</v>
      </c>
      <c r="Y430">
        <v>12</v>
      </c>
      <c r="Z430">
        <v>883</v>
      </c>
      <c r="AA430">
        <v>908</v>
      </c>
      <c r="AB430">
        <v>831</v>
      </c>
      <c r="AC430">
        <v>65</v>
      </c>
      <c r="AD430">
        <v>8.24</v>
      </c>
      <c r="AE430">
        <v>0.19</v>
      </c>
      <c r="AF430">
        <v>982</v>
      </c>
      <c r="AG430">
        <v>-10</v>
      </c>
      <c r="AH430">
        <v>6</v>
      </c>
      <c r="AI430">
        <v>9</v>
      </c>
      <c r="AJ430">
        <v>191</v>
      </c>
      <c r="AK430">
        <v>190.3</v>
      </c>
      <c r="AL430">
        <v>4.3</v>
      </c>
      <c r="AM430">
        <v>195</v>
      </c>
      <c r="AN430" t="s">
        <v>155</v>
      </c>
      <c r="AO430">
        <v>1</v>
      </c>
      <c r="AP430" s="42">
        <v>0.62915509259259261</v>
      </c>
      <c r="AQ430">
        <v>47.163946000000003</v>
      </c>
      <c r="AR430">
        <v>-88.485168999999999</v>
      </c>
      <c r="AS430">
        <v>319.8</v>
      </c>
      <c r="AT430">
        <v>39.6</v>
      </c>
      <c r="AU430">
        <v>12</v>
      </c>
      <c r="AV430">
        <v>9</v>
      </c>
      <c r="AW430" t="s">
        <v>424</v>
      </c>
      <c r="AX430">
        <v>1.4499500000000001</v>
      </c>
      <c r="AY430">
        <v>1.175025</v>
      </c>
      <c r="AZ430">
        <v>2.237463</v>
      </c>
      <c r="BA430">
        <v>14.048999999999999</v>
      </c>
      <c r="BB430">
        <v>16.5</v>
      </c>
      <c r="BC430">
        <v>1.17</v>
      </c>
      <c r="BD430">
        <v>12.231999999999999</v>
      </c>
      <c r="BE430">
        <v>3030.46</v>
      </c>
      <c r="BF430">
        <v>1.413</v>
      </c>
      <c r="BG430">
        <v>44.106000000000002</v>
      </c>
      <c r="BH430">
        <v>0</v>
      </c>
      <c r="BI430">
        <v>44.106000000000002</v>
      </c>
      <c r="BJ430">
        <v>33.572000000000003</v>
      </c>
      <c r="BK430">
        <v>0</v>
      </c>
      <c r="BL430">
        <v>33.572000000000003</v>
      </c>
      <c r="BM430">
        <v>1.2774000000000001</v>
      </c>
      <c r="BQ430">
        <v>482.38600000000002</v>
      </c>
      <c r="BR430">
        <v>0.24118700000000001</v>
      </c>
      <c r="BS430">
        <v>-8.1091999999999997E-2</v>
      </c>
      <c r="BT430">
        <v>1.1727E-2</v>
      </c>
      <c r="BU430">
        <v>5.805974</v>
      </c>
      <c r="BV430">
        <v>-1.6299492</v>
      </c>
    </row>
    <row r="431" spans="1:74" customFormat="1" x14ac:dyDescent="0.25">
      <c r="A431" s="40">
        <v>41704</v>
      </c>
      <c r="B431" s="41">
        <v>4.2500000000000003E-3</v>
      </c>
      <c r="C431">
        <v>12.79</v>
      </c>
      <c r="D431">
        <v>0.01</v>
      </c>
      <c r="E431">
        <v>100</v>
      </c>
      <c r="F431">
        <v>1778.3</v>
      </c>
      <c r="G431">
        <v>-23.9</v>
      </c>
      <c r="H431">
        <v>81.599999999999994</v>
      </c>
      <c r="J431">
        <v>2.9</v>
      </c>
      <c r="K431">
        <v>0.89119999999999999</v>
      </c>
      <c r="L431">
        <v>11.3979</v>
      </c>
      <c r="M431">
        <v>8.8999999999999999E-3</v>
      </c>
      <c r="N431">
        <v>1584.7717</v>
      </c>
      <c r="O431">
        <v>0</v>
      </c>
      <c r="P431">
        <v>1584.8</v>
      </c>
      <c r="Q431">
        <v>1206.2761</v>
      </c>
      <c r="R431">
        <v>0</v>
      </c>
      <c r="S431">
        <v>1206.3</v>
      </c>
      <c r="T431">
        <v>81.609200000000001</v>
      </c>
      <c r="W431">
        <v>0</v>
      </c>
      <c r="X431">
        <v>2.5842999999999998</v>
      </c>
      <c r="Y431">
        <v>12.1</v>
      </c>
      <c r="Z431">
        <v>884</v>
      </c>
      <c r="AA431">
        <v>908</v>
      </c>
      <c r="AB431">
        <v>832</v>
      </c>
      <c r="AC431">
        <v>65</v>
      </c>
      <c r="AD431">
        <v>8.24</v>
      </c>
      <c r="AE431">
        <v>0.19</v>
      </c>
      <c r="AF431">
        <v>982</v>
      </c>
      <c r="AG431">
        <v>-10</v>
      </c>
      <c r="AH431">
        <v>6</v>
      </c>
      <c r="AI431">
        <v>9</v>
      </c>
      <c r="AJ431">
        <v>191</v>
      </c>
      <c r="AK431">
        <v>190.7</v>
      </c>
      <c r="AL431">
        <v>4.5999999999999996</v>
      </c>
      <c r="AM431">
        <v>195</v>
      </c>
      <c r="AN431" t="s">
        <v>155</v>
      </c>
      <c r="AO431">
        <v>1</v>
      </c>
      <c r="AP431" s="42">
        <v>0.62916666666666665</v>
      </c>
      <c r="AQ431">
        <v>47.164039000000002</v>
      </c>
      <c r="AR431">
        <v>-88.485359000000003</v>
      </c>
      <c r="AS431">
        <v>319.89999999999998</v>
      </c>
      <c r="AT431">
        <v>39.5</v>
      </c>
      <c r="AU431">
        <v>12</v>
      </c>
      <c r="AV431">
        <v>9</v>
      </c>
      <c r="AW431" t="s">
        <v>424</v>
      </c>
      <c r="AX431">
        <v>1.8248249999999999</v>
      </c>
      <c r="AY431">
        <v>1.037237</v>
      </c>
      <c r="AZ431">
        <v>2.5372370000000002</v>
      </c>
      <c r="BA431">
        <v>14.048999999999999</v>
      </c>
      <c r="BB431">
        <v>16.510000000000002</v>
      </c>
      <c r="BC431">
        <v>1.17</v>
      </c>
      <c r="BD431">
        <v>12.214</v>
      </c>
      <c r="BE431">
        <v>3032.009</v>
      </c>
      <c r="BF431">
        <v>1.5089999999999999</v>
      </c>
      <c r="BG431">
        <v>44.148000000000003</v>
      </c>
      <c r="BH431">
        <v>0</v>
      </c>
      <c r="BI431">
        <v>44.148000000000003</v>
      </c>
      <c r="BJ431">
        <v>33.603999999999999</v>
      </c>
      <c r="BK431">
        <v>0</v>
      </c>
      <c r="BL431">
        <v>33.603999999999999</v>
      </c>
      <c r="BM431">
        <v>0.71730000000000005</v>
      </c>
      <c r="BQ431">
        <v>499.86900000000003</v>
      </c>
      <c r="BR431">
        <v>0.286163</v>
      </c>
      <c r="BS431">
        <v>-7.7818999999999999E-2</v>
      </c>
      <c r="BT431">
        <v>1.2E-2</v>
      </c>
      <c r="BU431">
        <v>6.8886589999999996</v>
      </c>
      <c r="BV431">
        <v>-1.5641619</v>
      </c>
    </row>
    <row r="432" spans="1:74" customFormat="1" x14ac:dyDescent="0.25">
      <c r="A432" s="40">
        <v>41704</v>
      </c>
      <c r="B432" s="41">
        <v>4.2615740740740739E-3</v>
      </c>
      <c r="C432">
        <v>12.897</v>
      </c>
      <c r="D432">
        <v>9.9000000000000008E-3</v>
      </c>
      <c r="E432">
        <v>99.435939000000005</v>
      </c>
      <c r="F432">
        <v>1764.4</v>
      </c>
      <c r="G432">
        <v>-22.5</v>
      </c>
      <c r="H432">
        <v>40.799999999999997</v>
      </c>
      <c r="J432">
        <v>3</v>
      </c>
      <c r="K432">
        <v>0.89029999999999998</v>
      </c>
      <c r="L432">
        <v>11.4816</v>
      </c>
      <c r="M432">
        <v>8.8999999999999999E-3</v>
      </c>
      <c r="N432">
        <v>1570.8244</v>
      </c>
      <c r="O432">
        <v>0</v>
      </c>
      <c r="P432">
        <v>1570.8</v>
      </c>
      <c r="Q432">
        <v>1195.6597999999999</v>
      </c>
      <c r="R432">
        <v>0</v>
      </c>
      <c r="S432">
        <v>1195.7</v>
      </c>
      <c r="T432">
        <v>40.847099999999998</v>
      </c>
      <c r="W432">
        <v>0</v>
      </c>
      <c r="X432">
        <v>2.6707999999999998</v>
      </c>
      <c r="Y432">
        <v>12</v>
      </c>
      <c r="Z432">
        <v>885</v>
      </c>
      <c r="AA432">
        <v>908</v>
      </c>
      <c r="AB432">
        <v>832</v>
      </c>
      <c r="AC432">
        <v>65</v>
      </c>
      <c r="AD432">
        <v>8.24</v>
      </c>
      <c r="AE432">
        <v>0.19</v>
      </c>
      <c r="AF432">
        <v>982</v>
      </c>
      <c r="AG432">
        <v>-10</v>
      </c>
      <c r="AH432">
        <v>5.2729999999999997</v>
      </c>
      <c r="AI432">
        <v>9</v>
      </c>
      <c r="AJ432">
        <v>191</v>
      </c>
      <c r="AK432">
        <v>190.3</v>
      </c>
      <c r="AL432">
        <v>4.3</v>
      </c>
      <c r="AM432">
        <v>195</v>
      </c>
      <c r="AN432" t="s">
        <v>155</v>
      </c>
      <c r="AO432">
        <v>1</v>
      </c>
      <c r="AP432" s="42">
        <v>0.6291782407407408</v>
      </c>
      <c r="AQ432">
        <v>47.16413</v>
      </c>
      <c r="AR432">
        <v>-88.485551000000001</v>
      </c>
      <c r="AS432">
        <v>320.10000000000002</v>
      </c>
      <c r="AT432">
        <v>39.299999999999997</v>
      </c>
      <c r="AU432">
        <v>12</v>
      </c>
      <c r="AV432">
        <v>9</v>
      </c>
      <c r="AW432" t="s">
        <v>424</v>
      </c>
      <c r="AX432">
        <v>2</v>
      </c>
      <c r="AY432">
        <v>1.2625</v>
      </c>
      <c r="AZ432">
        <v>2.75</v>
      </c>
      <c r="BA432">
        <v>14.048999999999999</v>
      </c>
      <c r="BB432">
        <v>16.38</v>
      </c>
      <c r="BC432">
        <v>1.17</v>
      </c>
      <c r="BD432">
        <v>12.324999999999999</v>
      </c>
      <c r="BE432">
        <v>3033.0590000000002</v>
      </c>
      <c r="BF432">
        <v>1.488</v>
      </c>
      <c r="BG432">
        <v>43.454999999999998</v>
      </c>
      <c r="BH432">
        <v>0</v>
      </c>
      <c r="BI432">
        <v>43.454999999999998</v>
      </c>
      <c r="BJ432">
        <v>33.076999999999998</v>
      </c>
      <c r="BK432">
        <v>0</v>
      </c>
      <c r="BL432">
        <v>33.076999999999998</v>
      </c>
      <c r="BM432">
        <v>0.35649999999999998</v>
      </c>
      <c r="BQ432">
        <v>513.00400000000002</v>
      </c>
      <c r="BR432">
        <v>0.29482199999999997</v>
      </c>
      <c r="BS432">
        <v>-7.8453999999999996E-2</v>
      </c>
      <c r="BT432">
        <v>1.1273E-2</v>
      </c>
      <c r="BU432">
        <v>7.0971019999999996</v>
      </c>
      <c r="BV432">
        <v>-1.5769253999999999</v>
      </c>
    </row>
    <row r="433" spans="1:74" customFormat="1" x14ac:dyDescent="0.25">
      <c r="A433" s="40">
        <v>41704</v>
      </c>
      <c r="B433" s="41">
        <v>4.2731481481481483E-3</v>
      </c>
      <c r="C433">
        <v>12.945</v>
      </c>
      <c r="D433">
        <v>9.1000000000000004E-3</v>
      </c>
      <c r="E433">
        <v>91.377921000000001</v>
      </c>
      <c r="F433">
        <v>1716.5</v>
      </c>
      <c r="G433">
        <v>-12.6</v>
      </c>
      <c r="H433">
        <v>68.5</v>
      </c>
      <c r="J433">
        <v>3.1</v>
      </c>
      <c r="K433">
        <v>0.89</v>
      </c>
      <c r="L433">
        <v>11.521000000000001</v>
      </c>
      <c r="M433">
        <v>8.0999999999999996E-3</v>
      </c>
      <c r="N433">
        <v>1527.5907999999999</v>
      </c>
      <c r="O433">
        <v>0</v>
      </c>
      <c r="P433">
        <v>1527.6</v>
      </c>
      <c r="Q433">
        <v>1162.7518</v>
      </c>
      <c r="R433">
        <v>0</v>
      </c>
      <c r="S433">
        <v>1162.8</v>
      </c>
      <c r="T433">
        <v>68.480199999999996</v>
      </c>
      <c r="W433">
        <v>0</v>
      </c>
      <c r="X433">
        <v>2.7589000000000001</v>
      </c>
      <c r="Y433">
        <v>12</v>
      </c>
      <c r="Z433">
        <v>884</v>
      </c>
      <c r="AA433">
        <v>908</v>
      </c>
      <c r="AB433">
        <v>830</v>
      </c>
      <c r="AC433">
        <v>65</v>
      </c>
      <c r="AD433">
        <v>8.24</v>
      </c>
      <c r="AE433">
        <v>0.19</v>
      </c>
      <c r="AF433">
        <v>982</v>
      </c>
      <c r="AG433">
        <v>-10</v>
      </c>
      <c r="AH433">
        <v>5.7270000000000003</v>
      </c>
      <c r="AI433">
        <v>9</v>
      </c>
      <c r="AJ433">
        <v>191</v>
      </c>
      <c r="AK433">
        <v>190</v>
      </c>
      <c r="AL433">
        <v>4.5999999999999996</v>
      </c>
      <c r="AM433">
        <v>195</v>
      </c>
      <c r="AN433" t="s">
        <v>155</v>
      </c>
      <c r="AO433">
        <v>1</v>
      </c>
      <c r="AP433" s="42">
        <v>0.62918981481481484</v>
      </c>
      <c r="AQ433">
        <v>47.164194999999999</v>
      </c>
      <c r="AR433">
        <v>-88.485758000000004</v>
      </c>
      <c r="AS433">
        <v>320.3</v>
      </c>
      <c r="AT433">
        <v>38.9</v>
      </c>
      <c r="AU433">
        <v>12</v>
      </c>
      <c r="AV433">
        <v>9</v>
      </c>
      <c r="AW433" t="s">
        <v>424</v>
      </c>
      <c r="AX433">
        <v>2</v>
      </c>
      <c r="AY433">
        <v>1</v>
      </c>
      <c r="AZ433">
        <v>2.3875000000000002</v>
      </c>
      <c r="BA433">
        <v>14.048999999999999</v>
      </c>
      <c r="BB433">
        <v>16.32</v>
      </c>
      <c r="BC433">
        <v>1.1599999999999999</v>
      </c>
      <c r="BD433">
        <v>12.364000000000001</v>
      </c>
      <c r="BE433">
        <v>3032.4960000000001</v>
      </c>
      <c r="BF433">
        <v>1.3620000000000001</v>
      </c>
      <c r="BG433">
        <v>42.106999999999999</v>
      </c>
      <c r="BH433">
        <v>0</v>
      </c>
      <c r="BI433">
        <v>42.106999999999999</v>
      </c>
      <c r="BJ433">
        <v>32.049999999999997</v>
      </c>
      <c r="BK433">
        <v>0</v>
      </c>
      <c r="BL433">
        <v>32.049999999999997</v>
      </c>
      <c r="BM433">
        <v>0.59560000000000002</v>
      </c>
      <c r="BQ433">
        <v>528.01300000000003</v>
      </c>
      <c r="BR433">
        <v>0.24737999999999999</v>
      </c>
      <c r="BS433">
        <v>-8.0453999999999998E-2</v>
      </c>
      <c r="BT433">
        <v>1.0999999999999999E-2</v>
      </c>
      <c r="BU433">
        <v>5.9550549999999998</v>
      </c>
      <c r="BV433">
        <v>-1.6171253999999999</v>
      </c>
    </row>
    <row r="434" spans="1:74" customFormat="1" x14ac:dyDescent="0.25">
      <c r="A434" s="40">
        <v>41704</v>
      </c>
      <c r="B434" s="41">
        <v>4.2847222222222219E-3</v>
      </c>
      <c r="C434">
        <v>12.747</v>
      </c>
      <c r="D434">
        <v>8.9999999999999993E-3</v>
      </c>
      <c r="E434">
        <v>90</v>
      </c>
      <c r="F434">
        <v>1729.2</v>
      </c>
      <c r="G434">
        <v>-12.7</v>
      </c>
      <c r="H434">
        <v>40.9</v>
      </c>
      <c r="J434">
        <v>3.1</v>
      </c>
      <c r="K434">
        <v>0.89170000000000005</v>
      </c>
      <c r="L434">
        <v>11.366300000000001</v>
      </c>
      <c r="M434">
        <v>8.0000000000000002E-3</v>
      </c>
      <c r="N434">
        <v>1541.9235000000001</v>
      </c>
      <c r="O434">
        <v>0</v>
      </c>
      <c r="P434">
        <v>1541.9</v>
      </c>
      <c r="Q434">
        <v>1173.6614</v>
      </c>
      <c r="R434">
        <v>0</v>
      </c>
      <c r="S434">
        <v>1173.7</v>
      </c>
      <c r="T434">
        <v>40.914999999999999</v>
      </c>
      <c r="W434">
        <v>0</v>
      </c>
      <c r="X434">
        <v>2.7642000000000002</v>
      </c>
      <c r="Y434">
        <v>12</v>
      </c>
      <c r="Z434">
        <v>882</v>
      </c>
      <c r="AA434">
        <v>907</v>
      </c>
      <c r="AB434">
        <v>828</v>
      </c>
      <c r="AC434">
        <v>65</v>
      </c>
      <c r="AD434">
        <v>8.24</v>
      </c>
      <c r="AE434">
        <v>0.19</v>
      </c>
      <c r="AF434">
        <v>982</v>
      </c>
      <c r="AG434">
        <v>-10</v>
      </c>
      <c r="AH434">
        <v>6</v>
      </c>
      <c r="AI434">
        <v>9</v>
      </c>
      <c r="AJ434">
        <v>191</v>
      </c>
      <c r="AK434">
        <v>190</v>
      </c>
      <c r="AL434">
        <v>5</v>
      </c>
      <c r="AM434">
        <v>195</v>
      </c>
      <c r="AN434" t="s">
        <v>155</v>
      </c>
      <c r="AO434">
        <v>1</v>
      </c>
      <c r="AP434" s="42">
        <v>0.62920138888888888</v>
      </c>
      <c r="AQ434">
        <v>47.164256999999999</v>
      </c>
      <c r="AR434">
        <v>-88.485969999999995</v>
      </c>
      <c r="AS434">
        <v>320.3</v>
      </c>
      <c r="AT434">
        <v>39</v>
      </c>
      <c r="AU434">
        <v>12</v>
      </c>
      <c r="AV434">
        <v>9</v>
      </c>
      <c r="AW434" t="s">
        <v>424</v>
      </c>
      <c r="AX434">
        <v>2.0375000000000001</v>
      </c>
      <c r="AY434">
        <v>1</v>
      </c>
      <c r="AZ434">
        <v>2.3374999999999999</v>
      </c>
      <c r="BA434">
        <v>14.048999999999999</v>
      </c>
      <c r="BB434">
        <v>16.559999999999999</v>
      </c>
      <c r="BC434">
        <v>1.18</v>
      </c>
      <c r="BD434">
        <v>12.148</v>
      </c>
      <c r="BE434">
        <v>3033.3510000000001</v>
      </c>
      <c r="BF434">
        <v>1.363</v>
      </c>
      <c r="BG434">
        <v>43.091999999999999</v>
      </c>
      <c r="BH434">
        <v>0</v>
      </c>
      <c r="BI434">
        <v>43.091999999999999</v>
      </c>
      <c r="BJ434">
        <v>32.801000000000002</v>
      </c>
      <c r="BK434">
        <v>0</v>
      </c>
      <c r="BL434">
        <v>32.801000000000002</v>
      </c>
      <c r="BM434">
        <v>0.36080000000000001</v>
      </c>
      <c r="BQ434">
        <v>536.37900000000002</v>
      </c>
      <c r="BR434">
        <v>0.24554000000000001</v>
      </c>
      <c r="BS434">
        <v>-8.2454E-2</v>
      </c>
      <c r="BT434">
        <v>1.0999999999999999E-2</v>
      </c>
      <c r="BU434">
        <v>5.9107620000000001</v>
      </c>
      <c r="BV434">
        <v>-1.6573253999999999</v>
      </c>
    </row>
    <row r="435" spans="1:74" customFormat="1" x14ac:dyDescent="0.25">
      <c r="A435" s="40">
        <v>41704</v>
      </c>
      <c r="B435" s="41">
        <v>4.2962962962962963E-3</v>
      </c>
      <c r="C435">
        <v>12.334</v>
      </c>
      <c r="D435">
        <v>0.01</v>
      </c>
      <c r="E435">
        <v>100.466667</v>
      </c>
      <c r="F435">
        <v>1851</v>
      </c>
      <c r="G435">
        <v>-15</v>
      </c>
      <c r="H435">
        <v>20.100000000000001</v>
      </c>
      <c r="J435">
        <v>3.2</v>
      </c>
      <c r="K435">
        <v>0.89510000000000001</v>
      </c>
      <c r="L435">
        <v>11.0396</v>
      </c>
      <c r="M435">
        <v>8.9999999999999993E-3</v>
      </c>
      <c r="N435">
        <v>1656.7409</v>
      </c>
      <c r="O435">
        <v>0</v>
      </c>
      <c r="P435">
        <v>1656.7</v>
      </c>
      <c r="Q435">
        <v>1261.0565999999999</v>
      </c>
      <c r="R435">
        <v>0</v>
      </c>
      <c r="S435">
        <v>1261.0999999999999</v>
      </c>
      <c r="T435">
        <v>20.100000000000001</v>
      </c>
      <c r="W435">
        <v>0</v>
      </c>
      <c r="X435">
        <v>2.8641999999999999</v>
      </c>
      <c r="Y435">
        <v>12</v>
      </c>
      <c r="Z435">
        <v>881</v>
      </c>
      <c r="AA435">
        <v>908</v>
      </c>
      <c r="AB435">
        <v>826</v>
      </c>
      <c r="AC435">
        <v>65</v>
      </c>
      <c r="AD435">
        <v>8.24</v>
      </c>
      <c r="AE435">
        <v>0.19</v>
      </c>
      <c r="AF435">
        <v>982</v>
      </c>
      <c r="AG435">
        <v>-10</v>
      </c>
      <c r="AH435">
        <v>6</v>
      </c>
      <c r="AI435">
        <v>9</v>
      </c>
      <c r="AJ435">
        <v>191</v>
      </c>
      <c r="AK435">
        <v>190</v>
      </c>
      <c r="AL435">
        <v>5.3</v>
      </c>
      <c r="AM435">
        <v>195</v>
      </c>
      <c r="AN435" t="s">
        <v>155</v>
      </c>
      <c r="AO435">
        <v>1</v>
      </c>
      <c r="AP435" s="42">
        <v>0.62921296296296292</v>
      </c>
      <c r="AQ435">
        <v>47.164313</v>
      </c>
      <c r="AR435">
        <v>-88.486185000000006</v>
      </c>
      <c r="AS435">
        <v>320.2</v>
      </c>
      <c r="AT435">
        <v>39</v>
      </c>
      <c r="AU435">
        <v>12</v>
      </c>
      <c r="AV435">
        <v>9</v>
      </c>
      <c r="AW435" t="s">
        <v>424</v>
      </c>
      <c r="AX435">
        <v>2.3125</v>
      </c>
      <c r="AY435">
        <v>1</v>
      </c>
      <c r="AZ435">
        <v>2.6124999999999998</v>
      </c>
      <c r="BA435">
        <v>14.048999999999999</v>
      </c>
      <c r="BB435">
        <v>17.09</v>
      </c>
      <c r="BC435">
        <v>1.22</v>
      </c>
      <c r="BD435">
        <v>11.724</v>
      </c>
      <c r="BE435">
        <v>3033.8789999999999</v>
      </c>
      <c r="BF435">
        <v>1.573</v>
      </c>
      <c r="BG435">
        <v>47.68</v>
      </c>
      <c r="BH435">
        <v>0</v>
      </c>
      <c r="BI435">
        <v>47.68</v>
      </c>
      <c r="BJ435">
        <v>36.292999999999999</v>
      </c>
      <c r="BK435">
        <v>0</v>
      </c>
      <c r="BL435">
        <v>36.292999999999999</v>
      </c>
      <c r="BM435">
        <v>0.1825</v>
      </c>
      <c r="BQ435">
        <v>572.33500000000004</v>
      </c>
      <c r="BR435">
        <v>0.237927</v>
      </c>
      <c r="BS435">
        <v>-8.5904999999999995E-2</v>
      </c>
      <c r="BT435">
        <v>1.1726E-2</v>
      </c>
      <c r="BU435">
        <v>5.7275</v>
      </c>
      <c r="BV435">
        <v>-1.7266904999999999</v>
      </c>
    </row>
    <row r="436" spans="1:74" customFormat="1" x14ac:dyDescent="0.25">
      <c r="A436" s="40">
        <v>41704</v>
      </c>
      <c r="B436" s="41">
        <v>4.3078703703703708E-3</v>
      </c>
      <c r="C436">
        <v>12.068</v>
      </c>
      <c r="D436">
        <v>1.14E-2</v>
      </c>
      <c r="E436">
        <v>113.599664</v>
      </c>
      <c r="F436">
        <v>1913</v>
      </c>
      <c r="G436">
        <v>-20.5</v>
      </c>
      <c r="H436">
        <v>50.2</v>
      </c>
      <c r="J436">
        <v>3.2</v>
      </c>
      <c r="K436">
        <v>0.89710000000000001</v>
      </c>
      <c r="L436">
        <v>10.8268</v>
      </c>
      <c r="M436">
        <v>1.0200000000000001E-2</v>
      </c>
      <c r="N436">
        <v>1716.1675</v>
      </c>
      <c r="O436">
        <v>0</v>
      </c>
      <c r="P436">
        <v>1716.2</v>
      </c>
      <c r="Q436">
        <v>1306.2901999999999</v>
      </c>
      <c r="R436">
        <v>0</v>
      </c>
      <c r="S436">
        <v>1306.3</v>
      </c>
      <c r="T436">
        <v>50.2</v>
      </c>
      <c r="W436">
        <v>0</v>
      </c>
      <c r="X436">
        <v>2.8708</v>
      </c>
      <c r="Y436">
        <v>12.1</v>
      </c>
      <c r="Z436">
        <v>882</v>
      </c>
      <c r="AA436">
        <v>908</v>
      </c>
      <c r="AB436">
        <v>825</v>
      </c>
      <c r="AC436">
        <v>65</v>
      </c>
      <c r="AD436">
        <v>8.24</v>
      </c>
      <c r="AE436">
        <v>0.19</v>
      </c>
      <c r="AF436">
        <v>982</v>
      </c>
      <c r="AG436">
        <v>-10</v>
      </c>
      <c r="AH436">
        <v>6</v>
      </c>
      <c r="AI436">
        <v>9</v>
      </c>
      <c r="AJ436">
        <v>191</v>
      </c>
      <c r="AK436">
        <v>190.7</v>
      </c>
      <c r="AL436">
        <v>5.3</v>
      </c>
      <c r="AM436">
        <v>195</v>
      </c>
      <c r="AN436" t="s">
        <v>155</v>
      </c>
      <c r="AO436">
        <v>1</v>
      </c>
      <c r="AP436" s="42">
        <v>0.62922453703703707</v>
      </c>
      <c r="AQ436">
        <v>47.164357000000003</v>
      </c>
      <c r="AR436">
        <v>-88.486401999999998</v>
      </c>
      <c r="AS436">
        <v>320.2</v>
      </c>
      <c r="AT436">
        <v>38.6</v>
      </c>
      <c r="AU436">
        <v>12</v>
      </c>
      <c r="AV436">
        <v>9</v>
      </c>
      <c r="AW436" t="s">
        <v>424</v>
      </c>
      <c r="AX436">
        <v>2.4</v>
      </c>
      <c r="AY436">
        <v>1</v>
      </c>
      <c r="AZ436">
        <v>2.7</v>
      </c>
      <c r="BA436">
        <v>14.048999999999999</v>
      </c>
      <c r="BB436">
        <v>17.440000000000001</v>
      </c>
      <c r="BC436">
        <v>1.24</v>
      </c>
      <c r="BD436">
        <v>11.468</v>
      </c>
      <c r="BE436">
        <v>3032.8530000000001</v>
      </c>
      <c r="BF436">
        <v>1.8169999999999999</v>
      </c>
      <c r="BG436">
        <v>50.344000000000001</v>
      </c>
      <c r="BH436">
        <v>0</v>
      </c>
      <c r="BI436">
        <v>50.344000000000001</v>
      </c>
      <c r="BJ436">
        <v>38.32</v>
      </c>
      <c r="BK436">
        <v>0</v>
      </c>
      <c r="BL436">
        <v>38.32</v>
      </c>
      <c r="BM436">
        <v>0.46460000000000001</v>
      </c>
      <c r="BQ436">
        <v>584.726</v>
      </c>
      <c r="BR436">
        <v>0.211925</v>
      </c>
      <c r="BS436">
        <v>-8.5546999999999998E-2</v>
      </c>
      <c r="BT436">
        <v>1.2E-2</v>
      </c>
      <c r="BU436">
        <v>5.1015629999999996</v>
      </c>
      <c r="BV436">
        <v>-1.7194947</v>
      </c>
    </row>
    <row r="437" spans="1:74" customFormat="1" x14ac:dyDescent="0.25">
      <c r="A437" s="40">
        <v>41704</v>
      </c>
      <c r="B437" s="41">
        <v>4.3194444444444443E-3</v>
      </c>
      <c r="C437">
        <v>12.044</v>
      </c>
      <c r="D437">
        <v>1.2200000000000001E-2</v>
      </c>
      <c r="E437">
        <v>122.034043</v>
      </c>
      <c r="F437">
        <v>1878.1</v>
      </c>
      <c r="G437">
        <v>-20.5</v>
      </c>
      <c r="H437">
        <v>50.2</v>
      </c>
      <c r="J437">
        <v>3.2</v>
      </c>
      <c r="K437">
        <v>0.89729999999999999</v>
      </c>
      <c r="L437">
        <v>10.807399999999999</v>
      </c>
      <c r="M437">
        <v>1.0999999999999999E-2</v>
      </c>
      <c r="N437">
        <v>1685.2669000000001</v>
      </c>
      <c r="O437">
        <v>0</v>
      </c>
      <c r="P437">
        <v>1685.3</v>
      </c>
      <c r="Q437">
        <v>1282.7697000000001</v>
      </c>
      <c r="R437">
        <v>0</v>
      </c>
      <c r="S437">
        <v>1282.8</v>
      </c>
      <c r="T437">
        <v>50.2</v>
      </c>
      <c r="W437">
        <v>0</v>
      </c>
      <c r="X437">
        <v>2.8714</v>
      </c>
      <c r="Y437">
        <v>12</v>
      </c>
      <c r="Z437">
        <v>882</v>
      </c>
      <c r="AA437">
        <v>908</v>
      </c>
      <c r="AB437">
        <v>824</v>
      </c>
      <c r="AC437">
        <v>65</v>
      </c>
      <c r="AD437">
        <v>8.24</v>
      </c>
      <c r="AE437">
        <v>0.19</v>
      </c>
      <c r="AF437">
        <v>982</v>
      </c>
      <c r="AG437">
        <v>-10</v>
      </c>
      <c r="AH437">
        <v>6</v>
      </c>
      <c r="AI437">
        <v>9</v>
      </c>
      <c r="AJ437">
        <v>191</v>
      </c>
      <c r="AK437">
        <v>191</v>
      </c>
      <c r="AL437">
        <v>5.3</v>
      </c>
      <c r="AM437">
        <v>195</v>
      </c>
      <c r="AN437" t="s">
        <v>155</v>
      </c>
      <c r="AO437">
        <v>1</v>
      </c>
      <c r="AP437" s="42">
        <v>0.62923611111111111</v>
      </c>
      <c r="AQ437">
        <v>47.164397999999998</v>
      </c>
      <c r="AR437">
        <v>-88.486615</v>
      </c>
      <c r="AS437">
        <v>320.10000000000002</v>
      </c>
      <c r="AT437">
        <v>37.700000000000003</v>
      </c>
      <c r="AU437">
        <v>12</v>
      </c>
      <c r="AV437">
        <v>9</v>
      </c>
      <c r="AW437" t="s">
        <v>424</v>
      </c>
      <c r="AX437">
        <v>2.2749999999999999</v>
      </c>
      <c r="AY437">
        <v>1.0125</v>
      </c>
      <c r="AZ437">
        <v>2.6375000000000002</v>
      </c>
      <c r="BA437">
        <v>14.048999999999999</v>
      </c>
      <c r="BB437">
        <v>17.47</v>
      </c>
      <c r="BC437">
        <v>1.24</v>
      </c>
      <c r="BD437">
        <v>11.444000000000001</v>
      </c>
      <c r="BE437">
        <v>3032.652</v>
      </c>
      <c r="BF437">
        <v>1.956</v>
      </c>
      <c r="BG437">
        <v>49.523000000000003</v>
      </c>
      <c r="BH437">
        <v>0</v>
      </c>
      <c r="BI437">
        <v>49.523000000000003</v>
      </c>
      <c r="BJ437">
        <v>37.695</v>
      </c>
      <c r="BK437">
        <v>0</v>
      </c>
      <c r="BL437">
        <v>37.695</v>
      </c>
      <c r="BM437">
        <v>0.46539999999999998</v>
      </c>
      <c r="BQ437">
        <v>585.86099999999999</v>
      </c>
      <c r="BR437">
        <v>0.19382199999999999</v>
      </c>
      <c r="BS437">
        <v>-8.1365000000000007E-2</v>
      </c>
      <c r="BT437">
        <v>1.2E-2</v>
      </c>
      <c r="BU437">
        <v>4.6657799999999998</v>
      </c>
      <c r="BV437">
        <v>-1.6354365</v>
      </c>
    </row>
    <row r="438" spans="1:74" customFormat="1" x14ac:dyDescent="0.25">
      <c r="A438" s="40">
        <v>41704</v>
      </c>
      <c r="B438" s="41">
        <v>4.3310185185185179E-3</v>
      </c>
      <c r="C438">
        <v>12.04</v>
      </c>
      <c r="D438">
        <v>1.2999999999999999E-2</v>
      </c>
      <c r="E438">
        <v>130</v>
      </c>
      <c r="F438">
        <v>1425.6</v>
      </c>
      <c r="G438">
        <v>-32</v>
      </c>
      <c r="H438">
        <v>98.1</v>
      </c>
      <c r="J438">
        <v>3.2</v>
      </c>
      <c r="K438">
        <v>0.89710000000000001</v>
      </c>
      <c r="L438">
        <v>10.8012</v>
      </c>
      <c r="M438">
        <v>1.17E-2</v>
      </c>
      <c r="N438">
        <v>1278.8958</v>
      </c>
      <c r="O438">
        <v>0</v>
      </c>
      <c r="P438">
        <v>1278.9000000000001</v>
      </c>
      <c r="Q438">
        <v>973.45339999999999</v>
      </c>
      <c r="R438">
        <v>0</v>
      </c>
      <c r="S438">
        <v>973.5</v>
      </c>
      <c r="T438">
        <v>98.090800000000002</v>
      </c>
      <c r="W438">
        <v>0</v>
      </c>
      <c r="X438">
        <v>2.8708</v>
      </c>
      <c r="Y438">
        <v>12.1</v>
      </c>
      <c r="Z438">
        <v>881</v>
      </c>
      <c r="AA438">
        <v>909</v>
      </c>
      <c r="AB438">
        <v>823</v>
      </c>
      <c r="AC438">
        <v>65</v>
      </c>
      <c r="AD438">
        <v>8.24</v>
      </c>
      <c r="AE438">
        <v>0.19</v>
      </c>
      <c r="AF438">
        <v>982</v>
      </c>
      <c r="AG438">
        <v>-10</v>
      </c>
      <c r="AH438">
        <v>6</v>
      </c>
      <c r="AI438">
        <v>9</v>
      </c>
      <c r="AJ438">
        <v>190.3</v>
      </c>
      <c r="AK438">
        <v>191</v>
      </c>
      <c r="AL438">
        <v>4.7</v>
      </c>
      <c r="AM438">
        <v>195</v>
      </c>
      <c r="AN438" t="s">
        <v>155</v>
      </c>
      <c r="AO438">
        <v>1</v>
      </c>
      <c r="AP438" s="42">
        <v>0.62924768518518526</v>
      </c>
      <c r="AQ438">
        <v>47.164434</v>
      </c>
      <c r="AR438">
        <v>-88.486829999999998</v>
      </c>
      <c r="AS438">
        <v>320.10000000000002</v>
      </c>
      <c r="AT438">
        <v>37.6</v>
      </c>
      <c r="AU438">
        <v>12</v>
      </c>
      <c r="AV438">
        <v>9</v>
      </c>
      <c r="AW438" t="s">
        <v>424</v>
      </c>
      <c r="AX438">
        <v>1.45</v>
      </c>
      <c r="AY438">
        <v>1.0874999999999999</v>
      </c>
      <c r="AZ438">
        <v>2.2374999999999998</v>
      </c>
      <c r="BA438">
        <v>14.048999999999999</v>
      </c>
      <c r="BB438">
        <v>17.47</v>
      </c>
      <c r="BC438">
        <v>1.24</v>
      </c>
      <c r="BD438">
        <v>11.468999999999999</v>
      </c>
      <c r="BE438">
        <v>3031.1080000000002</v>
      </c>
      <c r="BF438">
        <v>2.0830000000000002</v>
      </c>
      <c r="BG438">
        <v>37.584000000000003</v>
      </c>
      <c r="BH438">
        <v>0</v>
      </c>
      <c r="BI438">
        <v>37.584000000000003</v>
      </c>
      <c r="BJ438">
        <v>28.608000000000001</v>
      </c>
      <c r="BK438">
        <v>0</v>
      </c>
      <c r="BL438">
        <v>28.608000000000001</v>
      </c>
      <c r="BM438">
        <v>0.90949999999999998</v>
      </c>
      <c r="BQ438">
        <v>585.76499999999999</v>
      </c>
      <c r="BR438">
        <v>0.21399099999999999</v>
      </c>
      <c r="BS438">
        <v>-8.2907999999999996E-2</v>
      </c>
      <c r="BT438">
        <v>1.1273E-2</v>
      </c>
      <c r="BU438">
        <v>5.1512989999999999</v>
      </c>
      <c r="BV438">
        <v>-1.6664508</v>
      </c>
    </row>
    <row r="439" spans="1:74" customFormat="1" x14ac:dyDescent="0.25">
      <c r="A439" s="40">
        <v>41704</v>
      </c>
      <c r="B439" s="41">
        <v>4.3425925925925923E-3</v>
      </c>
      <c r="C439">
        <v>12.35</v>
      </c>
      <c r="D439">
        <v>1.2999999999999999E-2</v>
      </c>
      <c r="E439">
        <v>130</v>
      </c>
      <c r="F439">
        <v>1013.1</v>
      </c>
      <c r="G439">
        <v>-32</v>
      </c>
      <c r="H439">
        <v>96.2</v>
      </c>
      <c r="J439">
        <v>3.2</v>
      </c>
      <c r="K439">
        <v>0.89449999999999996</v>
      </c>
      <c r="L439">
        <v>11.046799999999999</v>
      </c>
      <c r="M439">
        <v>1.1599999999999999E-2</v>
      </c>
      <c r="N439">
        <v>906.2038</v>
      </c>
      <c r="O439">
        <v>0</v>
      </c>
      <c r="P439">
        <v>906.2</v>
      </c>
      <c r="Q439">
        <v>689.77250000000004</v>
      </c>
      <c r="R439">
        <v>0</v>
      </c>
      <c r="S439">
        <v>689.8</v>
      </c>
      <c r="T439">
        <v>96.179599999999994</v>
      </c>
      <c r="W439">
        <v>0</v>
      </c>
      <c r="X439">
        <v>2.8624000000000001</v>
      </c>
      <c r="Y439">
        <v>12</v>
      </c>
      <c r="Z439">
        <v>882</v>
      </c>
      <c r="AA439">
        <v>908</v>
      </c>
      <c r="AB439">
        <v>824</v>
      </c>
      <c r="AC439">
        <v>65</v>
      </c>
      <c r="AD439">
        <v>8.24</v>
      </c>
      <c r="AE439">
        <v>0.19</v>
      </c>
      <c r="AF439">
        <v>982</v>
      </c>
      <c r="AG439">
        <v>-10</v>
      </c>
      <c r="AH439">
        <v>5.2729999999999997</v>
      </c>
      <c r="AI439">
        <v>9</v>
      </c>
      <c r="AJ439">
        <v>190</v>
      </c>
      <c r="AK439">
        <v>191</v>
      </c>
      <c r="AL439">
        <v>4.3</v>
      </c>
      <c r="AM439">
        <v>195</v>
      </c>
      <c r="AN439" t="s">
        <v>155</v>
      </c>
      <c r="AO439">
        <v>1</v>
      </c>
      <c r="AP439" s="42">
        <v>0.6292592592592593</v>
      </c>
      <c r="AQ439">
        <v>47.164414999999998</v>
      </c>
      <c r="AR439">
        <v>-88.487048999999999</v>
      </c>
      <c r="AS439">
        <v>320.2</v>
      </c>
      <c r="AT439">
        <v>37</v>
      </c>
      <c r="AU439">
        <v>12</v>
      </c>
      <c r="AV439">
        <v>9</v>
      </c>
      <c r="AW439" t="s">
        <v>424</v>
      </c>
      <c r="AX439">
        <v>1.8</v>
      </c>
      <c r="AY439">
        <v>1</v>
      </c>
      <c r="AZ439">
        <v>2.5</v>
      </c>
      <c r="BA439">
        <v>14.048999999999999</v>
      </c>
      <c r="BB439">
        <v>17.05</v>
      </c>
      <c r="BC439">
        <v>1.21</v>
      </c>
      <c r="BD439">
        <v>11.794</v>
      </c>
      <c r="BE439">
        <v>3031.0549999999998</v>
      </c>
      <c r="BF439">
        <v>2.0310000000000001</v>
      </c>
      <c r="BG439">
        <v>26.039000000000001</v>
      </c>
      <c r="BH439">
        <v>0</v>
      </c>
      <c r="BI439">
        <v>26.039000000000001</v>
      </c>
      <c r="BJ439">
        <v>19.82</v>
      </c>
      <c r="BK439">
        <v>0</v>
      </c>
      <c r="BL439">
        <v>19.82</v>
      </c>
      <c r="BM439">
        <v>0.872</v>
      </c>
      <c r="BQ439">
        <v>571.06700000000001</v>
      </c>
      <c r="BR439">
        <v>0.21282200000000001</v>
      </c>
      <c r="BS439">
        <v>-8.5454000000000002E-2</v>
      </c>
      <c r="BT439">
        <v>1.0999999999999999E-2</v>
      </c>
      <c r="BU439">
        <v>5.1231580000000001</v>
      </c>
      <c r="BV439">
        <v>-1.7176254</v>
      </c>
    </row>
    <row r="440" spans="1:74" customFormat="1" x14ac:dyDescent="0.25">
      <c r="A440" s="40">
        <v>41704</v>
      </c>
      <c r="B440" s="41">
        <v>4.3541666666666668E-3</v>
      </c>
      <c r="C440">
        <v>12.409000000000001</v>
      </c>
      <c r="D440">
        <v>1.09E-2</v>
      </c>
      <c r="E440">
        <v>109.055649</v>
      </c>
      <c r="F440">
        <v>846.7</v>
      </c>
      <c r="G440">
        <v>-32</v>
      </c>
      <c r="H440">
        <v>62</v>
      </c>
      <c r="J440">
        <v>3.42</v>
      </c>
      <c r="K440">
        <v>0.89410000000000001</v>
      </c>
      <c r="L440">
        <v>11.0954</v>
      </c>
      <c r="M440">
        <v>9.7999999999999997E-3</v>
      </c>
      <c r="N440">
        <v>757.04549999999995</v>
      </c>
      <c r="O440">
        <v>0</v>
      </c>
      <c r="P440">
        <v>757</v>
      </c>
      <c r="Q440">
        <v>576.23810000000003</v>
      </c>
      <c r="R440">
        <v>0</v>
      </c>
      <c r="S440">
        <v>576.20000000000005</v>
      </c>
      <c r="T440">
        <v>62.002899999999997</v>
      </c>
      <c r="W440">
        <v>0</v>
      </c>
      <c r="X440">
        <v>3.0546000000000002</v>
      </c>
      <c r="Y440">
        <v>12</v>
      </c>
      <c r="Z440">
        <v>881</v>
      </c>
      <c r="AA440">
        <v>907</v>
      </c>
      <c r="AB440">
        <v>822</v>
      </c>
      <c r="AC440">
        <v>65</v>
      </c>
      <c r="AD440">
        <v>8.24</v>
      </c>
      <c r="AE440">
        <v>0.19</v>
      </c>
      <c r="AF440">
        <v>982</v>
      </c>
      <c r="AG440">
        <v>-10</v>
      </c>
      <c r="AH440">
        <v>5</v>
      </c>
      <c r="AI440">
        <v>9</v>
      </c>
      <c r="AJ440">
        <v>190.7</v>
      </c>
      <c r="AK440">
        <v>191</v>
      </c>
      <c r="AL440">
        <v>4.5</v>
      </c>
      <c r="AM440">
        <v>195</v>
      </c>
      <c r="AN440" t="s">
        <v>155</v>
      </c>
      <c r="AO440">
        <v>1</v>
      </c>
      <c r="AP440" s="42">
        <v>0.62927083333333333</v>
      </c>
      <c r="AQ440">
        <v>47.164335999999999</v>
      </c>
      <c r="AR440">
        <v>-88.487251000000001</v>
      </c>
      <c r="AS440">
        <v>320.39999999999998</v>
      </c>
      <c r="AT440">
        <v>35.9</v>
      </c>
      <c r="AU440">
        <v>12</v>
      </c>
      <c r="AV440">
        <v>9</v>
      </c>
      <c r="AW440" t="s">
        <v>424</v>
      </c>
      <c r="AX440">
        <v>1.8125</v>
      </c>
      <c r="AY440">
        <v>1.0375000000000001</v>
      </c>
      <c r="AZ440">
        <v>2.5375000000000001</v>
      </c>
      <c r="BA440">
        <v>14.048999999999999</v>
      </c>
      <c r="BB440">
        <v>16.98</v>
      </c>
      <c r="BC440">
        <v>1.21</v>
      </c>
      <c r="BD440">
        <v>11.837999999999999</v>
      </c>
      <c r="BE440">
        <v>3032.482</v>
      </c>
      <c r="BF440">
        <v>1.696</v>
      </c>
      <c r="BG440">
        <v>21.667999999999999</v>
      </c>
      <c r="BH440">
        <v>0</v>
      </c>
      <c r="BI440">
        <v>21.667999999999999</v>
      </c>
      <c r="BJ440">
        <v>16.492999999999999</v>
      </c>
      <c r="BK440">
        <v>0</v>
      </c>
      <c r="BL440">
        <v>16.492999999999999</v>
      </c>
      <c r="BM440">
        <v>0.55989999999999995</v>
      </c>
      <c r="BQ440">
        <v>607.02200000000005</v>
      </c>
      <c r="BR440">
        <v>0.19300600000000001</v>
      </c>
      <c r="BS440">
        <v>-8.6726999999999999E-2</v>
      </c>
      <c r="BT440">
        <v>1.1727E-2</v>
      </c>
      <c r="BU440">
        <v>4.6461370000000004</v>
      </c>
      <c r="BV440">
        <v>-1.7432126999999999</v>
      </c>
    </row>
    <row r="441" spans="1:74" customFormat="1" x14ac:dyDescent="0.25">
      <c r="A441" s="40">
        <v>41704</v>
      </c>
      <c r="B441" s="41">
        <v>4.3657407407407412E-3</v>
      </c>
      <c r="C441">
        <v>12.01</v>
      </c>
      <c r="D441">
        <v>9.4999999999999998E-3</v>
      </c>
      <c r="E441">
        <v>94.512821000000002</v>
      </c>
      <c r="F441">
        <v>790.3</v>
      </c>
      <c r="G441">
        <v>-32</v>
      </c>
      <c r="H441">
        <v>129.5</v>
      </c>
      <c r="J441">
        <v>3.66</v>
      </c>
      <c r="K441">
        <v>0.89729999999999999</v>
      </c>
      <c r="L441">
        <v>10.7767</v>
      </c>
      <c r="M441">
        <v>8.5000000000000006E-3</v>
      </c>
      <c r="N441">
        <v>709.12710000000004</v>
      </c>
      <c r="O441">
        <v>0</v>
      </c>
      <c r="P441">
        <v>709.1</v>
      </c>
      <c r="Q441">
        <v>539.75239999999997</v>
      </c>
      <c r="R441">
        <v>0</v>
      </c>
      <c r="S441">
        <v>539.79999999999995</v>
      </c>
      <c r="T441">
        <v>129.46100000000001</v>
      </c>
      <c r="W441">
        <v>0</v>
      </c>
      <c r="X441">
        <v>3.2885</v>
      </c>
      <c r="Y441">
        <v>12.2</v>
      </c>
      <c r="Z441">
        <v>876</v>
      </c>
      <c r="AA441">
        <v>904</v>
      </c>
      <c r="AB441">
        <v>818</v>
      </c>
      <c r="AC441">
        <v>65</v>
      </c>
      <c r="AD441">
        <v>8.23</v>
      </c>
      <c r="AE441">
        <v>0.19</v>
      </c>
      <c r="AF441">
        <v>983</v>
      </c>
      <c r="AG441">
        <v>-10</v>
      </c>
      <c r="AH441">
        <v>5.7270000000000003</v>
      </c>
      <c r="AI441">
        <v>9</v>
      </c>
      <c r="AJ441">
        <v>190.3</v>
      </c>
      <c r="AK441">
        <v>191</v>
      </c>
      <c r="AL441">
        <v>4.5999999999999996</v>
      </c>
      <c r="AM441">
        <v>195</v>
      </c>
      <c r="AN441" t="s">
        <v>155</v>
      </c>
      <c r="AO441">
        <v>1</v>
      </c>
      <c r="AP441" s="42">
        <v>0.62928240740740737</v>
      </c>
      <c r="AQ441">
        <v>47.164276999999998</v>
      </c>
      <c r="AR441">
        <v>-88.487443999999996</v>
      </c>
      <c r="AS441">
        <v>320.60000000000002</v>
      </c>
      <c r="AT441">
        <v>35.299999999999997</v>
      </c>
      <c r="AU441">
        <v>12</v>
      </c>
      <c r="AV441">
        <v>10</v>
      </c>
      <c r="AW441" t="s">
        <v>413</v>
      </c>
      <c r="AX441">
        <v>1.9</v>
      </c>
      <c r="AY441">
        <v>1.2625</v>
      </c>
      <c r="AZ441">
        <v>2.7625000000000002</v>
      </c>
      <c r="BA441">
        <v>14.048999999999999</v>
      </c>
      <c r="BB441">
        <v>17.510000000000002</v>
      </c>
      <c r="BC441">
        <v>1.25</v>
      </c>
      <c r="BD441">
        <v>11.444000000000001</v>
      </c>
      <c r="BE441">
        <v>3031.1329999999998</v>
      </c>
      <c r="BF441">
        <v>1.518</v>
      </c>
      <c r="BG441">
        <v>20.887</v>
      </c>
      <c r="BH441">
        <v>0</v>
      </c>
      <c r="BI441">
        <v>20.887</v>
      </c>
      <c r="BJ441">
        <v>15.898</v>
      </c>
      <c r="BK441">
        <v>0</v>
      </c>
      <c r="BL441">
        <v>15.898</v>
      </c>
      <c r="BM441">
        <v>1.2032</v>
      </c>
      <c r="BQ441">
        <v>672.52700000000004</v>
      </c>
      <c r="BR441">
        <v>0.16010099999999999</v>
      </c>
      <c r="BS441">
        <v>-8.3364999999999995E-2</v>
      </c>
      <c r="BT441">
        <v>1.1273E-2</v>
      </c>
      <c r="BU441">
        <v>3.854031</v>
      </c>
      <c r="BV441">
        <v>-1.6756365</v>
      </c>
    </row>
    <row r="442" spans="1:74" customFormat="1" x14ac:dyDescent="0.25">
      <c r="A442" s="40">
        <v>41704</v>
      </c>
      <c r="B442" s="41">
        <v>4.3773148148148148E-3</v>
      </c>
      <c r="C442">
        <v>12.009</v>
      </c>
      <c r="D442">
        <v>8.9999999999999993E-3</v>
      </c>
      <c r="E442">
        <v>90</v>
      </c>
      <c r="F442">
        <v>847.3</v>
      </c>
      <c r="G442">
        <v>-32</v>
      </c>
      <c r="H442">
        <v>77.3</v>
      </c>
      <c r="J442">
        <v>3.81</v>
      </c>
      <c r="K442">
        <v>0.89739999999999998</v>
      </c>
      <c r="L442">
        <v>10.7765</v>
      </c>
      <c r="M442">
        <v>8.0999999999999996E-3</v>
      </c>
      <c r="N442">
        <v>760.37810000000002</v>
      </c>
      <c r="O442">
        <v>0</v>
      </c>
      <c r="P442">
        <v>760.4</v>
      </c>
      <c r="Q442">
        <v>578.75739999999996</v>
      </c>
      <c r="R442">
        <v>0</v>
      </c>
      <c r="S442">
        <v>578.79999999999995</v>
      </c>
      <c r="T442">
        <v>77.250500000000002</v>
      </c>
      <c r="W442">
        <v>0</v>
      </c>
      <c r="X442">
        <v>3.4232</v>
      </c>
      <c r="Y442">
        <v>12.4</v>
      </c>
      <c r="Z442">
        <v>873</v>
      </c>
      <c r="AA442">
        <v>902</v>
      </c>
      <c r="AB442">
        <v>816</v>
      </c>
      <c r="AC442">
        <v>65</v>
      </c>
      <c r="AD442">
        <v>8.23</v>
      </c>
      <c r="AE442">
        <v>0.19</v>
      </c>
      <c r="AF442">
        <v>983</v>
      </c>
      <c r="AG442">
        <v>-10</v>
      </c>
      <c r="AH442">
        <v>6</v>
      </c>
      <c r="AI442">
        <v>9</v>
      </c>
      <c r="AJ442">
        <v>190</v>
      </c>
      <c r="AK442">
        <v>191</v>
      </c>
      <c r="AL442">
        <v>4.5999999999999996</v>
      </c>
      <c r="AM442">
        <v>195</v>
      </c>
      <c r="AN442" t="s">
        <v>155</v>
      </c>
      <c r="AO442">
        <v>1</v>
      </c>
      <c r="AP442" s="42">
        <v>0.62929398148148141</v>
      </c>
      <c r="AQ442">
        <v>47.164233000000003</v>
      </c>
      <c r="AR442">
        <v>-88.487634</v>
      </c>
      <c r="AS442">
        <v>320.60000000000002</v>
      </c>
      <c r="AT442">
        <v>34.700000000000003</v>
      </c>
      <c r="AU442">
        <v>12</v>
      </c>
      <c r="AV442">
        <v>10</v>
      </c>
      <c r="AW442" t="s">
        <v>413</v>
      </c>
      <c r="AX442">
        <v>1.9375</v>
      </c>
      <c r="AY442">
        <v>1</v>
      </c>
      <c r="AZ442">
        <v>2.5375000000000001</v>
      </c>
      <c r="BA442">
        <v>14.048999999999999</v>
      </c>
      <c r="BB442">
        <v>17.52</v>
      </c>
      <c r="BC442">
        <v>1.25</v>
      </c>
      <c r="BD442">
        <v>11.436999999999999</v>
      </c>
      <c r="BE442">
        <v>3032.7190000000001</v>
      </c>
      <c r="BF442">
        <v>1.4470000000000001</v>
      </c>
      <c r="BG442">
        <v>22.408999999999999</v>
      </c>
      <c r="BH442">
        <v>0</v>
      </c>
      <c r="BI442">
        <v>22.408999999999999</v>
      </c>
      <c r="BJ442">
        <v>17.056000000000001</v>
      </c>
      <c r="BK442">
        <v>0</v>
      </c>
      <c r="BL442">
        <v>17.056000000000001</v>
      </c>
      <c r="BM442">
        <v>0.71830000000000005</v>
      </c>
      <c r="BQ442">
        <v>700.47299999999996</v>
      </c>
      <c r="BR442">
        <v>0.139095</v>
      </c>
      <c r="BS442">
        <v>-8.0546000000000006E-2</v>
      </c>
      <c r="BT442">
        <v>1.0272999999999999E-2</v>
      </c>
      <c r="BU442">
        <v>3.3483649999999998</v>
      </c>
      <c r="BV442">
        <v>-1.6189746</v>
      </c>
    </row>
    <row r="443" spans="1:74" customFormat="1" x14ac:dyDescent="0.25">
      <c r="A443" s="40">
        <v>41704</v>
      </c>
      <c r="B443" s="41">
        <v>4.3888888888888892E-3</v>
      </c>
      <c r="C443">
        <v>11.993</v>
      </c>
      <c r="D443">
        <v>8.9999999999999993E-3</v>
      </c>
      <c r="E443">
        <v>90</v>
      </c>
      <c r="F443">
        <v>893.6</v>
      </c>
      <c r="G443">
        <v>-32</v>
      </c>
      <c r="H443">
        <v>35.4</v>
      </c>
      <c r="J443">
        <v>3.9</v>
      </c>
      <c r="K443">
        <v>0.89759999999999995</v>
      </c>
      <c r="L443">
        <v>10.7645</v>
      </c>
      <c r="M443">
        <v>8.0999999999999996E-3</v>
      </c>
      <c r="N443">
        <v>802.05830000000003</v>
      </c>
      <c r="O443">
        <v>0</v>
      </c>
      <c r="P443">
        <v>802.1</v>
      </c>
      <c r="Q443">
        <v>610.68359999999996</v>
      </c>
      <c r="R443">
        <v>0</v>
      </c>
      <c r="S443">
        <v>610.70000000000005</v>
      </c>
      <c r="T443">
        <v>35.4465</v>
      </c>
      <c r="W443">
        <v>0</v>
      </c>
      <c r="X443">
        <v>3.5005999999999999</v>
      </c>
      <c r="Y443">
        <v>12.4</v>
      </c>
      <c r="Z443">
        <v>872</v>
      </c>
      <c r="AA443">
        <v>900</v>
      </c>
      <c r="AB443">
        <v>815</v>
      </c>
      <c r="AC443">
        <v>65.7</v>
      </c>
      <c r="AD443">
        <v>8.32</v>
      </c>
      <c r="AE443">
        <v>0.19</v>
      </c>
      <c r="AF443">
        <v>983</v>
      </c>
      <c r="AG443">
        <v>-10</v>
      </c>
      <c r="AH443">
        <v>6</v>
      </c>
      <c r="AI443">
        <v>9</v>
      </c>
      <c r="AJ443">
        <v>190</v>
      </c>
      <c r="AK443">
        <v>191</v>
      </c>
      <c r="AL443">
        <v>4.8</v>
      </c>
      <c r="AM443">
        <v>195</v>
      </c>
      <c r="AN443" t="s">
        <v>155</v>
      </c>
      <c r="AO443">
        <v>1</v>
      </c>
      <c r="AP443" s="42">
        <v>0.62930555555555556</v>
      </c>
      <c r="AQ443">
        <v>47.164192999999997</v>
      </c>
      <c r="AR443">
        <v>-88.487807000000004</v>
      </c>
      <c r="AS443">
        <v>320.60000000000002</v>
      </c>
      <c r="AT443">
        <v>32.799999999999997</v>
      </c>
      <c r="AU443">
        <v>12</v>
      </c>
      <c r="AV443">
        <v>10</v>
      </c>
      <c r="AW443" t="s">
        <v>413</v>
      </c>
      <c r="AX443">
        <v>2.125</v>
      </c>
      <c r="AY443">
        <v>1.0125</v>
      </c>
      <c r="AZ443">
        <v>2.7374999999999998</v>
      </c>
      <c r="BA443">
        <v>14.048999999999999</v>
      </c>
      <c r="BB443">
        <v>17.55</v>
      </c>
      <c r="BC443">
        <v>1.25</v>
      </c>
      <c r="BD443">
        <v>11.409000000000001</v>
      </c>
      <c r="BE443">
        <v>3033.9070000000002</v>
      </c>
      <c r="BF443">
        <v>1.4490000000000001</v>
      </c>
      <c r="BG443">
        <v>23.672999999999998</v>
      </c>
      <c r="BH443">
        <v>0</v>
      </c>
      <c r="BI443">
        <v>23.672999999999998</v>
      </c>
      <c r="BJ443">
        <v>18.024000000000001</v>
      </c>
      <c r="BK443">
        <v>0</v>
      </c>
      <c r="BL443">
        <v>18.024000000000001</v>
      </c>
      <c r="BM443">
        <v>0.3301</v>
      </c>
      <c r="BQ443">
        <v>717.38099999999997</v>
      </c>
      <c r="BR443">
        <v>0.14008899999999999</v>
      </c>
      <c r="BS443">
        <v>-0.08</v>
      </c>
      <c r="BT443">
        <v>0.01</v>
      </c>
      <c r="BU443">
        <v>3.372293</v>
      </c>
      <c r="BV443">
        <v>-1.6080000000000001</v>
      </c>
    </row>
    <row r="444" spans="1:74" customFormat="1" x14ac:dyDescent="0.25">
      <c r="A444" s="40">
        <v>41704</v>
      </c>
      <c r="B444" s="41">
        <v>4.4004629629629628E-3</v>
      </c>
      <c r="C444">
        <v>12.045</v>
      </c>
      <c r="D444">
        <v>8.8999999999999999E-3</v>
      </c>
      <c r="E444">
        <v>89.437298999999996</v>
      </c>
      <c r="F444">
        <v>755.1</v>
      </c>
      <c r="G444">
        <v>-30.1</v>
      </c>
      <c r="H444">
        <v>10.9</v>
      </c>
      <c r="J444">
        <v>3.9</v>
      </c>
      <c r="K444">
        <v>0.89729999999999999</v>
      </c>
      <c r="L444">
        <v>10.8085</v>
      </c>
      <c r="M444">
        <v>8.0000000000000002E-3</v>
      </c>
      <c r="N444">
        <v>677.5652</v>
      </c>
      <c r="O444">
        <v>0</v>
      </c>
      <c r="P444">
        <v>677.6</v>
      </c>
      <c r="Q444">
        <v>515.95899999999995</v>
      </c>
      <c r="R444">
        <v>0</v>
      </c>
      <c r="S444">
        <v>516</v>
      </c>
      <c r="T444">
        <v>10.9246</v>
      </c>
      <c r="W444">
        <v>0</v>
      </c>
      <c r="X444">
        <v>3.4994999999999998</v>
      </c>
      <c r="Y444">
        <v>12.4</v>
      </c>
      <c r="Z444">
        <v>871</v>
      </c>
      <c r="AA444">
        <v>900</v>
      </c>
      <c r="AB444">
        <v>815</v>
      </c>
      <c r="AC444">
        <v>66</v>
      </c>
      <c r="AD444">
        <v>8.36</v>
      </c>
      <c r="AE444">
        <v>0.19</v>
      </c>
      <c r="AF444">
        <v>983</v>
      </c>
      <c r="AG444">
        <v>-10</v>
      </c>
      <c r="AH444">
        <v>6</v>
      </c>
      <c r="AI444">
        <v>9</v>
      </c>
      <c r="AJ444">
        <v>190</v>
      </c>
      <c r="AK444">
        <v>191</v>
      </c>
      <c r="AL444">
        <v>5.2</v>
      </c>
      <c r="AM444">
        <v>195</v>
      </c>
      <c r="AN444" t="s">
        <v>155</v>
      </c>
      <c r="AO444">
        <v>1</v>
      </c>
      <c r="AP444" s="42">
        <v>0.6293171296296296</v>
      </c>
      <c r="AQ444">
        <v>47.164160000000003</v>
      </c>
      <c r="AR444">
        <v>-88.487960000000001</v>
      </c>
      <c r="AS444">
        <v>320.60000000000002</v>
      </c>
      <c r="AT444">
        <v>31.1</v>
      </c>
      <c r="AU444">
        <v>12</v>
      </c>
      <c r="AV444">
        <v>10</v>
      </c>
      <c r="AW444" t="s">
        <v>413</v>
      </c>
      <c r="AX444">
        <v>1.6</v>
      </c>
      <c r="AY444">
        <v>1.1000000000000001</v>
      </c>
      <c r="AZ444">
        <v>2.2999999999999998</v>
      </c>
      <c r="BA444">
        <v>14.048999999999999</v>
      </c>
      <c r="BB444">
        <v>17.48</v>
      </c>
      <c r="BC444">
        <v>1.24</v>
      </c>
      <c r="BD444">
        <v>11.444000000000001</v>
      </c>
      <c r="BE444">
        <v>3034.5790000000002</v>
      </c>
      <c r="BF444">
        <v>1.4339999999999999</v>
      </c>
      <c r="BG444">
        <v>19.920999999999999</v>
      </c>
      <c r="BH444">
        <v>0</v>
      </c>
      <c r="BI444">
        <v>19.920999999999999</v>
      </c>
      <c r="BJ444">
        <v>15.17</v>
      </c>
      <c r="BK444">
        <v>0</v>
      </c>
      <c r="BL444">
        <v>15.17</v>
      </c>
      <c r="BM444">
        <v>0.1013</v>
      </c>
      <c r="BQ444">
        <v>714.399</v>
      </c>
      <c r="BR444">
        <v>0.115828</v>
      </c>
      <c r="BS444">
        <v>-8.2907999999999996E-2</v>
      </c>
      <c r="BT444">
        <v>9.273E-3</v>
      </c>
      <c r="BU444">
        <v>2.7882699999999998</v>
      </c>
      <c r="BV444">
        <v>-1.6664508</v>
      </c>
    </row>
    <row r="445" spans="1:74" customFormat="1" x14ac:dyDescent="0.25">
      <c r="A445" s="40">
        <v>41704</v>
      </c>
      <c r="B445" s="41">
        <v>4.4120370370370372E-3</v>
      </c>
      <c r="C445">
        <v>12.211</v>
      </c>
      <c r="D445">
        <v>8.0999999999999996E-3</v>
      </c>
      <c r="E445">
        <v>81.398713999999998</v>
      </c>
      <c r="F445">
        <v>525</v>
      </c>
      <c r="G445">
        <v>-28.5</v>
      </c>
      <c r="H445">
        <v>0</v>
      </c>
      <c r="J445">
        <v>3.9</v>
      </c>
      <c r="K445">
        <v>0.89600000000000002</v>
      </c>
      <c r="L445">
        <v>10.940899999999999</v>
      </c>
      <c r="M445">
        <v>7.3000000000000001E-3</v>
      </c>
      <c r="N445">
        <v>470.43799999999999</v>
      </c>
      <c r="O445">
        <v>0</v>
      </c>
      <c r="P445">
        <v>470.4</v>
      </c>
      <c r="Q445">
        <v>358.24169999999998</v>
      </c>
      <c r="R445">
        <v>0</v>
      </c>
      <c r="S445">
        <v>358.2</v>
      </c>
      <c r="T445">
        <v>0</v>
      </c>
      <c r="W445">
        <v>0</v>
      </c>
      <c r="X445">
        <v>3.4944000000000002</v>
      </c>
      <c r="Y445">
        <v>12.3</v>
      </c>
      <c r="Z445">
        <v>872</v>
      </c>
      <c r="AA445">
        <v>900</v>
      </c>
      <c r="AB445">
        <v>816</v>
      </c>
      <c r="AC445">
        <v>66</v>
      </c>
      <c r="AD445">
        <v>8.36</v>
      </c>
      <c r="AE445">
        <v>0.19</v>
      </c>
      <c r="AF445">
        <v>982</v>
      </c>
      <c r="AG445">
        <v>-10</v>
      </c>
      <c r="AH445">
        <v>6</v>
      </c>
      <c r="AI445">
        <v>9</v>
      </c>
      <c r="AJ445">
        <v>190</v>
      </c>
      <c r="AK445">
        <v>190.3</v>
      </c>
      <c r="AL445">
        <v>5.2</v>
      </c>
      <c r="AM445">
        <v>195</v>
      </c>
      <c r="AN445" t="s">
        <v>155</v>
      </c>
      <c r="AO445">
        <v>1</v>
      </c>
      <c r="AP445" s="42">
        <v>0.6293171296296296</v>
      </c>
      <c r="AQ445">
        <v>47.164155999999998</v>
      </c>
      <c r="AR445">
        <v>-88.488</v>
      </c>
      <c r="AS445">
        <v>320.60000000000002</v>
      </c>
      <c r="AT445">
        <v>29.4</v>
      </c>
      <c r="AU445">
        <v>12</v>
      </c>
      <c r="AV445">
        <v>10</v>
      </c>
      <c r="AW445" t="s">
        <v>413</v>
      </c>
      <c r="AX445">
        <v>1.6625000000000001</v>
      </c>
      <c r="AY445">
        <v>1.0874999999999999</v>
      </c>
      <c r="AZ445">
        <v>2.2999999999999998</v>
      </c>
      <c r="BA445">
        <v>14.048999999999999</v>
      </c>
      <c r="BB445">
        <v>17.260000000000002</v>
      </c>
      <c r="BC445">
        <v>1.23</v>
      </c>
      <c r="BD445">
        <v>11.606999999999999</v>
      </c>
      <c r="BE445">
        <v>3034.982</v>
      </c>
      <c r="BF445">
        <v>1.288</v>
      </c>
      <c r="BG445">
        <v>13.666</v>
      </c>
      <c r="BH445">
        <v>0</v>
      </c>
      <c r="BI445">
        <v>13.666</v>
      </c>
      <c r="BJ445">
        <v>10.407</v>
      </c>
      <c r="BK445">
        <v>0</v>
      </c>
      <c r="BL445">
        <v>10.407</v>
      </c>
      <c r="BM445">
        <v>0</v>
      </c>
      <c r="BQ445">
        <v>704.81700000000001</v>
      </c>
      <c r="BR445">
        <v>9.8003000000000007E-2</v>
      </c>
      <c r="BS445">
        <v>-9.1270000000000004E-2</v>
      </c>
      <c r="BT445">
        <v>8.9999999999999993E-3</v>
      </c>
      <c r="BU445">
        <v>2.359178</v>
      </c>
      <c r="BV445">
        <v>-1.834527</v>
      </c>
    </row>
    <row r="446" spans="1:74" customFormat="1" x14ac:dyDescent="0.25">
      <c r="A446" s="40">
        <v>41704</v>
      </c>
      <c r="B446" s="41">
        <v>4.4236111111111117E-3</v>
      </c>
      <c r="C446">
        <v>12.326000000000001</v>
      </c>
      <c r="D446">
        <v>7.3000000000000001E-3</v>
      </c>
      <c r="E446">
        <v>73.064651999999995</v>
      </c>
      <c r="F446">
        <v>370.8</v>
      </c>
      <c r="G446">
        <v>-28.5</v>
      </c>
      <c r="H446">
        <v>0.6</v>
      </c>
      <c r="J446">
        <v>3.92</v>
      </c>
      <c r="K446">
        <v>0.89510000000000001</v>
      </c>
      <c r="L446">
        <v>11.0335</v>
      </c>
      <c r="M446">
        <v>6.4999999999999997E-3</v>
      </c>
      <c r="N446">
        <v>331.86619999999999</v>
      </c>
      <c r="O446">
        <v>0</v>
      </c>
      <c r="P446">
        <v>331.9</v>
      </c>
      <c r="Q446">
        <v>252.72049999999999</v>
      </c>
      <c r="R446">
        <v>0</v>
      </c>
      <c r="S446">
        <v>252.7</v>
      </c>
      <c r="T446">
        <v>0.6371</v>
      </c>
      <c r="W446">
        <v>0</v>
      </c>
      <c r="X446">
        <v>3.5053999999999998</v>
      </c>
      <c r="Y446">
        <v>12.1</v>
      </c>
      <c r="Z446">
        <v>873</v>
      </c>
      <c r="AA446">
        <v>900</v>
      </c>
      <c r="AB446">
        <v>816</v>
      </c>
      <c r="AC446">
        <v>66</v>
      </c>
      <c r="AD446">
        <v>8.3699999999999992</v>
      </c>
      <c r="AE446">
        <v>0.19</v>
      </c>
      <c r="AF446">
        <v>982</v>
      </c>
      <c r="AG446">
        <v>-10</v>
      </c>
      <c r="AH446">
        <v>6</v>
      </c>
      <c r="AI446">
        <v>9</v>
      </c>
      <c r="AJ446">
        <v>190</v>
      </c>
      <c r="AK446">
        <v>190</v>
      </c>
      <c r="AL446">
        <v>5.2</v>
      </c>
      <c r="AM446">
        <v>195</v>
      </c>
      <c r="AN446" t="s">
        <v>155</v>
      </c>
      <c r="AO446">
        <v>1</v>
      </c>
      <c r="AP446" s="42">
        <v>0.62934027777777779</v>
      </c>
      <c r="AQ446">
        <v>47.164124999999999</v>
      </c>
      <c r="AR446">
        <v>-88.488296000000005</v>
      </c>
      <c r="AS446">
        <v>320.8</v>
      </c>
      <c r="AT446">
        <v>25.5</v>
      </c>
      <c r="AU446">
        <v>12</v>
      </c>
      <c r="AV446">
        <v>10</v>
      </c>
      <c r="AW446" t="s">
        <v>413</v>
      </c>
      <c r="AX446">
        <v>2.1</v>
      </c>
      <c r="AY446">
        <v>1</v>
      </c>
      <c r="AZ446">
        <v>2.2999999999999998</v>
      </c>
      <c r="BA446">
        <v>14.048999999999999</v>
      </c>
      <c r="BB446">
        <v>17.11</v>
      </c>
      <c r="BC446">
        <v>1.22</v>
      </c>
      <c r="BD446">
        <v>11.717000000000001</v>
      </c>
      <c r="BE446">
        <v>3035.096</v>
      </c>
      <c r="BF446">
        <v>1.145</v>
      </c>
      <c r="BG446">
        <v>9.56</v>
      </c>
      <c r="BH446">
        <v>0</v>
      </c>
      <c r="BI446">
        <v>9.56</v>
      </c>
      <c r="BJ446">
        <v>7.28</v>
      </c>
      <c r="BK446">
        <v>0</v>
      </c>
      <c r="BL446">
        <v>7.28</v>
      </c>
      <c r="BM446">
        <v>5.7999999999999996E-3</v>
      </c>
      <c r="BQ446">
        <v>701.12199999999996</v>
      </c>
      <c r="BR446">
        <v>9.4272999999999996E-2</v>
      </c>
      <c r="BS446">
        <v>-9.1092000000000006E-2</v>
      </c>
      <c r="BT446">
        <v>8.9999999999999993E-3</v>
      </c>
      <c r="BU446">
        <v>2.269387</v>
      </c>
      <c r="BV446">
        <v>-1.8309492000000001</v>
      </c>
    </row>
    <row r="447" spans="1:74" customFormat="1" x14ac:dyDescent="0.25">
      <c r="A447" s="40">
        <v>41704</v>
      </c>
      <c r="B447" s="41">
        <v>4.4351851851851852E-3</v>
      </c>
      <c r="C447">
        <v>12.321999999999999</v>
      </c>
      <c r="D447">
        <v>7.0000000000000001E-3</v>
      </c>
      <c r="E447">
        <v>70</v>
      </c>
      <c r="F447">
        <v>333.4</v>
      </c>
      <c r="G447">
        <v>-28.8</v>
      </c>
      <c r="H447">
        <v>-10</v>
      </c>
      <c r="J447">
        <v>4.0999999999999996</v>
      </c>
      <c r="K447">
        <v>0.89529999999999998</v>
      </c>
      <c r="L447">
        <v>11.031499999999999</v>
      </c>
      <c r="M447">
        <v>6.3E-3</v>
      </c>
      <c r="N447">
        <v>298.52050000000003</v>
      </c>
      <c r="O447">
        <v>0</v>
      </c>
      <c r="P447">
        <v>298.5</v>
      </c>
      <c r="Q447">
        <v>227.32730000000001</v>
      </c>
      <c r="R447">
        <v>0</v>
      </c>
      <c r="S447">
        <v>227.3</v>
      </c>
      <c r="T447">
        <v>0</v>
      </c>
      <c r="W447">
        <v>0</v>
      </c>
      <c r="X447">
        <v>3.6705999999999999</v>
      </c>
      <c r="Y447">
        <v>12.1</v>
      </c>
      <c r="Z447">
        <v>874</v>
      </c>
      <c r="AA447">
        <v>900</v>
      </c>
      <c r="AB447">
        <v>816</v>
      </c>
      <c r="AC447">
        <v>66</v>
      </c>
      <c r="AD447">
        <v>8.3699999999999992</v>
      </c>
      <c r="AE447">
        <v>0.19</v>
      </c>
      <c r="AF447">
        <v>982</v>
      </c>
      <c r="AG447">
        <v>-10</v>
      </c>
      <c r="AH447">
        <v>6</v>
      </c>
      <c r="AI447">
        <v>9</v>
      </c>
      <c r="AJ447">
        <v>190</v>
      </c>
      <c r="AK447">
        <v>190</v>
      </c>
      <c r="AL447">
        <v>5.6</v>
      </c>
      <c r="AM447">
        <v>195</v>
      </c>
      <c r="AN447" t="s">
        <v>155</v>
      </c>
      <c r="AO447">
        <v>1</v>
      </c>
      <c r="AP447" s="42">
        <v>0.62935185185185183</v>
      </c>
      <c r="AQ447">
        <v>47.164126000000003</v>
      </c>
      <c r="AR447">
        <v>-88.488444000000001</v>
      </c>
      <c r="AS447">
        <v>320.7</v>
      </c>
      <c r="AT447">
        <v>25.3</v>
      </c>
      <c r="AU447">
        <v>12</v>
      </c>
      <c r="AV447">
        <v>9</v>
      </c>
      <c r="AW447" t="s">
        <v>428</v>
      </c>
      <c r="AX447">
        <v>2.0131130000000002</v>
      </c>
      <c r="AY447">
        <v>1.0124120000000001</v>
      </c>
      <c r="AZ447">
        <v>2.287588</v>
      </c>
      <c r="BA447">
        <v>14.048999999999999</v>
      </c>
      <c r="BB447">
        <v>17.11</v>
      </c>
      <c r="BC447">
        <v>1.22</v>
      </c>
      <c r="BD447">
        <v>11.698</v>
      </c>
      <c r="BE447">
        <v>3035.1909999999998</v>
      </c>
      <c r="BF447">
        <v>1.097</v>
      </c>
      <c r="BG447">
        <v>8.6010000000000009</v>
      </c>
      <c r="BH447">
        <v>0</v>
      </c>
      <c r="BI447">
        <v>8.6010000000000009</v>
      </c>
      <c r="BJ447">
        <v>6.55</v>
      </c>
      <c r="BK447">
        <v>0</v>
      </c>
      <c r="BL447">
        <v>6.55</v>
      </c>
      <c r="BM447">
        <v>0</v>
      </c>
      <c r="BQ447">
        <v>734.32600000000002</v>
      </c>
      <c r="BR447">
        <v>8.8911000000000004E-2</v>
      </c>
      <c r="BS447">
        <v>-0.09</v>
      </c>
      <c r="BT447">
        <v>9.7269999999999995E-3</v>
      </c>
      <c r="BU447">
        <v>2.1403099999999999</v>
      </c>
      <c r="BV447">
        <v>-1.8089999999999999</v>
      </c>
    </row>
    <row r="448" spans="1:74" customFormat="1" x14ac:dyDescent="0.25">
      <c r="A448" s="40">
        <v>41704</v>
      </c>
      <c r="B448" s="41">
        <v>4.4467592592592588E-3</v>
      </c>
      <c r="C448">
        <v>12.33</v>
      </c>
      <c r="D448">
        <v>7.4000000000000003E-3</v>
      </c>
      <c r="E448">
        <v>73.831008999999995</v>
      </c>
      <c r="F448">
        <v>343.9</v>
      </c>
      <c r="G448">
        <v>-32</v>
      </c>
      <c r="H448">
        <v>8.9</v>
      </c>
      <c r="J448">
        <v>4.0999999999999996</v>
      </c>
      <c r="K448">
        <v>0.8952</v>
      </c>
      <c r="L448">
        <v>11.0373</v>
      </c>
      <c r="M448">
        <v>6.6E-3</v>
      </c>
      <c r="N448">
        <v>307.83870000000002</v>
      </c>
      <c r="O448">
        <v>0</v>
      </c>
      <c r="P448">
        <v>307.8</v>
      </c>
      <c r="Q448">
        <v>234.42320000000001</v>
      </c>
      <c r="R448">
        <v>0</v>
      </c>
      <c r="S448">
        <v>234.4</v>
      </c>
      <c r="T448">
        <v>8.9159000000000006</v>
      </c>
      <c r="W448">
        <v>0</v>
      </c>
      <c r="X448">
        <v>3.6701999999999999</v>
      </c>
      <c r="Y448">
        <v>12.1</v>
      </c>
      <c r="Z448">
        <v>875</v>
      </c>
      <c r="AA448">
        <v>900</v>
      </c>
      <c r="AB448">
        <v>815</v>
      </c>
      <c r="AC448">
        <v>66</v>
      </c>
      <c r="AD448">
        <v>8.3699999999999992</v>
      </c>
      <c r="AE448">
        <v>0.19</v>
      </c>
      <c r="AF448">
        <v>982</v>
      </c>
      <c r="AG448">
        <v>-10</v>
      </c>
      <c r="AH448">
        <v>6</v>
      </c>
      <c r="AI448">
        <v>9</v>
      </c>
      <c r="AJ448">
        <v>190</v>
      </c>
      <c r="AK448">
        <v>190</v>
      </c>
      <c r="AL448">
        <v>5.5</v>
      </c>
      <c r="AM448">
        <v>195</v>
      </c>
      <c r="AN448" t="s">
        <v>155</v>
      </c>
      <c r="AO448">
        <v>1</v>
      </c>
      <c r="AP448" s="42">
        <v>0.62936342592592587</v>
      </c>
      <c r="AQ448">
        <v>47.164150999999997</v>
      </c>
      <c r="AR448">
        <v>-88.488574999999997</v>
      </c>
      <c r="AS448">
        <v>320.89999999999998</v>
      </c>
      <c r="AT448">
        <v>23.4</v>
      </c>
      <c r="AU448">
        <v>12</v>
      </c>
      <c r="AV448">
        <v>10</v>
      </c>
      <c r="AW448" t="s">
        <v>413</v>
      </c>
      <c r="AX448">
        <v>1.4</v>
      </c>
      <c r="AY448">
        <v>1.1000000000000001</v>
      </c>
      <c r="AZ448">
        <v>2.2000000000000002</v>
      </c>
      <c r="BA448">
        <v>14.048999999999999</v>
      </c>
      <c r="BB448">
        <v>17.100000000000001</v>
      </c>
      <c r="BC448">
        <v>1.22</v>
      </c>
      <c r="BD448">
        <v>11.712</v>
      </c>
      <c r="BE448">
        <v>3034.8449999999998</v>
      </c>
      <c r="BF448">
        <v>1.157</v>
      </c>
      <c r="BG448">
        <v>8.8640000000000008</v>
      </c>
      <c r="BH448">
        <v>0</v>
      </c>
      <c r="BI448">
        <v>8.8640000000000008</v>
      </c>
      <c r="BJ448">
        <v>6.75</v>
      </c>
      <c r="BK448">
        <v>0</v>
      </c>
      <c r="BL448">
        <v>6.75</v>
      </c>
      <c r="BM448">
        <v>8.1000000000000003E-2</v>
      </c>
      <c r="BQ448">
        <v>733.76300000000003</v>
      </c>
      <c r="BR448">
        <v>0.105902</v>
      </c>
      <c r="BS448">
        <v>-8.7092000000000003E-2</v>
      </c>
      <c r="BT448">
        <v>0.01</v>
      </c>
      <c r="BU448">
        <v>2.5493260000000002</v>
      </c>
      <c r="BV448">
        <v>-1.7505492</v>
      </c>
    </row>
    <row r="449" spans="1:74" customFormat="1" x14ac:dyDescent="0.25">
      <c r="A449" s="40">
        <v>41704</v>
      </c>
      <c r="B449" s="41">
        <v>4.4583333333333332E-3</v>
      </c>
      <c r="C449">
        <v>12.33</v>
      </c>
      <c r="D449">
        <v>8.0000000000000002E-3</v>
      </c>
      <c r="E449">
        <v>80</v>
      </c>
      <c r="F449">
        <v>361</v>
      </c>
      <c r="G449">
        <v>-32</v>
      </c>
      <c r="H449">
        <v>19.399999999999999</v>
      </c>
      <c r="J449">
        <v>4.0999999999999996</v>
      </c>
      <c r="K449">
        <v>0.89510000000000001</v>
      </c>
      <c r="L449">
        <v>11.036199999999999</v>
      </c>
      <c r="M449">
        <v>7.1999999999999998E-3</v>
      </c>
      <c r="N449">
        <v>323.14280000000002</v>
      </c>
      <c r="O449">
        <v>0</v>
      </c>
      <c r="P449">
        <v>323.10000000000002</v>
      </c>
      <c r="Q449">
        <v>246.07740000000001</v>
      </c>
      <c r="R449">
        <v>0</v>
      </c>
      <c r="S449">
        <v>246.1</v>
      </c>
      <c r="T449">
        <v>19.394400000000001</v>
      </c>
      <c r="W449">
        <v>0</v>
      </c>
      <c r="X449">
        <v>3.6698</v>
      </c>
      <c r="Y449">
        <v>12.1</v>
      </c>
      <c r="Z449">
        <v>877</v>
      </c>
      <c r="AA449">
        <v>901</v>
      </c>
      <c r="AB449">
        <v>817</v>
      </c>
      <c r="AC449">
        <v>66</v>
      </c>
      <c r="AD449">
        <v>8.3699999999999992</v>
      </c>
      <c r="AE449">
        <v>0.19</v>
      </c>
      <c r="AF449">
        <v>982</v>
      </c>
      <c r="AG449">
        <v>-10</v>
      </c>
      <c r="AH449">
        <v>5.2729999999999997</v>
      </c>
      <c r="AI449">
        <v>9</v>
      </c>
      <c r="AJ449">
        <v>190</v>
      </c>
      <c r="AK449">
        <v>190</v>
      </c>
      <c r="AL449">
        <v>5.3</v>
      </c>
      <c r="AM449">
        <v>195</v>
      </c>
      <c r="AN449" t="s">
        <v>155</v>
      </c>
      <c r="AO449">
        <v>1</v>
      </c>
      <c r="AP449" s="42">
        <v>0.62937500000000002</v>
      </c>
      <c r="AQ449">
        <v>47.164183999999999</v>
      </c>
      <c r="AR449">
        <v>-88.488697999999999</v>
      </c>
      <c r="AS449">
        <v>320.8</v>
      </c>
      <c r="AT449">
        <v>22.4</v>
      </c>
      <c r="AU449">
        <v>12</v>
      </c>
      <c r="AV449">
        <v>10</v>
      </c>
      <c r="AW449" t="s">
        <v>413</v>
      </c>
      <c r="AX449">
        <v>1.4</v>
      </c>
      <c r="AY449">
        <v>1.125</v>
      </c>
      <c r="AZ449">
        <v>2.2250000000000001</v>
      </c>
      <c r="BA449">
        <v>14.048999999999999</v>
      </c>
      <c r="BB449">
        <v>17.100000000000001</v>
      </c>
      <c r="BC449">
        <v>1.22</v>
      </c>
      <c r="BD449">
        <v>11.723000000000001</v>
      </c>
      <c r="BE449">
        <v>3034.4050000000002</v>
      </c>
      <c r="BF449">
        <v>1.2529999999999999</v>
      </c>
      <c r="BG449">
        <v>9.3040000000000003</v>
      </c>
      <c r="BH449">
        <v>0</v>
      </c>
      <c r="BI449">
        <v>9.3040000000000003</v>
      </c>
      <c r="BJ449">
        <v>7.085</v>
      </c>
      <c r="BK449">
        <v>0</v>
      </c>
      <c r="BL449">
        <v>7.085</v>
      </c>
      <c r="BM449">
        <v>0.1762</v>
      </c>
      <c r="BQ449">
        <v>733.65700000000004</v>
      </c>
      <c r="BR449">
        <v>0.112273</v>
      </c>
      <c r="BS449">
        <v>-8.5273000000000002E-2</v>
      </c>
      <c r="BT449">
        <v>0.01</v>
      </c>
      <c r="BU449">
        <v>2.7026919999999999</v>
      </c>
      <c r="BV449">
        <v>-1.7139873000000001</v>
      </c>
    </row>
    <row r="450" spans="1:74" customFormat="1" x14ac:dyDescent="0.25">
      <c r="A450" s="40">
        <v>41704</v>
      </c>
      <c r="B450" s="41">
        <v>4.4699074074074077E-3</v>
      </c>
      <c r="C450">
        <v>12.496</v>
      </c>
      <c r="D450">
        <v>8.3000000000000001E-3</v>
      </c>
      <c r="E450">
        <v>82.832511999999994</v>
      </c>
      <c r="F450">
        <v>404.1</v>
      </c>
      <c r="G450">
        <v>-32</v>
      </c>
      <c r="H450">
        <v>52.8</v>
      </c>
      <c r="J450">
        <v>4.0999999999999996</v>
      </c>
      <c r="K450">
        <v>0.89370000000000005</v>
      </c>
      <c r="L450">
        <v>11.167199999999999</v>
      </c>
      <c r="M450">
        <v>7.4000000000000003E-3</v>
      </c>
      <c r="N450">
        <v>361.1472</v>
      </c>
      <c r="O450">
        <v>0</v>
      </c>
      <c r="P450">
        <v>361.1</v>
      </c>
      <c r="Q450">
        <v>275.01830000000001</v>
      </c>
      <c r="R450">
        <v>0</v>
      </c>
      <c r="S450">
        <v>275</v>
      </c>
      <c r="T450">
        <v>52.75</v>
      </c>
      <c r="W450">
        <v>0</v>
      </c>
      <c r="X450">
        <v>3.6640999999999999</v>
      </c>
      <c r="Y450">
        <v>12.1</v>
      </c>
      <c r="Z450">
        <v>879</v>
      </c>
      <c r="AA450">
        <v>901</v>
      </c>
      <c r="AB450">
        <v>819</v>
      </c>
      <c r="AC450">
        <v>66</v>
      </c>
      <c r="AD450">
        <v>8.3699999999999992</v>
      </c>
      <c r="AE450">
        <v>0.19</v>
      </c>
      <c r="AF450">
        <v>982</v>
      </c>
      <c r="AG450">
        <v>-10</v>
      </c>
      <c r="AH450">
        <v>5</v>
      </c>
      <c r="AI450">
        <v>9</v>
      </c>
      <c r="AJ450">
        <v>190</v>
      </c>
      <c r="AK450">
        <v>190</v>
      </c>
      <c r="AL450">
        <v>5.0999999999999996</v>
      </c>
      <c r="AM450">
        <v>195</v>
      </c>
      <c r="AN450" t="s">
        <v>155</v>
      </c>
      <c r="AO450">
        <v>1</v>
      </c>
      <c r="AP450" s="42">
        <v>0.62938657407407406</v>
      </c>
      <c r="AQ450">
        <v>47.164208000000002</v>
      </c>
      <c r="AR450">
        <v>-88.488806999999994</v>
      </c>
      <c r="AS450">
        <v>320.89999999999998</v>
      </c>
      <c r="AT450">
        <v>22.6</v>
      </c>
      <c r="AU450">
        <v>12</v>
      </c>
      <c r="AV450">
        <v>10</v>
      </c>
      <c r="AW450" t="s">
        <v>413</v>
      </c>
      <c r="AX450">
        <v>1.4</v>
      </c>
      <c r="AY450">
        <v>1.3</v>
      </c>
      <c r="AZ450">
        <v>2.4</v>
      </c>
      <c r="BA450">
        <v>14.048999999999999</v>
      </c>
      <c r="BB450">
        <v>16.88</v>
      </c>
      <c r="BC450">
        <v>1.2</v>
      </c>
      <c r="BD450">
        <v>11.897</v>
      </c>
      <c r="BE450">
        <v>3033.3310000000001</v>
      </c>
      <c r="BF450">
        <v>1.28</v>
      </c>
      <c r="BG450">
        <v>10.273</v>
      </c>
      <c r="BH450">
        <v>0</v>
      </c>
      <c r="BI450">
        <v>10.273</v>
      </c>
      <c r="BJ450">
        <v>7.8230000000000004</v>
      </c>
      <c r="BK450">
        <v>0</v>
      </c>
      <c r="BL450">
        <v>7.8230000000000004</v>
      </c>
      <c r="BM450">
        <v>0.47339999999999999</v>
      </c>
      <c r="BQ450">
        <v>723.66399999999999</v>
      </c>
      <c r="BR450">
        <v>0.14108000000000001</v>
      </c>
      <c r="BS450">
        <v>-8.5000000000000006E-2</v>
      </c>
      <c r="BT450">
        <v>1.0727E-2</v>
      </c>
      <c r="BU450">
        <v>3.3961480000000002</v>
      </c>
      <c r="BV450">
        <v>-1.7084999999999999</v>
      </c>
    </row>
    <row r="451" spans="1:74" customFormat="1" x14ac:dyDescent="0.25">
      <c r="A451" s="40">
        <v>41704</v>
      </c>
      <c r="B451" s="41">
        <v>4.4814814814814813E-3</v>
      </c>
      <c r="C451">
        <v>12.664</v>
      </c>
      <c r="D451">
        <v>1.24E-2</v>
      </c>
      <c r="E451">
        <v>123.883415</v>
      </c>
      <c r="F451">
        <v>428.8</v>
      </c>
      <c r="G451">
        <v>-24.4</v>
      </c>
      <c r="H451">
        <v>99.9</v>
      </c>
      <c r="J451">
        <v>4</v>
      </c>
      <c r="K451">
        <v>0.89229999999999998</v>
      </c>
      <c r="L451">
        <v>11.2996</v>
      </c>
      <c r="M451">
        <v>1.11E-2</v>
      </c>
      <c r="N451">
        <v>382.62299999999999</v>
      </c>
      <c r="O451">
        <v>0</v>
      </c>
      <c r="P451">
        <v>382.6</v>
      </c>
      <c r="Q451">
        <v>291.37240000000003</v>
      </c>
      <c r="R451">
        <v>0</v>
      </c>
      <c r="S451">
        <v>291.39999999999998</v>
      </c>
      <c r="T451">
        <v>99.8583</v>
      </c>
      <c r="W451">
        <v>0</v>
      </c>
      <c r="X451">
        <v>3.569</v>
      </c>
      <c r="Y451">
        <v>12.1</v>
      </c>
      <c r="Z451">
        <v>880</v>
      </c>
      <c r="AA451">
        <v>901</v>
      </c>
      <c r="AB451">
        <v>820</v>
      </c>
      <c r="AC451">
        <v>66</v>
      </c>
      <c r="AD451">
        <v>8.3699999999999992</v>
      </c>
      <c r="AE451">
        <v>0.19</v>
      </c>
      <c r="AF451">
        <v>982</v>
      </c>
      <c r="AG451">
        <v>-10</v>
      </c>
      <c r="AH451">
        <v>5</v>
      </c>
      <c r="AI451">
        <v>9</v>
      </c>
      <c r="AJ451">
        <v>190</v>
      </c>
      <c r="AK451">
        <v>190</v>
      </c>
      <c r="AL451">
        <v>5.0999999999999996</v>
      </c>
      <c r="AM451">
        <v>195</v>
      </c>
      <c r="AN451" t="s">
        <v>155</v>
      </c>
      <c r="AO451">
        <v>1</v>
      </c>
      <c r="AP451" s="42">
        <v>0.62938657407407406</v>
      </c>
      <c r="AQ451">
        <v>47.164211000000002</v>
      </c>
      <c r="AR451">
        <v>-88.488838999999999</v>
      </c>
      <c r="AS451">
        <v>320.89999999999998</v>
      </c>
      <c r="AT451">
        <v>22</v>
      </c>
      <c r="AU451">
        <v>12</v>
      </c>
      <c r="AV451">
        <v>10</v>
      </c>
      <c r="AW451" t="s">
        <v>413</v>
      </c>
      <c r="AX451">
        <v>1.45</v>
      </c>
      <c r="AY451">
        <v>1.35</v>
      </c>
      <c r="AZ451">
        <v>2.4500000000000002</v>
      </c>
      <c r="BA451">
        <v>14.048999999999999</v>
      </c>
      <c r="BB451">
        <v>16.649999999999999</v>
      </c>
      <c r="BC451">
        <v>1.19</v>
      </c>
      <c r="BD451">
        <v>12.076000000000001</v>
      </c>
      <c r="BE451">
        <v>3030.9960000000001</v>
      </c>
      <c r="BF451">
        <v>1.887</v>
      </c>
      <c r="BG451">
        <v>10.747999999999999</v>
      </c>
      <c r="BH451">
        <v>0</v>
      </c>
      <c r="BI451">
        <v>10.747999999999999</v>
      </c>
      <c r="BJ451">
        <v>8.1850000000000005</v>
      </c>
      <c r="BK451">
        <v>0</v>
      </c>
      <c r="BL451">
        <v>8.1850000000000005</v>
      </c>
      <c r="BM451">
        <v>0.88500000000000001</v>
      </c>
      <c r="BQ451">
        <v>696.09199999999998</v>
      </c>
      <c r="BR451">
        <v>0.20066000000000001</v>
      </c>
      <c r="BS451">
        <v>-8.3546999999999996E-2</v>
      </c>
      <c r="BT451">
        <v>1.0274E-2</v>
      </c>
      <c r="BU451">
        <v>4.8303960000000004</v>
      </c>
      <c r="BV451">
        <v>-1.6792947</v>
      </c>
    </row>
    <row r="452" spans="1:74" customFormat="1" x14ac:dyDescent="0.25">
      <c r="A452" s="40">
        <v>41704</v>
      </c>
      <c r="B452" s="41">
        <v>4.4930555555555548E-3</v>
      </c>
      <c r="C452">
        <v>12.746</v>
      </c>
      <c r="D452">
        <v>1.1599999999999999E-2</v>
      </c>
      <c r="E452">
        <v>116.06060600000001</v>
      </c>
      <c r="F452">
        <v>496.5</v>
      </c>
      <c r="G452">
        <v>-27.9</v>
      </c>
      <c r="H452">
        <v>62.2</v>
      </c>
      <c r="J452">
        <v>4</v>
      </c>
      <c r="K452">
        <v>0.89170000000000005</v>
      </c>
      <c r="L452">
        <v>11.365500000000001</v>
      </c>
      <c r="M452">
        <v>1.03E-2</v>
      </c>
      <c r="N452">
        <v>442.7158</v>
      </c>
      <c r="O452">
        <v>0</v>
      </c>
      <c r="P452">
        <v>442.7</v>
      </c>
      <c r="Q452">
        <v>337.13389999999998</v>
      </c>
      <c r="R452">
        <v>0</v>
      </c>
      <c r="S452">
        <v>337.1</v>
      </c>
      <c r="T452">
        <v>62.164999999999999</v>
      </c>
      <c r="W452">
        <v>0</v>
      </c>
      <c r="X452">
        <v>3.5667</v>
      </c>
      <c r="Y452">
        <v>12</v>
      </c>
      <c r="Z452">
        <v>880</v>
      </c>
      <c r="AA452">
        <v>902</v>
      </c>
      <c r="AB452">
        <v>821</v>
      </c>
      <c r="AC452">
        <v>66</v>
      </c>
      <c r="AD452">
        <v>8.3699999999999992</v>
      </c>
      <c r="AE452">
        <v>0.19</v>
      </c>
      <c r="AF452">
        <v>982</v>
      </c>
      <c r="AG452">
        <v>-10</v>
      </c>
      <c r="AH452">
        <v>5.7267270000000003</v>
      </c>
      <c r="AI452">
        <v>9</v>
      </c>
      <c r="AJ452">
        <v>190</v>
      </c>
      <c r="AK452">
        <v>190</v>
      </c>
      <c r="AL452">
        <v>5.2</v>
      </c>
      <c r="AM452">
        <v>195</v>
      </c>
      <c r="AN452" t="s">
        <v>155</v>
      </c>
      <c r="AO452">
        <v>1</v>
      </c>
      <c r="AP452" s="42">
        <v>0.62940972222222225</v>
      </c>
      <c r="AQ452">
        <v>47.164228000000001</v>
      </c>
      <c r="AR452">
        <v>-88.489080000000001</v>
      </c>
      <c r="AS452">
        <v>320.89999999999998</v>
      </c>
      <c r="AT452">
        <v>22</v>
      </c>
      <c r="AU452">
        <v>12</v>
      </c>
      <c r="AV452">
        <v>10</v>
      </c>
      <c r="AW452" t="s">
        <v>413</v>
      </c>
      <c r="AX452">
        <v>1.9</v>
      </c>
      <c r="AY452">
        <v>1.6125</v>
      </c>
      <c r="AZ452">
        <v>2.9</v>
      </c>
      <c r="BA452">
        <v>14.048999999999999</v>
      </c>
      <c r="BB452">
        <v>16.559999999999999</v>
      </c>
      <c r="BC452">
        <v>1.18</v>
      </c>
      <c r="BD452">
        <v>12.148999999999999</v>
      </c>
      <c r="BE452">
        <v>3032.1619999999998</v>
      </c>
      <c r="BF452">
        <v>1.7569999999999999</v>
      </c>
      <c r="BG452">
        <v>12.369</v>
      </c>
      <c r="BH452">
        <v>0</v>
      </c>
      <c r="BI452">
        <v>12.369</v>
      </c>
      <c r="BJ452">
        <v>9.4190000000000005</v>
      </c>
      <c r="BK452">
        <v>0</v>
      </c>
      <c r="BL452">
        <v>9.4190000000000005</v>
      </c>
      <c r="BM452">
        <v>0.54800000000000004</v>
      </c>
      <c r="BQ452">
        <v>691.87099999999998</v>
      </c>
      <c r="BR452">
        <v>0.18993099999999999</v>
      </c>
      <c r="BS452">
        <v>-8.3726999999999996E-2</v>
      </c>
      <c r="BT452">
        <v>0.01</v>
      </c>
      <c r="BU452">
        <v>4.5721129999999999</v>
      </c>
      <c r="BV452">
        <v>-1.6829126999999999</v>
      </c>
    </row>
    <row r="453" spans="1:74" customFormat="1" x14ac:dyDescent="0.25">
      <c r="A453" s="40">
        <v>41704</v>
      </c>
      <c r="B453" s="41">
        <v>4.5046296296296293E-3</v>
      </c>
      <c r="C453">
        <v>12.676</v>
      </c>
      <c r="D453">
        <v>1.0999999999999999E-2</v>
      </c>
      <c r="E453">
        <v>110</v>
      </c>
      <c r="F453">
        <v>598.29999999999995</v>
      </c>
      <c r="G453">
        <v>-28.5</v>
      </c>
      <c r="H453">
        <v>97.1</v>
      </c>
      <c r="J453">
        <v>3.9</v>
      </c>
      <c r="K453">
        <v>0.89219999999999999</v>
      </c>
      <c r="L453">
        <v>11.309799999999999</v>
      </c>
      <c r="M453">
        <v>9.7999999999999997E-3</v>
      </c>
      <c r="N453">
        <v>533.7654</v>
      </c>
      <c r="O453">
        <v>0</v>
      </c>
      <c r="P453">
        <v>533.79999999999995</v>
      </c>
      <c r="Q453">
        <v>406.46929999999998</v>
      </c>
      <c r="R453">
        <v>0</v>
      </c>
      <c r="S453">
        <v>406.5</v>
      </c>
      <c r="T453">
        <v>97.136499999999998</v>
      </c>
      <c r="W453">
        <v>0</v>
      </c>
      <c r="X453">
        <v>3.4796</v>
      </c>
      <c r="Y453">
        <v>12.1</v>
      </c>
      <c r="Z453">
        <v>879</v>
      </c>
      <c r="AA453">
        <v>902</v>
      </c>
      <c r="AB453">
        <v>820</v>
      </c>
      <c r="AC453">
        <v>66</v>
      </c>
      <c r="AD453">
        <v>8.3699999999999992</v>
      </c>
      <c r="AE453">
        <v>0.19</v>
      </c>
      <c r="AF453">
        <v>982</v>
      </c>
      <c r="AG453">
        <v>-10</v>
      </c>
      <c r="AH453">
        <v>6</v>
      </c>
      <c r="AI453">
        <v>9</v>
      </c>
      <c r="AJ453">
        <v>190.7</v>
      </c>
      <c r="AK453">
        <v>190.7</v>
      </c>
      <c r="AL453">
        <v>5.2</v>
      </c>
      <c r="AM453">
        <v>194.8</v>
      </c>
      <c r="AN453" t="s">
        <v>155</v>
      </c>
      <c r="AO453">
        <v>1</v>
      </c>
      <c r="AP453" s="42">
        <v>0.62942129629629628</v>
      </c>
      <c r="AQ453">
        <v>47.164225000000002</v>
      </c>
      <c r="AR453">
        <v>-88.489213000000007</v>
      </c>
      <c r="AS453">
        <v>320.8</v>
      </c>
      <c r="AT453">
        <v>22.7</v>
      </c>
      <c r="AU453">
        <v>12</v>
      </c>
      <c r="AV453">
        <v>9</v>
      </c>
      <c r="AW453" t="s">
        <v>424</v>
      </c>
      <c r="AX453">
        <v>2.4249999999999998</v>
      </c>
      <c r="AY453">
        <v>1</v>
      </c>
      <c r="AZ453">
        <v>3.375</v>
      </c>
      <c r="BA453">
        <v>14.048999999999999</v>
      </c>
      <c r="BB453">
        <v>16.64</v>
      </c>
      <c r="BC453">
        <v>1.18</v>
      </c>
      <c r="BD453">
        <v>12.082000000000001</v>
      </c>
      <c r="BE453">
        <v>3031.3969999999999</v>
      </c>
      <c r="BF453">
        <v>1.6739999999999999</v>
      </c>
      <c r="BG453">
        <v>14.981999999999999</v>
      </c>
      <c r="BH453">
        <v>0</v>
      </c>
      <c r="BI453">
        <v>14.981999999999999</v>
      </c>
      <c r="BJ453">
        <v>11.409000000000001</v>
      </c>
      <c r="BK453">
        <v>0</v>
      </c>
      <c r="BL453">
        <v>11.409000000000001</v>
      </c>
      <c r="BM453">
        <v>0.86029999999999995</v>
      </c>
      <c r="BQ453">
        <v>678.13300000000004</v>
      </c>
      <c r="BR453">
        <v>0.19717499999999999</v>
      </c>
      <c r="BS453">
        <v>-8.3273E-2</v>
      </c>
      <c r="BT453">
        <v>0.01</v>
      </c>
      <c r="BU453">
        <v>4.7464950000000004</v>
      </c>
      <c r="BV453">
        <v>-1.6737873000000001</v>
      </c>
    </row>
    <row r="454" spans="1:74" customFormat="1" x14ac:dyDescent="0.25">
      <c r="A454" s="40">
        <v>41704</v>
      </c>
      <c r="B454" s="41">
        <v>4.5162037037037037E-3</v>
      </c>
      <c r="C454">
        <v>12.435</v>
      </c>
      <c r="D454">
        <v>1.14E-2</v>
      </c>
      <c r="E454">
        <v>113.55406499999999</v>
      </c>
      <c r="F454">
        <v>775.5</v>
      </c>
      <c r="G454">
        <v>-31.7</v>
      </c>
      <c r="H454">
        <v>80.3</v>
      </c>
      <c r="J454">
        <v>3.9</v>
      </c>
      <c r="K454">
        <v>0.89429999999999998</v>
      </c>
      <c r="L454">
        <v>11.1205</v>
      </c>
      <c r="M454">
        <v>1.0200000000000001E-2</v>
      </c>
      <c r="N454">
        <v>693.50729999999999</v>
      </c>
      <c r="O454">
        <v>0</v>
      </c>
      <c r="P454">
        <v>693.5</v>
      </c>
      <c r="Q454">
        <v>528.10320000000002</v>
      </c>
      <c r="R454">
        <v>0</v>
      </c>
      <c r="S454">
        <v>528.1</v>
      </c>
      <c r="T454">
        <v>80.3</v>
      </c>
      <c r="W454">
        <v>0</v>
      </c>
      <c r="X454">
        <v>3.4878</v>
      </c>
      <c r="Y454">
        <v>12.2</v>
      </c>
      <c r="Z454">
        <v>878</v>
      </c>
      <c r="AA454">
        <v>901</v>
      </c>
      <c r="AB454">
        <v>819</v>
      </c>
      <c r="AC454">
        <v>66</v>
      </c>
      <c r="AD454">
        <v>8.36</v>
      </c>
      <c r="AE454">
        <v>0.19</v>
      </c>
      <c r="AF454">
        <v>983</v>
      </c>
      <c r="AG454">
        <v>-10</v>
      </c>
      <c r="AH454">
        <v>6</v>
      </c>
      <c r="AI454">
        <v>9</v>
      </c>
      <c r="AJ454">
        <v>191</v>
      </c>
      <c r="AK454">
        <v>191</v>
      </c>
      <c r="AL454">
        <v>5.7</v>
      </c>
      <c r="AM454">
        <v>194.5</v>
      </c>
      <c r="AN454" t="s">
        <v>155</v>
      </c>
      <c r="AO454">
        <v>1</v>
      </c>
      <c r="AP454" s="42">
        <v>0.62943287037037032</v>
      </c>
      <c r="AQ454">
        <v>47.164192999999997</v>
      </c>
      <c r="AR454">
        <v>-88.489356999999998</v>
      </c>
      <c r="AS454">
        <v>320.60000000000002</v>
      </c>
      <c r="AT454">
        <v>25.6</v>
      </c>
      <c r="AU454">
        <v>12</v>
      </c>
      <c r="AV454">
        <v>10</v>
      </c>
      <c r="AW454" t="s">
        <v>413</v>
      </c>
      <c r="AX454">
        <v>1.2</v>
      </c>
      <c r="AY454">
        <v>1</v>
      </c>
      <c r="AZ454">
        <v>1.8</v>
      </c>
      <c r="BA454">
        <v>14.048999999999999</v>
      </c>
      <c r="BB454">
        <v>16.95</v>
      </c>
      <c r="BC454">
        <v>1.21</v>
      </c>
      <c r="BD454">
        <v>11.819000000000001</v>
      </c>
      <c r="BE454">
        <v>3031.857</v>
      </c>
      <c r="BF454">
        <v>1.762</v>
      </c>
      <c r="BG454">
        <v>19.8</v>
      </c>
      <c r="BH454">
        <v>0</v>
      </c>
      <c r="BI454">
        <v>19.8</v>
      </c>
      <c r="BJ454">
        <v>15.077999999999999</v>
      </c>
      <c r="BK454">
        <v>0</v>
      </c>
      <c r="BL454">
        <v>15.077999999999999</v>
      </c>
      <c r="BM454">
        <v>0.72340000000000004</v>
      </c>
      <c r="BQ454">
        <v>691.404</v>
      </c>
      <c r="BR454">
        <v>0.22217500000000001</v>
      </c>
      <c r="BS454">
        <v>-7.8638E-2</v>
      </c>
      <c r="BT454">
        <v>0.01</v>
      </c>
      <c r="BU454">
        <v>5.3483080000000003</v>
      </c>
      <c r="BV454">
        <v>-1.5806237999999999</v>
      </c>
    </row>
    <row r="455" spans="1:74" customFormat="1" x14ac:dyDescent="0.25">
      <c r="A455" s="40">
        <v>41704</v>
      </c>
      <c r="B455" s="41">
        <v>4.5277777777777773E-3</v>
      </c>
      <c r="C455">
        <v>12.218</v>
      </c>
      <c r="D455">
        <v>1.24E-2</v>
      </c>
      <c r="E455">
        <v>123.975904</v>
      </c>
      <c r="F455">
        <v>883.2</v>
      </c>
      <c r="G455">
        <v>-32</v>
      </c>
      <c r="H455">
        <v>90.3</v>
      </c>
      <c r="J455">
        <v>3.8</v>
      </c>
      <c r="K455">
        <v>0.89610000000000001</v>
      </c>
      <c r="L455">
        <v>10.9491</v>
      </c>
      <c r="M455">
        <v>1.11E-2</v>
      </c>
      <c r="N455">
        <v>791.45899999999995</v>
      </c>
      <c r="O455">
        <v>0</v>
      </c>
      <c r="P455">
        <v>791.5</v>
      </c>
      <c r="Q455">
        <v>602.68799999999999</v>
      </c>
      <c r="R455">
        <v>0</v>
      </c>
      <c r="S455">
        <v>602.70000000000005</v>
      </c>
      <c r="T455">
        <v>90.3</v>
      </c>
      <c r="W455">
        <v>0</v>
      </c>
      <c r="X455">
        <v>3.4053</v>
      </c>
      <c r="Y455">
        <v>12.2</v>
      </c>
      <c r="Z455">
        <v>880</v>
      </c>
      <c r="AA455">
        <v>901</v>
      </c>
      <c r="AB455">
        <v>822</v>
      </c>
      <c r="AC455">
        <v>66</v>
      </c>
      <c r="AD455">
        <v>8.36</v>
      </c>
      <c r="AE455">
        <v>0.19</v>
      </c>
      <c r="AF455">
        <v>983</v>
      </c>
      <c r="AG455">
        <v>-10</v>
      </c>
      <c r="AH455">
        <v>6</v>
      </c>
      <c r="AI455">
        <v>9</v>
      </c>
      <c r="AJ455">
        <v>190.3</v>
      </c>
      <c r="AK455">
        <v>191.7</v>
      </c>
      <c r="AL455">
        <v>6</v>
      </c>
      <c r="AM455">
        <v>194.1</v>
      </c>
      <c r="AN455" t="s">
        <v>155</v>
      </c>
      <c r="AO455">
        <v>1</v>
      </c>
      <c r="AP455" s="42">
        <v>0.62944444444444447</v>
      </c>
      <c r="AQ455">
        <v>47.164138999999999</v>
      </c>
      <c r="AR455">
        <v>-88.489512000000005</v>
      </c>
      <c r="AS455">
        <v>320.5</v>
      </c>
      <c r="AT455">
        <v>27.5</v>
      </c>
      <c r="AU455">
        <v>12</v>
      </c>
      <c r="AV455">
        <v>10</v>
      </c>
      <c r="AW455" t="s">
        <v>413</v>
      </c>
      <c r="AX455">
        <v>1.2124999999999999</v>
      </c>
      <c r="AY455">
        <v>1</v>
      </c>
      <c r="AZ455">
        <v>1.8125</v>
      </c>
      <c r="BA455">
        <v>14.048999999999999</v>
      </c>
      <c r="BB455">
        <v>17.23</v>
      </c>
      <c r="BC455">
        <v>1.23</v>
      </c>
      <c r="BD455">
        <v>11.592000000000001</v>
      </c>
      <c r="BE455">
        <v>3031.4079999999999</v>
      </c>
      <c r="BF455">
        <v>1.958</v>
      </c>
      <c r="BG455">
        <v>22.946999999999999</v>
      </c>
      <c r="BH455">
        <v>0</v>
      </c>
      <c r="BI455">
        <v>22.946999999999999</v>
      </c>
      <c r="BJ455">
        <v>17.474</v>
      </c>
      <c r="BK455">
        <v>0</v>
      </c>
      <c r="BL455">
        <v>17.474</v>
      </c>
      <c r="BM455">
        <v>0.82609999999999995</v>
      </c>
      <c r="BQ455">
        <v>685.51199999999994</v>
      </c>
      <c r="BR455">
        <v>0.227546</v>
      </c>
      <c r="BS455">
        <v>-7.6999999999999999E-2</v>
      </c>
      <c r="BT455">
        <v>1.0727E-2</v>
      </c>
      <c r="BU455">
        <v>5.4776020000000001</v>
      </c>
      <c r="BV455">
        <v>-1.5477000000000001</v>
      </c>
    </row>
    <row r="456" spans="1:74" customFormat="1" x14ac:dyDescent="0.25">
      <c r="A456" s="40">
        <v>41704</v>
      </c>
      <c r="B456" s="41">
        <v>4.5393518518518526E-3</v>
      </c>
      <c r="C456">
        <v>12.18</v>
      </c>
      <c r="D456">
        <v>1.4E-2</v>
      </c>
      <c r="E456">
        <v>140</v>
      </c>
      <c r="F456">
        <v>1098.5</v>
      </c>
      <c r="G456">
        <v>-32</v>
      </c>
      <c r="H456">
        <v>81.2</v>
      </c>
      <c r="J456">
        <v>3.68</v>
      </c>
      <c r="K456">
        <v>0.89639999999999997</v>
      </c>
      <c r="L456">
        <v>10.9186</v>
      </c>
      <c r="M456">
        <v>1.26E-2</v>
      </c>
      <c r="N456">
        <v>984.73649999999998</v>
      </c>
      <c r="O456">
        <v>0</v>
      </c>
      <c r="P456">
        <v>984.7</v>
      </c>
      <c r="Q456">
        <v>749.86689999999999</v>
      </c>
      <c r="R456">
        <v>0</v>
      </c>
      <c r="S456">
        <v>749.9</v>
      </c>
      <c r="T456">
        <v>81.239999999999995</v>
      </c>
      <c r="W456">
        <v>0</v>
      </c>
      <c r="X456">
        <v>3.3025000000000002</v>
      </c>
      <c r="Y456">
        <v>12.3</v>
      </c>
      <c r="Z456">
        <v>881</v>
      </c>
      <c r="AA456">
        <v>902</v>
      </c>
      <c r="AB456">
        <v>823</v>
      </c>
      <c r="AC456">
        <v>66</v>
      </c>
      <c r="AD456">
        <v>8.36</v>
      </c>
      <c r="AE456">
        <v>0.19</v>
      </c>
      <c r="AF456">
        <v>983</v>
      </c>
      <c r="AG456">
        <v>-10</v>
      </c>
      <c r="AH456">
        <v>6</v>
      </c>
      <c r="AI456">
        <v>9</v>
      </c>
      <c r="AJ456">
        <v>190</v>
      </c>
      <c r="AK456">
        <v>191.3</v>
      </c>
      <c r="AL456">
        <v>6.1</v>
      </c>
      <c r="AM456">
        <v>194.3</v>
      </c>
      <c r="AN456" t="s">
        <v>155</v>
      </c>
      <c r="AO456">
        <v>1</v>
      </c>
      <c r="AP456" s="42">
        <v>0.62945601851851851</v>
      </c>
      <c r="AQ456">
        <v>47.164073999999999</v>
      </c>
      <c r="AR456">
        <v>-88.489660000000001</v>
      </c>
      <c r="AS456">
        <v>320.3</v>
      </c>
      <c r="AT456">
        <v>28.7</v>
      </c>
      <c r="AU456">
        <v>12</v>
      </c>
      <c r="AV456">
        <v>10</v>
      </c>
      <c r="AW456" t="s">
        <v>413</v>
      </c>
      <c r="AX456">
        <v>1.3125</v>
      </c>
      <c r="AY456">
        <v>1.0375000000000001</v>
      </c>
      <c r="AZ456">
        <v>1.9375</v>
      </c>
      <c r="BA456">
        <v>14.048999999999999</v>
      </c>
      <c r="BB456">
        <v>17.28</v>
      </c>
      <c r="BC456">
        <v>1.23</v>
      </c>
      <c r="BD456">
        <v>11.553000000000001</v>
      </c>
      <c r="BE456">
        <v>3031.2739999999999</v>
      </c>
      <c r="BF456">
        <v>2.218</v>
      </c>
      <c r="BG456">
        <v>28.63</v>
      </c>
      <c r="BH456">
        <v>0</v>
      </c>
      <c r="BI456">
        <v>28.63</v>
      </c>
      <c r="BJ456">
        <v>21.800999999999998</v>
      </c>
      <c r="BK456">
        <v>0</v>
      </c>
      <c r="BL456">
        <v>21.800999999999998</v>
      </c>
      <c r="BM456">
        <v>0.74519999999999997</v>
      </c>
      <c r="BQ456">
        <v>666.65899999999999</v>
      </c>
      <c r="BR456">
        <v>0.251718</v>
      </c>
      <c r="BS456">
        <v>-7.6999999999999999E-2</v>
      </c>
      <c r="BT456">
        <v>1.0999999999999999E-2</v>
      </c>
      <c r="BU456">
        <v>6.059482</v>
      </c>
      <c r="BV456">
        <v>-1.5477000000000001</v>
      </c>
    </row>
    <row r="457" spans="1:74" customFormat="1" x14ac:dyDescent="0.25">
      <c r="A457" s="40">
        <v>41704</v>
      </c>
      <c r="B457" s="41">
        <v>4.5509259259259261E-3</v>
      </c>
      <c r="C457">
        <v>12.18</v>
      </c>
      <c r="D457">
        <v>1.4E-2</v>
      </c>
      <c r="E457">
        <v>140</v>
      </c>
      <c r="F457">
        <v>1051</v>
      </c>
      <c r="G457">
        <v>-32</v>
      </c>
      <c r="H457">
        <v>70.3</v>
      </c>
      <c r="J457">
        <v>3.6</v>
      </c>
      <c r="K457">
        <v>0.89629999999999999</v>
      </c>
      <c r="L457">
        <v>10.917199999999999</v>
      </c>
      <c r="M457">
        <v>1.2500000000000001E-2</v>
      </c>
      <c r="N457">
        <v>942.03200000000004</v>
      </c>
      <c r="O457">
        <v>0</v>
      </c>
      <c r="P457">
        <v>942</v>
      </c>
      <c r="Q457">
        <v>717.34780000000001</v>
      </c>
      <c r="R457">
        <v>0</v>
      </c>
      <c r="S457">
        <v>717.3</v>
      </c>
      <c r="T457">
        <v>70.3</v>
      </c>
      <c r="W457">
        <v>0</v>
      </c>
      <c r="X457">
        <v>3.2267999999999999</v>
      </c>
      <c r="Y457">
        <v>12.4</v>
      </c>
      <c r="Z457">
        <v>880</v>
      </c>
      <c r="AA457">
        <v>903</v>
      </c>
      <c r="AB457">
        <v>823</v>
      </c>
      <c r="AC457">
        <v>66</v>
      </c>
      <c r="AD457">
        <v>8.36</v>
      </c>
      <c r="AE457">
        <v>0.19</v>
      </c>
      <c r="AF457">
        <v>983</v>
      </c>
      <c r="AG457">
        <v>-10</v>
      </c>
      <c r="AH457">
        <v>6</v>
      </c>
      <c r="AI457">
        <v>9</v>
      </c>
      <c r="AJ457">
        <v>190.7</v>
      </c>
      <c r="AK457">
        <v>191</v>
      </c>
      <c r="AL457">
        <v>5.7</v>
      </c>
      <c r="AM457">
        <v>194.6</v>
      </c>
      <c r="AN457" t="s">
        <v>155</v>
      </c>
      <c r="AO457">
        <v>1</v>
      </c>
      <c r="AP457" s="42">
        <v>0.62946759259259266</v>
      </c>
      <c r="AQ457">
        <v>47.163988000000003</v>
      </c>
      <c r="AR457">
        <v>-88.489797999999993</v>
      </c>
      <c r="AS457">
        <v>319.89999999999998</v>
      </c>
      <c r="AT457">
        <v>30.1</v>
      </c>
      <c r="AU457">
        <v>12</v>
      </c>
      <c r="AV457">
        <v>10</v>
      </c>
      <c r="AW457" t="s">
        <v>413</v>
      </c>
      <c r="AX457">
        <v>1.4750000000000001</v>
      </c>
      <c r="AY457">
        <v>1.2625</v>
      </c>
      <c r="AZ457">
        <v>2.2625000000000002</v>
      </c>
      <c r="BA457">
        <v>14.048999999999999</v>
      </c>
      <c r="BB457">
        <v>17.28</v>
      </c>
      <c r="BC457">
        <v>1.23</v>
      </c>
      <c r="BD457">
        <v>11.567</v>
      </c>
      <c r="BE457">
        <v>3031.58</v>
      </c>
      <c r="BF457">
        <v>2.218</v>
      </c>
      <c r="BG457">
        <v>27.393999999999998</v>
      </c>
      <c r="BH457">
        <v>0</v>
      </c>
      <c r="BI457">
        <v>27.393999999999998</v>
      </c>
      <c r="BJ457">
        <v>20.86</v>
      </c>
      <c r="BK457">
        <v>0</v>
      </c>
      <c r="BL457">
        <v>20.86</v>
      </c>
      <c r="BM457">
        <v>0.64500000000000002</v>
      </c>
      <c r="BQ457">
        <v>651.51300000000003</v>
      </c>
      <c r="BR457">
        <v>0.252276</v>
      </c>
      <c r="BS457">
        <v>-7.6272999999999994E-2</v>
      </c>
      <c r="BT457">
        <v>1.0999999999999999E-2</v>
      </c>
      <c r="BU457">
        <v>6.0729150000000001</v>
      </c>
      <c r="BV457">
        <v>-1.5330873</v>
      </c>
    </row>
    <row r="458" spans="1:74" customFormat="1" x14ac:dyDescent="0.25">
      <c r="A458" s="40">
        <v>41704</v>
      </c>
      <c r="B458" s="41">
        <v>4.5624999999999997E-3</v>
      </c>
      <c r="C458">
        <v>12.247999999999999</v>
      </c>
      <c r="D458">
        <v>1.4E-2</v>
      </c>
      <c r="E458">
        <v>140</v>
      </c>
      <c r="F458">
        <v>932.5</v>
      </c>
      <c r="G458">
        <v>-32</v>
      </c>
      <c r="H458">
        <v>89.2</v>
      </c>
      <c r="J458">
        <v>3.5</v>
      </c>
      <c r="K458">
        <v>0.89570000000000005</v>
      </c>
      <c r="L458">
        <v>10.9703</v>
      </c>
      <c r="M458">
        <v>1.2500000000000001E-2</v>
      </c>
      <c r="N458">
        <v>835.19190000000003</v>
      </c>
      <c r="O458">
        <v>0</v>
      </c>
      <c r="P458">
        <v>835.2</v>
      </c>
      <c r="Q458">
        <v>635.99009999999998</v>
      </c>
      <c r="R458">
        <v>0</v>
      </c>
      <c r="S458">
        <v>636</v>
      </c>
      <c r="T458">
        <v>89.244799999999998</v>
      </c>
      <c r="W458">
        <v>0</v>
      </c>
      <c r="X458">
        <v>3.1349</v>
      </c>
      <c r="Y458">
        <v>12.3</v>
      </c>
      <c r="Z458">
        <v>881</v>
      </c>
      <c r="AA458">
        <v>902</v>
      </c>
      <c r="AB458">
        <v>824</v>
      </c>
      <c r="AC458">
        <v>66</v>
      </c>
      <c r="AD458">
        <v>8.36</v>
      </c>
      <c r="AE458">
        <v>0.19</v>
      </c>
      <c r="AF458">
        <v>983</v>
      </c>
      <c r="AG458">
        <v>-10</v>
      </c>
      <c r="AH458">
        <v>6</v>
      </c>
      <c r="AI458">
        <v>9</v>
      </c>
      <c r="AJ458">
        <v>191</v>
      </c>
      <c r="AK458">
        <v>190.3</v>
      </c>
      <c r="AL458">
        <v>5.5</v>
      </c>
      <c r="AM458">
        <v>195</v>
      </c>
      <c r="AN458" t="s">
        <v>155</v>
      </c>
      <c r="AO458">
        <v>1</v>
      </c>
      <c r="AP458" s="42">
        <v>0.6294791666666667</v>
      </c>
      <c r="AQ458">
        <v>47.163891</v>
      </c>
      <c r="AR458">
        <v>-88.489930000000001</v>
      </c>
      <c r="AS458">
        <v>319.5</v>
      </c>
      <c r="AT458">
        <v>31.3</v>
      </c>
      <c r="AU458">
        <v>12</v>
      </c>
      <c r="AV458">
        <v>10</v>
      </c>
      <c r="AW458" t="s">
        <v>413</v>
      </c>
      <c r="AX458">
        <v>2.0125000000000002</v>
      </c>
      <c r="AY458">
        <v>1.0249999999999999</v>
      </c>
      <c r="AZ458">
        <v>2.7124999999999999</v>
      </c>
      <c r="BA458">
        <v>14.048999999999999</v>
      </c>
      <c r="BB458">
        <v>17.190000000000001</v>
      </c>
      <c r="BC458">
        <v>1.22</v>
      </c>
      <c r="BD458">
        <v>11.646000000000001</v>
      </c>
      <c r="BE458">
        <v>3031.03</v>
      </c>
      <c r="BF458">
        <v>2.2050000000000001</v>
      </c>
      <c r="BG458">
        <v>24.164999999999999</v>
      </c>
      <c r="BH458">
        <v>0</v>
      </c>
      <c r="BI458">
        <v>24.164999999999999</v>
      </c>
      <c r="BJ458">
        <v>18.402000000000001</v>
      </c>
      <c r="BK458">
        <v>0</v>
      </c>
      <c r="BL458">
        <v>18.402000000000001</v>
      </c>
      <c r="BM458">
        <v>0.81469999999999998</v>
      </c>
      <c r="BQ458">
        <v>629.79300000000001</v>
      </c>
      <c r="BR458">
        <v>0.24173</v>
      </c>
      <c r="BS458">
        <v>-7.5273000000000007E-2</v>
      </c>
      <c r="BT458">
        <v>1.0999999999999999E-2</v>
      </c>
      <c r="BU458">
        <v>5.8190460000000002</v>
      </c>
      <c r="BV458">
        <v>-1.5129873</v>
      </c>
    </row>
    <row r="459" spans="1:74" customFormat="1" x14ac:dyDescent="0.25">
      <c r="A459" s="40">
        <v>41704</v>
      </c>
      <c r="B459" s="41">
        <v>4.5740740740740742E-3</v>
      </c>
      <c r="C459">
        <v>12.435</v>
      </c>
      <c r="D459">
        <v>1.35E-2</v>
      </c>
      <c r="E459">
        <v>134.71225999999999</v>
      </c>
      <c r="F459">
        <v>836.9</v>
      </c>
      <c r="G459">
        <v>-32</v>
      </c>
      <c r="H459">
        <v>55.4</v>
      </c>
      <c r="J459">
        <v>3.6</v>
      </c>
      <c r="K459">
        <v>0.89429999999999998</v>
      </c>
      <c r="L459">
        <v>11.1205</v>
      </c>
      <c r="M459">
        <v>1.2E-2</v>
      </c>
      <c r="N459">
        <v>748.41970000000003</v>
      </c>
      <c r="O459">
        <v>0</v>
      </c>
      <c r="P459">
        <v>748.4</v>
      </c>
      <c r="Q459">
        <v>569.91399999999999</v>
      </c>
      <c r="R459">
        <v>0</v>
      </c>
      <c r="S459">
        <v>569.9</v>
      </c>
      <c r="T459">
        <v>55.381799999999998</v>
      </c>
      <c r="W459">
        <v>0</v>
      </c>
      <c r="X459">
        <v>3.2193999999999998</v>
      </c>
      <c r="Y459">
        <v>12.1</v>
      </c>
      <c r="Z459">
        <v>883</v>
      </c>
      <c r="AA459">
        <v>902</v>
      </c>
      <c r="AB459">
        <v>825</v>
      </c>
      <c r="AC459">
        <v>66</v>
      </c>
      <c r="AD459">
        <v>8.36</v>
      </c>
      <c r="AE459">
        <v>0.19</v>
      </c>
      <c r="AF459">
        <v>983</v>
      </c>
      <c r="AG459">
        <v>-10</v>
      </c>
      <c r="AH459">
        <v>6</v>
      </c>
      <c r="AI459">
        <v>9</v>
      </c>
      <c r="AJ459">
        <v>191</v>
      </c>
      <c r="AK459">
        <v>190</v>
      </c>
      <c r="AL459">
        <v>5.6</v>
      </c>
      <c r="AM459">
        <v>195</v>
      </c>
      <c r="AN459" t="s">
        <v>155</v>
      </c>
      <c r="AO459">
        <v>1</v>
      </c>
      <c r="AP459" s="42">
        <v>0.62949074074074074</v>
      </c>
      <c r="AQ459">
        <v>47.163797000000002</v>
      </c>
      <c r="AR459">
        <v>-88.490070000000003</v>
      </c>
      <c r="AS459">
        <v>318.89999999999998</v>
      </c>
      <c r="AT459">
        <v>32.4</v>
      </c>
      <c r="AU459">
        <v>12</v>
      </c>
      <c r="AV459">
        <v>10</v>
      </c>
      <c r="AW459" t="s">
        <v>413</v>
      </c>
      <c r="AX459">
        <v>2.125</v>
      </c>
      <c r="AY459">
        <v>1.175</v>
      </c>
      <c r="AZ459">
        <v>2.8250000000000002</v>
      </c>
      <c r="BA459">
        <v>14.048999999999999</v>
      </c>
      <c r="BB459">
        <v>16.95</v>
      </c>
      <c r="BC459">
        <v>1.21</v>
      </c>
      <c r="BD459">
        <v>11.821999999999999</v>
      </c>
      <c r="BE459">
        <v>3032.0210000000002</v>
      </c>
      <c r="BF459">
        <v>2.0910000000000002</v>
      </c>
      <c r="BG459">
        <v>21.369</v>
      </c>
      <c r="BH459">
        <v>0</v>
      </c>
      <c r="BI459">
        <v>21.369</v>
      </c>
      <c r="BJ459">
        <v>16.271999999999998</v>
      </c>
      <c r="BK459">
        <v>0</v>
      </c>
      <c r="BL459">
        <v>16.271999999999998</v>
      </c>
      <c r="BM459">
        <v>0.49890000000000001</v>
      </c>
      <c r="BQ459">
        <v>638.23699999999997</v>
      </c>
      <c r="BR459">
        <v>0.26080999999999999</v>
      </c>
      <c r="BS459">
        <v>-7.8634999999999997E-2</v>
      </c>
      <c r="BT459">
        <v>1.0272999999999999E-2</v>
      </c>
      <c r="BU459">
        <v>6.2783490000000004</v>
      </c>
      <c r="BV459">
        <v>-1.5805635</v>
      </c>
    </row>
    <row r="460" spans="1:74" customFormat="1" x14ac:dyDescent="0.25">
      <c r="A460" s="40">
        <v>41704</v>
      </c>
      <c r="B460" s="41">
        <v>4.5856481481481486E-3</v>
      </c>
      <c r="C460">
        <v>12.691000000000001</v>
      </c>
      <c r="D460">
        <v>1.23E-2</v>
      </c>
      <c r="E460">
        <v>122.780083</v>
      </c>
      <c r="F460">
        <v>798.2</v>
      </c>
      <c r="G460">
        <v>-32</v>
      </c>
      <c r="H460">
        <v>89.4</v>
      </c>
      <c r="J460">
        <v>3.72</v>
      </c>
      <c r="K460">
        <v>0.8921</v>
      </c>
      <c r="L460">
        <v>11.3217</v>
      </c>
      <c r="M460">
        <v>1.0999999999999999E-2</v>
      </c>
      <c r="N460">
        <v>712.09450000000004</v>
      </c>
      <c r="O460">
        <v>0</v>
      </c>
      <c r="P460">
        <v>712.1</v>
      </c>
      <c r="Q460">
        <v>542.2527</v>
      </c>
      <c r="R460">
        <v>0</v>
      </c>
      <c r="S460">
        <v>542.29999999999995</v>
      </c>
      <c r="T460">
        <v>89.354799999999997</v>
      </c>
      <c r="W460">
        <v>0</v>
      </c>
      <c r="X460">
        <v>3.3148</v>
      </c>
      <c r="Y460">
        <v>12</v>
      </c>
      <c r="Z460">
        <v>884</v>
      </c>
      <c r="AA460">
        <v>902</v>
      </c>
      <c r="AB460">
        <v>827</v>
      </c>
      <c r="AC460">
        <v>66</v>
      </c>
      <c r="AD460">
        <v>8.36</v>
      </c>
      <c r="AE460">
        <v>0.19</v>
      </c>
      <c r="AF460">
        <v>983</v>
      </c>
      <c r="AG460">
        <v>-10</v>
      </c>
      <c r="AH460">
        <v>6</v>
      </c>
      <c r="AI460">
        <v>9</v>
      </c>
      <c r="AJ460">
        <v>190.3</v>
      </c>
      <c r="AK460">
        <v>190</v>
      </c>
      <c r="AL460">
        <v>5.3</v>
      </c>
      <c r="AM460">
        <v>195</v>
      </c>
      <c r="AN460" t="s">
        <v>155</v>
      </c>
      <c r="AO460">
        <v>1</v>
      </c>
      <c r="AP460" s="42">
        <v>0.62950231481481478</v>
      </c>
      <c r="AQ460">
        <v>47.163716999999998</v>
      </c>
      <c r="AR460">
        <v>-88.490235999999996</v>
      </c>
      <c r="AS460">
        <v>318.60000000000002</v>
      </c>
      <c r="AT460">
        <v>33.5</v>
      </c>
      <c r="AU460">
        <v>12</v>
      </c>
      <c r="AV460">
        <v>10</v>
      </c>
      <c r="AW460" t="s">
        <v>413</v>
      </c>
      <c r="AX460">
        <v>2.3374999999999999</v>
      </c>
      <c r="AY460">
        <v>1</v>
      </c>
      <c r="AZ460">
        <v>3.0249999999999999</v>
      </c>
      <c r="BA460">
        <v>14.048999999999999</v>
      </c>
      <c r="BB460">
        <v>16.62</v>
      </c>
      <c r="BC460">
        <v>1.18</v>
      </c>
      <c r="BD460">
        <v>12.095000000000001</v>
      </c>
      <c r="BE460">
        <v>3031.2939999999999</v>
      </c>
      <c r="BF460">
        <v>1.867</v>
      </c>
      <c r="BG460">
        <v>19.966000000000001</v>
      </c>
      <c r="BH460">
        <v>0</v>
      </c>
      <c r="BI460">
        <v>19.966000000000001</v>
      </c>
      <c r="BJ460">
        <v>15.204000000000001</v>
      </c>
      <c r="BK460">
        <v>0</v>
      </c>
      <c r="BL460">
        <v>15.204000000000001</v>
      </c>
      <c r="BM460">
        <v>0.79049999999999998</v>
      </c>
      <c r="BQ460">
        <v>645.31799999999998</v>
      </c>
      <c r="BR460">
        <v>0.32279799999999997</v>
      </c>
      <c r="BS460">
        <v>-7.7818999999999999E-2</v>
      </c>
      <c r="BT460">
        <v>1.1454000000000001E-2</v>
      </c>
      <c r="BU460">
        <v>7.7705549999999999</v>
      </c>
      <c r="BV460">
        <v>-1.5641619</v>
      </c>
    </row>
    <row r="461" spans="1:74" customFormat="1" x14ac:dyDescent="0.25">
      <c r="A461" s="40">
        <v>41704</v>
      </c>
      <c r="B461" s="41">
        <v>4.5972222222222222E-3</v>
      </c>
      <c r="C461">
        <v>12.707000000000001</v>
      </c>
      <c r="D461">
        <v>1.1599999999999999E-2</v>
      </c>
      <c r="E461">
        <v>115.93803800000001</v>
      </c>
      <c r="F461">
        <v>794.3</v>
      </c>
      <c r="G461">
        <v>-30.2</v>
      </c>
      <c r="H461">
        <v>81.900000000000006</v>
      </c>
      <c r="J461">
        <v>3.8</v>
      </c>
      <c r="K461">
        <v>0.89200000000000002</v>
      </c>
      <c r="L461">
        <v>11.3346</v>
      </c>
      <c r="M461">
        <v>1.03E-2</v>
      </c>
      <c r="N461">
        <v>708.52189999999996</v>
      </c>
      <c r="O461">
        <v>0</v>
      </c>
      <c r="P461">
        <v>708.5</v>
      </c>
      <c r="Q461">
        <v>539.54420000000005</v>
      </c>
      <c r="R461">
        <v>0</v>
      </c>
      <c r="S461">
        <v>539.5</v>
      </c>
      <c r="T461">
        <v>81.936800000000005</v>
      </c>
      <c r="W461">
        <v>0</v>
      </c>
      <c r="X461">
        <v>3.3895</v>
      </c>
      <c r="Y461">
        <v>12</v>
      </c>
      <c r="Z461">
        <v>885</v>
      </c>
      <c r="AA461">
        <v>902</v>
      </c>
      <c r="AB461">
        <v>827</v>
      </c>
      <c r="AC461">
        <v>66</v>
      </c>
      <c r="AD461">
        <v>8.36</v>
      </c>
      <c r="AE461">
        <v>0.19</v>
      </c>
      <c r="AF461">
        <v>982</v>
      </c>
      <c r="AG461">
        <v>-10</v>
      </c>
      <c r="AH461">
        <v>6</v>
      </c>
      <c r="AI461">
        <v>9</v>
      </c>
      <c r="AJ461">
        <v>190</v>
      </c>
      <c r="AK461">
        <v>190.7</v>
      </c>
      <c r="AL461">
        <v>5.2</v>
      </c>
      <c r="AM461">
        <v>195</v>
      </c>
      <c r="AN461" t="s">
        <v>155</v>
      </c>
      <c r="AO461">
        <v>1</v>
      </c>
      <c r="AP461" s="42">
        <v>0.62951388888888882</v>
      </c>
      <c r="AQ461">
        <v>47.163656000000003</v>
      </c>
      <c r="AR461">
        <v>-88.490425000000002</v>
      </c>
      <c r="AS461">
        <v>318.3</v>
      </c>
      <c r="AT461">
        <v>34.299999999999997</v>
      </c>
      <c r="AU461">
        <v>12</v>
      </c>
      <c r="AV461">
        <v>12</v>
      </c>
      <c r="AW461" t="s">
        <v>414</v>
      </c>
      <c r="AX461">
        <v>2.6</v>
      </c>
      <c r="AY461">
        <v>1.0249999999999999</v>
      </c>
      <c r="AZ461">
        <v>3.2124999999999999</v>
      </c>
      <c r="BA461">
        <v>14.048999999999999</v>
      </c>
      <c r="BB461">
        <v>16.600000000000001</v>
      </c>
      <c r="BC461">
        <v>1.18</v>
      </c>
      <c r="BD461">
        <v>12.11</v>
      </c>
      <c r="BE461">
        <v>3031.6509999999998</v>
      </c>
      <c r="BF461">
        <v>1.76</v>
      </c>
      <c r="BG461">
        <v>19.846</v>
      </c>
      <c r="BH461">
        <v>0</v>
      </c>
      <c r="BI461">
        <v>19.846</v>
      </c>
      <c r="BJ461">
        <v>15.113</v>
      </c>
      <c r="BK461">
        <v>0</v>
      </c>
      <c r="BL461">
        <v>15.113</v>
      </c>
      <c r="BM461">
        <v>0.72409999999999997</v>
      </c>
      <c r="BQ461">
        <v>659.19299999999998</v>
      </c>
      <c r="BR461">
        <v>0.27611599999999997</v>
      </c>
      <c r="BS461">
        <v>-7.6272999999999994E-2</v>
      </c>
      <c r="BT461">
        <v>1.2727E-2</v>
      </c>
      <c r="BU461">
        <v>6.6468030000000002</v>
      </c>
      <c r="BV461">
        <v>-1.5330873</v>
      </c>
    </row>
    <row r="462" spans="1:74" customFormat="1" x14ac:dyDescent="0.25">
      <c r="A462" s="40">
        <v>41704</v>
      </c>
      <c r="B462" s="41">
        <v>4.6087962962962966E-3</v>
      </c>
      <c r="C462">
        <v>12.717000000000001</v>
      </c>
      <c r="D462">
        <v>1.3899999999999999E-2</v>
      </c>
      <c r="E462">
        <v>139.45425399999999</v>
      </c>
      <c r="F462">
        <v>919.5</v>
      </c>
      <c r="G462">
        <v>-20.3</v>
      </c>
      <c r="H462">
        <v>60.2</v>
      </c>
      <c r="J462">
        <v>3.82</v>
      </c>
      <c r="K462">
        <v>0.89200000000000002</v>
      </c>
      <c r="L462">
        <v>11.343400000000001</v>
      </c>
      <c r="M462">
        <v>1.24E-2</v>
      </c>
      <c r="N462">
        <v>820.20150000000001</v>
      </c>
      <c r="O462">
        <v>0</v>
      </c>
      <c r="P462">
        <v>820.2</v>
      </c>
      <c r="Q462">
        <v>624.58029999999997</v>
      </c>
      <c r="R462">
        <v>0</v>
      </c>
      <c r="S462">
        <v>624.6</v>
      </c>
      <c r="T462">
        <v>60.2</v>
      </c>
      <c r="W462">
        <v>0</v>
      </c>
      <c r="X462">
        <v>3.4034</v>
      </c>
      <c r="Y462">
        <v>12</v>
      </c>
      <c r="Z462">
        <v>885</v>
      </c>
      <c r="AA462">
        <v>902</v>
      </c>
      <c r="AB462">
        <v>827</v>
      </c>
      <c r="AC462">
        <v>66</v>
      </c>
      <c r="AD462">
        <v>8.36</v>
      </c>
      <c r="AE462">
        <v>0.19</v>
      </c>
      <c r="AF462">
        <v>983</v>
      </c>
      <c r="AG462">
        <v>-10</v>
      </c>
      <c r="AH462">
        <v>6</v>
      </c>
      <c r="AI462">
        <v>9</v>
      </c>
      <c r="AJ462">
        <v>190</v>
      </c>
      <c r="AK462">
        <v>191</v>
      </c>
      <c r="AL462">
        <v>5.5</v>
      </c>
      <c r="AM462">
        <v>195</v>
      </c>
      <c r="AN462" t="s">
        <v>155</v>
      </c>
      <c r="AO462">
        <v>1</v>
      </c>
      <c r="AP462" s="42">
        <v>0.62952546296296297</v>
      </c>
      <c r="AQ462">
        <v>47.163612999999998</v>
      </c>
      <c r="AR462">
        <v>-88.490624999999994</v>
      </c>
      <c r="AS462">
        <v>318.39999999999998</v>
      </c>
      <c r="AT462">
        <v>34.700000000000003</v>
      </c>
      <c r="AU462">
        <v>12</v>
      </c>
      <c r="AV462">
        <v>12</v>
      </c>
      <c r="AW462" t="s">
        <v>414</v>
      </c>
      <c r="AX462">
        <v>2.4</v>
      </c>
      <c r="AY462">
        <v>1.2</v>
      </c>
      <c r="AZ462">
        <v>3.1124999999999998</v>
      </c>
      <c r="BA462">
        <v>14.048999999999999</v>
      </c>
      <c r="BB462">
        <v>16.59</v>
      </c>
      <c r="BC462">
        <v>1.18</v>
      </c>
      <c r="BD462">
        <v>12.108000000000001</v>
      </c>
      <c r="BE462">
        <v>3031.6669999999999</v>
      </c>
      <c r="BF462">
        <v>2.1160000000000001</v>
      </c>
      <c r="BG462">
        <v>22.956</v>
      </c>
      <c r="BH462">
        <v>0</v>
      </c>
      <c r="BI462">
        <v>22.956</v>
      </c>
      <c r="BJ462">
        <v>17.481000000000002</v>
      </c>
      <c r="BK462">
        <v>0</v>
      </c>
      <c r="BL462">
        <v>17.481000000000002</v>
      </c>
      <c r="BM462">
        <v>0.53159999999999996</v>
      </c>
      <c r="BQ462">
        <v>661.38300000000004</v>
      </c>
      <c r="BR462">
        <v>0.26117800000000002</v>
      </c>
      <c r="BS462">
        <v>-7.8181E-2</v>
      </c>
      <c r="BT462">
        <v>1.1546000000000001E-2</v>
      </c>
      <c r="BU462">
        <v>6.2872079999999997</v>
      </c>
      <c r="BV462">
        <v>-1.5714380999999999</v>
      </c>
    </row>
    <row r="463" spans="1:74" customFormat="1" x14ac:dyDescent="0.25">
      <c r="A463" s="40">
        <v>41704</v>
      </c>
      <c r="B463" s="41">
        <v>4.6203703703703702E-3</v>
      </c>
      <c r="C463">
        <v>12.72</v>
      </c>
      <c r="D463">
        <v>1.3100000000000001E-2</v>
      </c>
      <c r="E463">
        <v>131.42857100000001</v>
      </c>
      <c r="F463">
        <v>1105.5</v>
      </c>
      <c r="G463">
        <v>-15.3</v>
      </c>
      <c r="H463">
        <v>1105</v>
      </c>
      <c r="J463">
        <v>3.9</v>
      </c>
      <c r="K463">
        <v>0.89090000000000003</v>
      </c>
      <c r="L463">
        <v>11.3329</v>
      </c>
      <c r="M463">
        <v>1.17E-2</v>
      </c>
      <c r="N463">
        <v>984.94230000000005</v>
      </c>
      <c r="O463">
        <v>0</v>
      </c>
      <c r="P463">
        <v>984.9</v>
      </c>
      <c r="Q463">
        <v>750.02359999999999</v>
      </c>
      <c r="R463">
        <v>0</v>
      </c>
      <c r="S463">
        <v>750</v>
      </c>
      <c r="T463">
        <v>1104.9943000000001</v>
      </c>
      <c r="W463">
        <v>0</v>
      </c>
      <c r="X463">
        <v>3.4746999999999999</v>
      </c>
      <c r="Y463">
        <v>12.2</v>
      </c>
      <c r="Z463">
        <v>882</v>
      </c>
      <c r="AA463">
        <v>902</v>
      </c>
      <c r="AB463">
        <v>825</v>
      </c>
      <c r="AC463">
        <v>66</v>
      </c>
      <c r="AD463">
        <v>8.36</v>
      </c>
      <c r="AE463">
        <v>0.19</v>
      </c>
      <c r="AF463">
        <v>983</v>
      </c>
      <c r="AG463">
        <v>-10</v>
      </c>
      <c r="AH463">
        <v>6</v>
      </c>
      <c r="AI463">
        <v>9</v>
      </c>
      <c r="AJ463">
        <v>190</v>
      </c>
      <c r="AK463">
        <v>191</v>
      </c>
      <c r="AL463">
        <v>5.4</v>
      </c>
      <c r="AM463">
        <v>195</v>
      </c>
      <c r="AN463" t="s">
        <v>155</v>
      </c>
      <c r="AO463">
        <v>1</v>
      </c>
      <c r="AP463" s="42">
        <v>0.62953703703703701</v>
      </c>
      <c r="AQ463">
        <v>47.163586000000002</v>
      </c>
      <c r="AR463">
        <v>-88.490841000000003</v>
      </c>
      <c r="AS463">
        <v>318.60000000000002</v>
      </c>
      <c r="AT463">
        <v>35.799999999999997</v>
      </c>
      <c r="AU463">
        <v>12</v>
      </c>
      <c r="AV463">
        <v>12</v>
      </c>
      <c r="AW463" t="s">
        <v>414</v>
      </c>
      <c r="AX463">
        <v>1</v>
      </c>
      <c r="AY463">
        <v>1.2250000000000001</v>
      </c>
      <c r="AZ463">
        <v>1.8125</v>
      </c>
      <c r="BA463">
        <v>14.048999999999999</v>
      </c>
      <c r="BB463">
        <v>16.440000000000001</v>
      </c>
      <c r="BC463">
        <v>1.17</v>
      </c>
      <c r="BD463">
        <v>12.24</v>
      </c>
      <c r="BE463">
        <v>3004.1179999999999</v>
      </c>
      <c r="BF463">
        <v>1.976</v>
      </c>
      <c r="BG463">
        <v>27.341999999999999</v>
      </c>
      <c r="BH463">
        <v>0</v>
      </c>
      <c r="BI463">
        <v>27.341999999999999</v>
      </c>
      <c r="BJ463">
        <v>20.82</v>
      </c>
      <c r="BK463">
        <v>0</v>
      </c>
      <c r="BL463">
        <v>20.82</v>
      </c>
      <c r="BM463">
        <v>9.6783000000000001</v>
      </c>
      <c r="BQ463">
        <v>669.72</v>
      </c>
      <c r="BR463">
        <v>0.27663199999999999</v>
      </c>
      <c r="BS463">
        <v>-7.7546000000000004E-2</v>
      </c>
      <c r="BT463">
        <v>1.0272999999999999E-2</v>
      </c>
      <c r="BU463">
        <v>6.659224</v>
      </c>
      <c r="BV463">
        <v>-1.5586746</v>
      </c>
    </row>
    <row r="464" spans="1:74" customFormat="1" x14ac:dyDescent="0.25">
      <c r="A464" s="40">
        <v>41704</v>
      </c>
      <c r="B464" s="41">
        <v>4.6319444444444446E-3</v>
      </c>
      <c r="C464">
        <v>12.715999999999999</v>
      </c>
      <c r="D464">
        <v>1.2999999999999999E-2</v>
      </c>
      <c r="E464">
        <v>130</v>
      </c>
      <c r="F464">
        <v>1313</v>
      </c>
      <c r="G464">
        <v>-12.7</v>
      </c>
      <c r="H464">
        <v>239.4</v>
      </c>
      <c r="J464">
        <v>3.8</v>
      </c>
      <c r="K464">
        <v>0.89180000000000004</v>
      </c>
      <c r="L464">
        <v>11.34</v>
      </c>
      <c r="M464">
        <v>1.1599999999999999E-2</v>
      </c>
      <c r="N464">
        <v>1170.865</v>
      </c>
      <c r="O464">
        <v>0</v>
      </c>
      <c r="P464">
        <v>1170.9000000000001</v>
      </c>
      <c r="Q464">
        <v>891.62159999999994</v>
      </c>
      <c r="R464">
        <v>0</v>
      </c>
      <c r="S464">
        <v>891.6</v>
      </c>
      <c r="T464">
        <v>239.38310000000001</v>
      </c>
      <c r="W464">
        <v>0</v>
      </c>
      <c r="X464">
        <v>3.3887</v>
      </c>
      <c r="Y464">
        <v>12.2</v>
      </c>
      <c r="Z464">
        <v>882</v>
      </c>
      <c r="AA464">
        <v>903</v>
      </c>
      <c r="AB464">
        <v>823</v>
      </c>
      <c r="AC464">
        <v>66</v>
      </c>
      <c r="AD464">
        <v>8.36</v>
      </c>
      <c r="AE464">
        <v>0.19</v>
      </c>
      <c r="AF464">
        <v>982</v>
      </c>
      <c r="AG464">
        <v>-10</v>
      </c>
      <c r="AH464">
        <v>5.2729999999999997</v>
      </c>
      <c r="AI464">
        <v>9</v>
      </c>
      <c r="AJ464">
        <v>190.7</v>
      </c>
      <c r="AK464">
        <v>191</v>
      </c>
      <c r="AL464">
        <v>5.3</v>
      </c>
      <c r="AM464">
        <v>195</v>
      </c>
      <c r="AN464" t="s">
        <v>155</v>
      </c>
      <c r="AO464">
        <v>1</v>
      </c>
      <c r="AP464" s="42">
        <v>0.62954861111111116</v>
      </c>
      <c r="AQ464">
        <v>47.163564000000001</v>
      </c>
      <c r="AR464">
        <v>-88.491060000000004</v>
      </c>
      <c r="AS464">
        <v>318.7</v>
      </c>
      <c r="AT464">
        <v>36.700000000000003</v>
      </c>
      <c r="AU464">
        <v>12</v>
      </c>
      <c r="AV464">
        <v>12</v>
      </c>
      <c r="AW464" t="s">
        <v>414</v>
      </c>
      <c r="AX464">
        <v>1.0125</v>
      </c>
      <c r="AY464">
        <v>1.425</v>
      </c>
      <c r="AZ464">
        <v>1.925</v>
      </c>
      <c r="BA464">
        <v>14.048999999999999</v>
      </c>
      <c r="BB464">
        <v>16.57</v>
      </c>
      <c r="BC464">
        <v>1.18</v>
      </c>
      <c r="BD464">
        <v>12.137</v>
      </c>
      <c r="BE464">
        <v>3027.1030000000001</v>
      </c>
      <c r="BF464">
        <v>1.97</v>
      </c>
      <c r="BG464">
        <v>32.731000000000002</v>
      </c>
      <c r="BH464">
        <v>0</v>
      </c>
      <c r="BI464">
        <v>32.731000000000002</v>
      </c>
      <c r="BJ464">
        <v>24.925000000000001</v>
      </c>
      <c r="BK464">
        <v>0</v>
      </c>
      <c r="BL464">
        <v>24.925000000000001</v>
      </c>
      <c r="BM464">
        <v>2.1114000000000002</v>
      </c>
      <c r="BQ464">
        <v>657.73400000000004</v>
      </c>
      <c r="BR464">
        <v>0.23083699999999999</v>
      </c>
      <c r="BS464">
        <v>-7.4092000000000005E-2</v>
      </c>
      <c r="BT464">
        <v>1.0727E-2</v>
      </c>
      <c r="BU464">
        <v>5.5568239999999998</v>
      </c>
      <c r="BV464">
        <v>-1.4892491999999999</v>
      </c>
    </row>
    <row r="465" spans="1:74" customFormat="1" x14ac:dyDescent="0.25">
      <c r="A465" s="40">
        <v>41704</v>
      </c>
      <c r="B465" s="41">
        <v>4.6435185185185182E-3</v>
      </c>
      <c r="C465">
        <v>12.71</v>
      </c>
      <c r="D465">
        <v>1.2999999999999999E-2</v>
      </c>
      <c r="E465">
        <v>130</v>
      </c>
      <c r="F465">
        <v>1449.4</v>
      </c>
      <c r="G465">
        <v>-23.1</v>
      </c>
      <c r="H465">
        <v>110.7</v>
      </c>
      <c r="J465">
        <v>3.7</v>
      </c>
      <c r="K465">
        <v>0.89190000000000003</v>
      </c>
      <c r="L465">
        <v>11.3362</v>
      </c>
      <c r="M465">
        <v>1.1599999999999999E-2</v>
      </c>
      <c r="N465">
        <v>1292.7114999999999</v>
      </c>
      <c r="O465">
        <v>0</v>
      </c>
      <c r="P465">
        <v>1292.7</v>
      </c>
      <c r="Q465">
        <v>984.39490000000001</v>
      </c>
      <c r="R465">
        <v>0</v>
      </c>
      <c r="S465">
        <v>984.4</v>
      </c>
      <c r="T465">
        <v>110.6747</v>
      </c>
      <c r="W465">
        <v>0</v>
      </c>
      <c r="X465">
        <v>3.3001</v>
      </c>
      <c r="Y465">
        <v>12.1</v>
      </c>
      <c r="Z465">
        <v>883</v>
      </c>
      <c r="AA465">
        <v>902</v>
      </c>
      <c r="AB465">
        <v>827</v>
      </c>
      <c r="AC465">
        <v>66</v>
      </c>
      <c r="AD465">
        <v>8.36</v>
      </c>
      <c r="AE465">
        <v>0.19</v>
      </c>
      <c r="AF465">
        <v>983</v>
      </c>
      <c r="AG465">
        <v>-10</v>
      </c>
      <c r="AH465">
        <v>5.7270000000000003</v>
      </c>
      <c r="AI465">
        <v>9</v>
      </c>
      <c r="AJ465">
        <v>191</v>
      </c>
      <c r="AK465">
        <v>190.3</v>
      </c>
      <c r="AL465">
        <v>5.2</v>
      </c>
      <c r="AM465">
        <v>195</v>
      </c>
      <c r="AN465" t="s">
        <v>155</v>
      </c>
      <c r="AO465">
        <v>1</v>
      </c>
      <c r="AP465" s="42">
        <v>0.62956018518518519</v>
      </c>
      <c r="AQ465">
        <v>47.163530000000002</v>
      </c>
      <c r="AR465">
        <v>-88.491274000000004</v>
      </c>
      <c r="AS465">
        <v>318.7</v>
      </c>
      <c r="AT465">
        <v>37.1</v>
      </c>
      <c r="AU465">
        <v>12</v>
      </c>
      <c r="AV465">
        <v>12</v>
      </c>
      <c r="AW465" t="s">
        <v>414</v>
      </c>
      <c r="AX465">
        <v>1.1000000000000001</v>
      </c>
      <c r="AY465">
        <v>1.525075</v>
      </c>
      <c r="AZ465">
        <v>2.1</v>
      </c>
      <c r="BA465">
        <v>14.048999999999999</v>
      </c>
      <c r="BB465">
        <v>16.59</v>
      </c>
      <c r="BC465">
        <v>1.18</v>
      </c>
      <c r="BD465">
        <v>12.118</v>
      </c>
      <c r="BE465">
        <v>3030.5450000000001</v>
      </c>
      <c r="BF465">
        <v>1.9730000000000001</v>
      </c>
      <c r="BG465">
        <v>36.19</v>
      </c>
      <c r="BH465">
        <v>0</v>
      </c>
      <c r="BI465">
        <v>36.19</v>
      </c>
      <c r="BJ465">
        <v>27.559000000000001</v>
      </c>
      <c r="BK465">
        <v>0</v>
      </c>
      <c r="BL465">
        <v>27.559000000000001</v>
      </c>
      <c r="BM465">
        <v>0.97760000000000002</v>
      </c>
      <c r="BQ465">
        <v>641.46900000000005</v>
      </c>
      <c r="BR465">
        <v>0.29487799999999997</v>
      </c>
      <c r="BS465">
        <v>-7.5180999999999998E-2</v>
      </c>
      <c r="BT465">
        <v>1.0999999999999999E-2</v>
      </c>
      <c r="BU465">
        <v>7.0984509999999998</v>
      </c>
      <c r="BV465">
        <v>-1.5111380999999999</v>
      </c>
    </row>
    <row r="466" spans="1:74" customFormat="1" x14ac:dyDescent="0.25">
      <c r="A466" s="40">
        <v>41704</v>
      </c>
      <c r="B466" s="41">
        <v>4.6550925925925926E-3</v>
      </c>
      <c r="C466">
        <v>12.707000000000001</v>
      </c>
      <c r="D466">
        <v>1.2999999999999999E-2</v>
      </c>
      <c r="E466">
        <v>130</v>
      </c>
      <c r="F466">
        <v>1452.2</v>
      </c>
      <c r="G466">
        <v>-23.1</v>
      </c>
      <c r="H466">
        <v>61.5</v>
      </c>
      <c r="J466">
        <v>3.6</v>
      </c>
      <c r="K466">
        <v>0.89180000000000004</v>
      </c>
      <c r="L466">
        <v>11.332100000000001</v>
      </c>
      <c r="M466">
        <v>1.1599999999999999E-2</v>
      </c>
      <c r="N466">
        <v>1295.0617</v>
      </c>
      <c r="O466">
        <v>0</v>
      </c>
      <c r="P466">
        <v>1295.0999999999999</v>
      </c>
      <c r="Q466">
        <v>986.17629999999997</v>
      </c>
      <c r="R466">
        <v>0</v>
      </c>
      <c r="S466">
        <v>986.2</v>
      </c>
      <c r="T466">
        <v>61.505699999999997</v>
      </c>
      <c r="W466">
        <v>0</v>
      </c>
      <c r="X466">
        <v>3.2103999999999999</v>
      </c>
      <c r="Y466">
        <v>12</v>
      </c>
      <c r="Z466">
        <v>885</v>
      </c>
      <c r="AA466">
        <v>903</v>
      </c>
      <c r="AB466">
        <v>826</v>
      </c>
      <c r="AC466">
        <v>66</v>
      </c>
      <c r="AD466">
        <v>8.36</v>
      </c>
      <c r="AE466">
        <v>0.19</v>
      </c>
      <c r="AF466">
        <v>983</v>
      </c>
      <c r="AG466">
        <v>-10</v>
      </c>
      <c r="AH466">
        <v>6</v>
      </c>
      <c r="AI466">
        <v>9</v>
      </c>
      <c r="AJ466">
        <v>191</v>
      </c>
      <c r="AK466">
        <v>190.7</v>
      </c>
      <c r="AL466">
        <v>4.5999999999999996</v>
      </c>
      <c r="AM466">
        <v>195</v>
      </c>
      <c r="AN466" t="s">
        <v>155</v>
      </c>
      <c r="AO466">
        <v>1</v>
      </c>
      <c r="AP466" s="42">
        <v>0.62957175925925923</v>
      </c>
      <c r="AQ466">
        <v>47.163473000000003</v>
      </c>
      <c r="AR466">
        <v>-88.491478999999998</v>
      </c>
      <c r="AS466">
        <v>318.8</v>
      </c>
      <c r="AT466">
        <v>37.200000000000003</v>
      </c>
      <c r="AU466">
        <v>12</v>
      </c>
      <c r="AV466">
        <v>12</v>
      </c>
      <c r="AW466" t="s">
        <v>414</v>
      </c>
      <c r="AX466">
        <v>1.087588</v>
      </c>
      <c r="AY466">
        <v>1</v>
      </c>
      <c r="AZ466">
        <v>2.037938</v>
      </c>
      <c r="BA466">
        <v>14.048999999999999</v>
      </c>
      <c r="BB466">
        <v>16.61</v>
      </c>
      <c r="BC466">
        <v>1.18</v>
      </c>
      <c r="BD466">
        <v>12.135</v>
      </c>
      <c r="BE466">
        <v>3031.864</v>
      </c>
      <c r="BF466">
        <v>1.974</v>
      </c>
      <c r="BG466">
        <v>36.284999999999997</v>
      </c>
      <c r="BH466">
        <v>0</v>
      </c>
      <c r="BI466">
        <v>36.284999999999997</v>
      </c>
      <c r="BJ466">
        <v>27.631</v>
      </c>
      <c r="BK466">
        <v>0</v>
      </c>
      <c r="BL466">
        <v>27.631</v>
      </c>
      <c r="BM466">
        <v>0.54369999999999996</v>
      </c>
      <c r="BQ466">
        <v>624.54</v>
      </c>
      <c r="BR466">
        <v>0.279472</v>
      </c>
      <c r="BS466">
        <v>-7.5999999999999998E-2</v>
      </c>
      <c r="BT466">
        <v>1.1727E-2</v>
      </c>
      <c r="BU466">
        <v>6.7275900000000002</v>
      </c>
      <c r="BV466">
        <v>-1.5276000000000001</v>
      </c>
    </row>
    <row r="467" spans="1:74" customFormat="1" x14ac:dyDescent="0.25">
      <c r="A467" s="40">
        <v>41704</v>
      </c>
      <c r="B467" s="41">
        <v>4.6666666666666671E-3</v>
      </c>
      <c r="C467">
        <v>12.667</v>
      </c>
      <c r="D467">
        <v>1.2999999999999999E-2</v>
      </c>
      <c r="E467">
        <v>130</v>
      </c>
      <c r="F467">
        <v>1418.8</v>
      </c>
      <c r="G467">
        <v>-22.6</v>
      </c>
      <c r="H467">
        <v>50.2</v>
      </c>
      <c r="J467">
        <v>3.5</v>
      </c>
      <c r="K467">
        <v>0.89219999999999999</v>
      </c>
      <c r="L467">
        <v>11.301</v>
      </c>
      <c r="M467">
        <v>1.1599999999999999E-2</v>
      </c>
      <c r="N467">
        <v>1265.8090999999999</v>
      </c>
      <c r="O467">
        <v>0</v>
      </c>
      <c r="P467">
        <v>1265.8</v>
      </c>
      <c r="Q467">
        <v>963.9008</v>
      </c>
      <c r="R467">
        <v>0</v>
      </c>
      <c r="S467">
        <v>963.9</v>
      </c>
      <c r="T467">
        <v>50.2</v>
      </c>
      <c r="W467">
        <v>0</v>
      </c>
      <c r="X467">
        <v>3.1225000000000001</v>
      </c>
      <c r="Y467">
        <v>12.2</v>
      </c>
      <c r="Z467">
        <v>883</v>
      </c>
      <c r="AA467">
        <v>903</v>
      </c>
      <c r="AB467">
        <v>823</v>
      </c>
      <c r="AC467">
        <v>66</v>
      </c>
      <c r="AD467">
        <v>8.36</v>
      </c>
      <c r="AE467">
        <v>0.19</v>
      </c>
      <c r="AF467">
        <v>983</v>
      </c>
      <c r="AG467">
        <v>-10</v>
      </c>
      <c r="AH467">
        <v>6</v>
      </c>
      <c r="AI467">
        <v>9</v>
      </c>
      <c r="AJ467">
        <v>191</v>
      </c>
      <c r="AK467">
        <v>190.3</v>
      </c>
      <c r="AL467">
        <v>4.8</v>
      </c>
      <c r="AM467">
        <v>195</v>
      </c>
      <c r="AN467" t="s">
        <v>155</v>
      </c>
      <c r="AO467">
        <v>1</v>
      </c>
      <c r="AP467" s="42">
        <v>0.62958333333333327</v>
      </c>
      <c r="AQ467">
        <v>47.163397000000003</v>
      </c>
      <c r="AR467">
        <v>-88.491667000000007</v>
      </c>
      <c r="AS467">
        <v>318.8</v>
      </c>
      <c r="AT467">
        <v>37.4</v>
      </c>
      <c r="AU467">
        <v>12</v>
      </c>
      <c r="AV467">
        <v>12</v>
      </c>
      <c r="AW467" t="s">
        <v>414</v>
      </c>
      <c r="AX467">
        <v>1.0125</v>
      </c>
      <c r="AY467">
        <v>1</v>
      </c>
      <c r="AZ467">
        <v>1.6</v>
      </c>
      <c r="BA467">
        <v>14.048999999999999</v>
      </c>
      <c r="BB467">
        <v>16.66</v>
      </c>
      <c r="BC467">
        <v>1.19</v>
      </c>
      <c r="BD467">
        <v>12.087999999999999</v>
      </c>
      <c r="BE467">
        <v>3032.183</v>
      </c>
      <c r="BF467">
        <v>1.9810000000000001</v>
      </c>
      <c r="BG467">
        <v>35.567</v>
      </c>
      <c r="BH467">
        <v>0</v>
      </c>
      <c r="BI467">
        <v>35.567</v>
      </c>
      <c r="BJ467">
        <v>27.084</v>
      </c>
      <c r="BK467">
        <v>0</v>
      </c>
      <c r="BL467">
        <v>27.084</v>
      </c>
      <c r="BM467">
        <v>0.44500000000000001</v>
      </c>
      <c r="BQ467">
        <v>609.17999999999995</v>
      </c>
      <c r="BR467">
        <v>0.26998899999999998</v>
      </c>
      <c r="BS467">
        <v>-7.6726000000000003E-2</v>
      </c>
      <c r="BT467">
        <v>1.1273999999999999E-2</v>
      </c>
      <c r="BU467">
        <v>6.4993109999999996</v>
      </c>
      <c r="BV467">
        <v>-1.5421925999999999</v>
      </c>
    </row>
    <row r="468" spans="1:74" customFormat="1" x14ac:dyDescent="0.25">
      <c r="A468" s="40">
        <v>41704</v>
      </c>
      <c r="B468" s="41">
        <v>4.6782407407407406E-3</v>
      </c>
      <c r="C468">
        <v>12.646000000000001</v>
      </c>
      <c r="D468">
        <v>1.2999999999999999E-2</v>
      </c>
      <c r="E468">
        <v>130</v>
      </c>
      <c r="F468">
        <v>1332.4</v>
      </c>
      <c r="G468">
        <v>-19.399999999999999</v>
      </c>
      <c r="H468">
        <v>70.3</v>
      </c>
      <c r="J468">
        <v>3.49</v>
      </c>
      <c r="K468">
        <v>0.89229999999999998</v>
      </c>
      <c r="L468">
        <v>11.2845</v>
      </c>
      <c r="M468">
        <v>1.1599999999999999E-2</v>
      </c>
      <c r="N468">
        <v>1188.9450999999999</v>
      </c>
      <c r="O468">
        <v>0</v>
      </c>
      <c r="P468">
        <v>1188.9000000000001</v>
      </c>
      <c r="Q468">
        <v>905.36959999999999</v>
      </c>
      <c r="R468">
        <v>0</v>
      </c>
      <c r="S468">
        <v>905.4</v>
      </c>
      <c r="T468">
        <v>70.3</v>
      </c>
      <c r="W468">
        <v>0</v>
      </c>
      <c r="X468">
        <v>3.1101000000000001</v>
      </c>
      <c r="Y468">
        <v>12.2</v>
      </c>
      <c r="Z468">
        <v>883</v>
      </c>
      <c r="AA468">
        <v>903</v>
      </c>
      <c r="AB468">
        <v>823</v>
      </c>
      <c r="AC468">
        <v>66</v>
      </c>
      <c r="AD468">
        <v>8.36</v>
      </c>
      <c r="AE468">
        <v>0.19</v>
      </c>
      <c r="AF468">
        <v>983</v>
      </c>
      <c r="AG468">
        <v>-10</v>
      </c>
      <c r="AH468">
        <v>6</v>
      </c>
      <c r="AI468">
        <v>9</v>
      </c>
      <c r="AJ468">
        <v>191</v>
      </c>
      <c r="AK468">
        <v>190.7</v>
      </c>
      <c r="AL468">
        <v>4.9000000000000004</v>
      </c>
      <c r="AM468">
        <v>195</v>
      </c>
      <c r="AN468" t="s">
        <v>155</v>
      </c>
      <c r="AO468">
        <v>1</v>
      </c>
      <c r="AP468" s="42">
        <v>0.62959490740740742</v>
      </c>
      <c r="AQ468">
        <v>47.163297</v>
      </c>
      <c r="AR468">
        <v>-88.491812999999993</v>
      </c>
      <c r="AS468">
        <v>318.8</v>
      </c>
      <c r="AT468">
        <v>36.9</v>
      </c>
      <c r="AU468">
        <v>12</v>
      </c>
      <c r="AV468">
        <v>12</v>
      </c>
      <c r="AW468" t="s">
        <v>414</v>
      </c>
      <c r="AX468">
        <v>1.1000000000000001</v>
      </c>
      <c r="AY468">
        <v>1</v>
      </c>
      <c r="AZ468">
        <v>1.6</v>
      </c>
      <c r="BA468">
        <v>14.048999999999999</v>
      </c>
      <c r="BB468">
        <v>16.68</v>
      </c>
      <c r="BC468">
        <v>1.19</v>
      </c>
      <c r="BD468">
        <v>12.064</v>
      </c>
      <c r="BE468">
        <v>3031.6509999999998</v>
      </c>
      <c r="BF468">
        <v>1.984</v>
      </c>
      <c r="BG468">
        <v>33.450000000000003</v>
      </c>
      <c r="BH468">
        <v>0</v>
      </c>
      <c r="BI468">
        <v>33.450000000000003</v>
      </c>
      <c r="BJ468">
        <v>25.472000000000001</v>
      </c>
      <c r="BK468">
        <v>0</v>
      </c>
      <c r="BL468">
        <v>25.472000000000001</v>
      </c>
      <c r="BM468">
        <v>0.624</v>
      </c>
      <c r="BQ468">
        <v>607.53800000000001</v>
      </c>
      <c r="BR468">
        <v>0.25119799999999998</v>
      </c>
      <c r="BS468">
        <v>-7.5547000000000003E-2</v>
      </c>
      <c r="BT468">
        <v>1.0999999999999999E-2</v>
      </c>
      <c r="BU468">
        <v>6.0469679999999997</v>
      </c>
      <c r="BV468">
        <v>-1.5184947</v>
      </c>
    </row>
    <row r="469" spans="1:74" customFormat="1" x14ac:dyDescent="0.25">
      <c r="A469" s="40">
        <v>41704</v>
      </c>
      <c r="B469" s="41">
        <v>4.6898148148148151E-3</v>
      </c>
      <c r="C469">
        <v>12.651</v>
      </c>
      <c r="D469">
        <v>1.2999999999999999E-2</v>
      </c>
      <c r="E469">
        <v>130</v>
      </c>
      <c r="F469">
        <v>1295.7</v>
      </c>
      <c r="G469">
        <v>-22.3</v>
      </c>
      <c r="H469">
        <v>50.5</v>
      </c>
      <c r="J469">
        <v>3.4</v>
      </c>
      <c r="K469">
        <v>0.89249999999999996</v>
      </c>
      <c r="L469">
        <v>11.290699999999999</v>
      </c>
      <c r="M469">
        <v>1.1599999999999999E-2</v>
      </c>
      <c r="N469">
        <v>1156.4273000000001</v>
      </c>
      <c r="O469">
        <v>0</v>
      </c>
      <c r="P469">
        <v>1156.4000000000001</v>
      </c>
      <c r="Q469">
        <v>880.60760000000005</v>
      </c>
      <c r="R469">
        <v>0</v>
      </c>
      <c r="S469">
        <v>880.6</v>
      </c>
      <c r="T469">
        <v>50.485100000000003</v>
      </c>
      <c r="W469">
        <v>0</v>
      </c>
      <c r="X469">
        <v>3.0345</v>
      </c>
      <c r="Y469">
        <v>12.1</v>
      </c>
      <c r="Z469">
        <v>884</v>
      </c>
      <c r="AA469">
        <v>902</v>
      </c>
      <c r="AB469">
        <v>825</v>
      </c>
      <c r="AC469">
        <v>66</v>
      </c>
      <c r="AD469">
        <v>8.36</v>
      </c>
      <c r="AE469">
        <v>0.19</v>
      </c>
      <c r="AF469">
        <v>983</v>
      </c>
      <c r="AG469">
        <v>-10</v>
      </c>
      <c r="AH469">
        <v>6.7270000000000003</v>
      </c>
      <c r="AI469">
        <v>9.7270000000000003</v>
      </c>
      <c r="AJ469">
        <v>191</v>
      </c>
      <c r="AK469">
        <v>191</v>
      </c>
      <c r="AL469">
        <v>5.4</v>
      </c>
      <c r="AM469">
        <v>195</v>
      </c>
      <c r="AN469" t="s">
        <v>155</v>
      </c>
      <c r="AO469">
        <v>1</v>
      </c>
      <c r="AP469" s="42">
        <v>0.62959490740740742</v>
      </c>
      <c r="AQ469">
        <v>47.163254000000002</v>
      </c>
      <c r="AR469">
        <v>-88.491900000000001</v>
      </c>
      <c r="AS469">
        <v>318.8</v>
      </c>
      <c r="AT469">
        <v>36.9</v>
      </c>
      <c r="AU469">
        <v>12</v>
      </c>
      <c r="AV469">
        <v>12</v>
      </c>
      <c r="AW469" t="s">
        <v>414</v>
      </c>
      <c r="AX469">
        <v>1.1000000000000001</v>
      </c>
      <c r="AY469">
        <v>1</v>
      </c>
      <c r="AZ469">
        <v>1.6</v>
      </c>
      <c r="BA469">
        <v>14.048999999999999</v>
      </c>
      <c r="BB469">
        <v>16.68</v>
      </c>
      <c r="BC469">
        <v>1.19</v>
      </c>
      <c r="BD469">
        <v>12.045</v>
      </c>
      <c r="BE469">
        <v>3032.18</v>
      </c>
      <c r="BF469">
        <v>1.9830000000000001</v>
      </c>
      <c r="BG469">
        <v>32.523000000000003</v>
      </c>
      <c r="BH469">
        <v>0</v>
      </c>
      <c r="BI469">
        <v>32.523000000000003</v>
      </c>
      <c r="BJ469">
        <v>24.765999999999998</v>
      </c>
      <c r="BK469">
        <v>0</v>
      </c>
      <c r="BL469">
        <v>24.765999999999998</v>
      </c>
      <c r="BM469">
        <v>0.44800000000000001</v>
      </c>
      <c r="BQ469">
        <v>592.54100000000005</v>
      </c>
      <c r="BR469">
        <v>0.25099700000000003</v>
      </c>
      <c r="BS469">
        <v>-7.4273000000000006E-2</v>
      </c>
      <c r="BT469">
        <v>1.1727E-2</v>
      </c>
      <c r="BU469">
        <v>6.0421250000000004</v>
      </c>
      <c r="BV469">
        <v>-1.4928873</v>
      </c>
    </row>
    <row r="470" spans="1:74" customFormat="1" x14ac:dyDescent="0.25">
      <c r="A470" s="40">
        <v>41704</v>
      </c>
      <c r="B470" s="41">
        <v>4.7013888888888886E-3</v>
      </c>
      <c r="C470">
        <v>12.66</v>
      </c>
      <c r="D470">
        <v>1.2999999999999999E-2</v>
      </c>
      <c r="E470">
        <v>130</v>
      </c>
      <c r="F470">
        <v>1246.8</v>
      </c>
      <c r="G470">
        <v>-30</v>
      </c>
      <c r="H470">
        <v>77.7</v>
      </c>
      <c r="J470">
        <v>3.4</v>
      </c>
      <c r="K470">
        <v>0.89239999999999997</v>
      </c>
      <c r="L470">
        <v>11.2974</v>
      </c>
      <c r="M470">
        <v>1.1599999999999999E-2</v>
      </c>
      <c r="N470">
        <v>1112.5798</v>
      </c>
      <c r="O470">
        <v>0</v>
      </c>
      <c r="P470">
        <v>1112.5999999999999</v>
      </c>
      <c r="Q470">
        <v>847.21820000000002</v>
      </c>
      <c r="R470">
        <v>0</v>
      </c>
      <c r="S470">
        <v>847.2</v>
      </c>
      <c r="T470">
        <v>77.652600000000007</v>
      </c>
      <c r="W470">
        <v>0</v>
      </c>
      <c r="X470">
        <v>3.0339999999999998</v>
      </c>
      <c r="Y470">
        <v>12.2</v>
      </c>
      <c r="Z470">
        <v>886</v>
      </c>
      <c r="AA470">
        <v>903</v>
      </c>
      <c r="AB470">
        <v>826</v>
      </c>
      <c r="AC470">
        <v>66</v>
      </c>
      <c r="AD470">
        <v>8.36</v>
      </c>
      <c r="AE470">
        <v>0.19</v>
      </c>
      <c r="AF470">
        <v>983</v>
      </c>
      <c r="AG470">
        <v>-10</v>
      </c>
      <c r="AH470">
        <v>6.2729999999999997</v>
      </c>
      <c r="AI470">
        <v>10</v>
      </c>
      <c r="AJ470">
        <v>191</v>
      </c>
      <c r="AK470">
        <v>190.3</v>
      </c>
      <c r="AL470">
        <v>5.3</v>
      </c>
      <c r="AM470">
        <v>195</v>
      </c>
      <c r="AN470" t="s">
        <v>155</v>
      </c>
      <c r="AO470">
        <v>1</v>
      </c>
      <c r="AP470" s="42">
        <v>0.62960648148148146</v>
      </c>
      <c r="AQ470">
        <v>47.163193</v>
      </c>
      <c r="AR470">
        <v>-88.492020999999994</v>
      </c>
      <c r="AS470">
        <v>318.8</v>
      </c>
      <c r="AT470">
        <v>36.9</v>
      </c>
      <c r="AU470">
        <v>12</v>
      </c>
      <c r="AV470">
        <v>12</v>
      </c>
      <c r="AW470" t="s">
        <v>414</v>
      </c>
      <c r="AX470">
        <v>1.1000000000000001</v>
      </c>
      <c r="AY470">
        <v>1</v>
      </c>
      <c r="AZ470">
        <v>1.6</v>
      </c>
      <c r="BA470">
        <v>14.048999999999999</v>
      </c>
      <c r="BB470">
        <v>16.66</v>
      </c>
      <c r="BC470">
        <v>1.19</v>
      </c>
      <c r="BD470">
        <v>12.061999999999999</v>
      </c>
      <c r="BE470">
        <v>3031.4459999999999</v>
      </c>
      <c r="BF470">
        <v>1.9810000000000001</v>
      </c>
      <c r="BG470">
        <v>31.263999999999999</v>
      </c>
      <c r="BH470">
        <v>0</v>
      </c>
      <c r="BI470">
        <v>31.263999999999999</v>
      </c>
      <c r="BJ470">
        <v>23.806999999999999</v>
      </c>
      <c r="BK470">
        <v>0</v>
      </c>
      <c r="BL470">
        <v>23.806999999999999</v>
      </c>
      <c r="BM470">
        <v>0.6885</v>
      </c>
      <c r="BQ470">
        <v>591.96199999999999</v>
      </c>
      <c r="BR470">
        <v>0.27726400000000001</v>
      </c>
      <c r="BS470">
        <v>-7.6180999999999999E-2</v>
      </c>
      <c r="BT470">
        <v>1.1273E-2</v>
      </c>
      <c r="BU470">
        <v>6.6744380000000003</v>
      </c>
      <c r="BV470">
        <v>-1.5312380999999999</v>
      </c>
    </row>
    <row r="471" spans="1:74" customFormat="1" x14ac:dyDescent="0.25">
      <c r="A471" s="40">
        <v>41704</v>
      </c>
      <c r="B471" s="41">
        <v>4.7129629629629631E-3</v>
      </c>
      <c r="C471">
        <v>12.641</v>
      </c>
      <c r="D471">
        <v>1.2999999999999999E-2</v>
      </c>
      <c r="E471">
        <v>130</v>
      </c>
      <c r="F471">
        <v>1233.8</v>
      </c>
      <c r="G471">
        <v>-30.1</v>
      </c>
      <c r="H471">
        <v>70.3</v>
      </c>
      <c r="J471">
        <v>3.4</v>
      </c>
      <c r="K471">
        <v>0.89239999999999997</v>
      </c>
      <c r="L471">
        <v>11.280900000000001</v>
      </c>
      <c r="M471">
        <v>1.1599999999999999E-2</v>
      </c>
      <c r="N471">
        <v>1101.0505000000001</v>
      </c>
      <c r="O471">
        <v>0</v>
      </c>
      <c r="P471">
        <v>1101.0999999999999</v>
      </c>
      <c r="Q471">
        <v>838.43880000000001</v>
      </c>
      <c r="R471">
        <v>0</v>
      </c>
      <c r="S471">
        <v>838.4</v>
      </c>
      <c r="T471">
        <v>70.3</v>
      </c>
      <c r="W471">
        <v>0</v>
      </c>
      <c r="X471">
        <v>3.0341999999999998</v>
      </c>
      <c r="Y471">
        <v>12.1</v>
      </c>
      <c r="Z471">
        <v>886</v>
      </c>
      <c r="AA471">
        <v>903</v>
      </c>
      <c r="AB471">
        <v>827</v>
      </c>
      <c r="AC471">
        <v>66</v>
      </c>
      <c r="AD471">
        <v>8.36</v>
      </c>
      <c r="AE471">
        <v>0.19</v>
      </c>
      <c r="AF471">
        <v>983</v>
      </c>
      <c r="AG471">
        <v>-10</v>
      </c>
      <c r="AH471">
        <v>6</v>
      </c>
      <c r="AI471">
        <v>10</v>
      </c>
      <c r="AJ471">
        <v>190.3</v>
      </c>
      <c r="AK471">
        <v>190</v>
      </c>
      <c r="AL471">
        <v>5</v>
      </c>
      <c r="AM471">
        <v>195</v>
      </c>
      <c r="AN471" t="s">
        <v>155</v>
      </c>
      <c r="AO471">
        <v>1</v>
      </c>
      <c r="AP471" s="42">
        <v>0.62962962962962965</v>
      </c>
      <c r="AQ471">
        <v>47.163013999999997</v>
      </c>
      <c r="AR471">
        <v>-88.492317999999997</v>
      </c>
      <c r="AS471">
        <v>318.8</v>
      </c>
      <c r="AT471">
        <v>36.6</v>
      </c>
      <c r="AU471">
        <v>12</v>
      </c>
      <c r="AV471">
        <v>12</v>
      </c>
      <c r="AW471" t="s">
        <v>414</v>
      </c>
      <c r="AX471">
        <v>1.125</v>
      </c>
      <c r="AY471">
        <v>1.0249999999999999</v>
      </c>
      <c r="AZ471">
        <v>1.6375</v>
      </c>
      <c r="BA471">
        <v>14.048999999999999</v>
      </c>
      <c r="BB471">
        <v>16.690000000000001</v>
      </c>
      <c r="BC471">
        <v>1.19</v>
      </c>
      <c r="BD471">
        <v>12.055</v>
      </c>
      <c r="BE471">
        <v>3031.652</v>
      </c>
      <c r="BF471">
        <v>1.984</v>
      </c>
      <c r="BG471">
        <v>30.986999999999998</v>
      </c>
      <c r="BH471">
        <v>0</v>
      </c>
      <c r="BI471">
        <v>30.986999999999998</v>
      </c>
      <c r="BJ471">
        <v>23.596</v>
      </c>
      <c r="BK471">
        <v>0</v>
      </c>
      <c r="BL471">
        <v>23.596</v>
      </c>
      <c r="BM471">
        <v>0.62419999999999998</v>
      </c>
      <c r="BQ471">
        <v>592.89599999999996</v>
      </c>
      <c r="BR471">
        <v>0.32016899999999998</v>
      </c>
      <c r="BS471">
        <v>-7.8453999999999996E-2</v>
      </c>
      <c r="BT471">
        <v>1.1727E-2</v>
      </c>
      <c r="BU471">
        <v>7.7072690000000001</v>
      </c>
      <c r="BV471">
        <v>-1.5769253999999999</v>
      </c>
    </row>
    <row r="472" spans="1:74" customFormat="1" x14ac:dyDescent="0.25">
      <c r="A472" s="40">
        <v>41704</v>
      </c>
      <c r="B472" s="41">
        <v>4.7245370370370375E-3</v>
      </c>
      <c r="C472">
        <v>12.568</v>
      </c>
      <c r="D472">
        <v>1.34E-2</v>
      </c>
      <c r="E472">
        <v>133.71100200000001</v>
      </c>
      <c r="F472">
        <v>1412.3</v>
      </c>
      <c r="G472">
        <v>-32</v>
      </c>
      <c r="H472">
        <v>93.7</v>
      </c>
      <c r="J472">
        <v>3.4</v>
      </c>
      <c r="K472">
        <v>0.8931</v>
      </c>
      <c r="L472">
        <v>11.225199999999999</v>
      </c>
      <c r="M472">
        <v>1.1900000000000001E-2</v>
      </c>
      <c r="N472">
        <v>1261.3742</v>
      </c>
      <c r="O472">
        <v>0</v>
      </c>
      <c r="P472">
        <v>1261.4000000000001</v>
      </c>
      <c r="Q472">
        <v>960.54499999999996</v>
      </c>
      <c r="R472">
        <v>0</v>
      </c>
      <c r="S472">
        <v>960.5</v>
      </c>
      <c r="T472">
        <v>93.726399999999998</v>
      </c>
      <c r="W472">
        <v>0</v>
      </c>
      <c r="X472">
        <v>3.0367000000000002</v>
      </c>
      <c r="Y472">
        <v>12</v>
      </c>
      <c r="Z472">
        <v>887</v>
      </c>
      <c r="AA472">
        <v>904</v>
      </c>
      <c r="AB472">
        <v>828</v>
      </c>
      <c r="AC472">
        <v>66</v>
      </c>
      <c r="AD472">
        <v>8.36</v>
      </c>
      <c r="AE472">
        <v>0.19</v>
      </c>
      <c r="AF472">
        <v>982</v>
      </c>
      <c r="AG472">
        <v>-10</v>
      </c>
      <c r="AH472">
        <v>6</v>
      </c>
      <c r="AI472">
        <v>10</v>
      </c>
      <c r="AJ472">
        <v>190.7</v>
      </c>
      <c r="AK472">
        <v>189.3</v>
      </c>
      <c r="AL472">
        <v>5.5</v>
      </c>
      <c r="AM472">
        <v>195</v>
      </c>
      <c r="AN472" t="s">
        <v>155</v>
      </c>
      <c r="AO472">
        <v>1</v>
      </c>
      <c r="AP472" s="42">
        <v>0.62964120370370369</v>
      </c>
      <c r="AQ472">
        <v>47.162809000000003</v>
      </c>
      <c r="AR472">
        <v>-88.492211999999995</v>
      </c>
      <c r="AS472">
        <v>318.2</v>
      </c>
      <c r="AT472">
        <v>34.700000000000003</v>
      </c>
      <c r="AU472">
        <v>12</v>
      </c>
      <c r="AV472">
        <v>12</v>
      </c>
      <c r="AW472" t="s">
        <v>414</v>
      </c>
      <c r="AX472">
        <v>1.2625</v>
      </c>
      <c r="AY472">
        <v>1.2124999999999999</v>
      </c>
      <c r="AZ472">
        <v>1.9</v>
      </c>
      <c r="BA472">
        <v>14.048999999999999</v>
      </c>
      <c r="BB472">
        <v>16.77</v>
      </c>
      <c r="BC472">
        <v>1.19</v>
      </c>
      <c r="BD472">
        <v>11.965</v>
      </c>
      <c r="BE472">
        <v>3030.9549999999999</v>
      </c>
      <c r="BF472">
        <v>2.052</v>
      </c>
      <c r="BG472">
        <v>35.667000000000002</v>
      </c>
      <c r="BH472">
        <v>0</v>
      </c>
      <c r="BI472">
        <v>35.667000000000002</v>
      </c>
      <c r="BJ472">
        <v>27.161000000000001</v>
      </c>
      <c r="BK472">
        <v>0</v>
      </c>
      <c r="BL472">
        <v>27.161000000000001</v>
      </c>
      <c r="BM472">
        <v>0.83620000000000005</v>
      </c>
      <c r="BQ472">
        <v>596.18100000000004</v>
      </c>
      <c r="BR472">
        <v>0.30973600000000001</v>
      </c>
      <c r="BS472">
        <v>-7.2456999999999994E-2</v>
      </c>
      <c r="BT472">
        <v>1.2E-2</v>
      </c>
      <c r="BU472">
        <v>7.4561200000000003</v>
      </c>
      <c r="BV472">
        <v>-1.4563857</v>
      </c>
    </row>
    <row r="473" spans="1:74" customFormat="1" x14ac:dyDescent="0.25">
      <c r="A473" s="40">
        <v>41704</v>
      </c>
      <c r="B473" s="41">
        <v>4.7361111111111111E-3</v>
      </c>
      <c r="C473">
        <v>12.544</v>
      </c>
      <c r="D473">
        <v>1.4999999999999999E-2</v>
      </c>
      <c r="E473">
        <v>149.99145999999999</v>
      </c>
      <c r="F473">
        <v>1519.3</v>
      </c>
      <c r="G473">
        <v>-31.9</v>
      </c>
      <c r="H473">
        <v>139.80000000000001</v>
      </c>
      <c r="J473">
        <v>3.4</v>
      </c>
      <c r="K473">
        <v>0.89329999999999998</v>
      </c>
      <c r="L473">
        <v>11.205399999999999</v>
      </c>
      <c r="M473">
        <v>1.34E-2</v>
      </c>
      <c r="N473">
        <v>1357.1224999999999</v>
      </c>
      <c r="O473">
        <v>0</v>
      </c>
      <c r="P473">
        <v>1357.1</v>
      </c>
      <c r="Q473">
        <v>1033.4436000000001</v>
      </c>
      <c r="R473">
        <v>0</v>
      </c>
      <c r="S473">
        <v>1033.4000000000001</v>
      </c>
      <c r="T473">
        <v>139.78870000000001</v>
      </c>
      <c r="W473">
        <v>0</v>
      </c>
      <c r="X473">
        <v>3.0371000000000001</v>
      </c>
      <c r="Y473">
        <v>12.1</v>
      </c>
      <c r="Z473">
        <v>888</v>
      </c>
      <c r="AA473">
        <v>906</v>
      </c>
      <c r="AB473">
        <v>829</v>
      </c>
      <c r="AC473">
        <v>66</v>
      </c>
      <c r="AD473">
        <v>8.36</v>
      </c>
      <c r="AE473">
        <v>0.19</v>
      </c>
      <c r="AF473">
        <v>983</v>
      </c>
      <c r="AG473">
        <v>-10</v>
      </c>
      <c r="AH473">
        <v>6</v>
      </c>
      <c r="AI473">
        <v>10</v>
      </c>
      <c r="AJ473">
        <v>191</v>
      </c>
      <c r="AK473">
        <v>189.7</v>
      </c>
      <c r="AL473">
        <v>5.5</v>
      </c>
      <c r="AM473">
        <v>195</v>
      </c>
      <c r="AN473" t="s">
        <v>155</v>
      </c>
      <c r="AO473">
        <v>2</v>
      </c>
      <c r="AP473" s="42">
        <v>0.62965277777777773</v>
      </c>
      <c r="AQ473">
        <v>47.162554</v>
      </c>
      <c r="AR473">
        <v>-88.491884999999996</v>
      </c>
      <c r="AS473">
        <v>318</v>
      </c>
      <c r="AT473">
        <v>36.4</v>
      </c>
      <c r="AU473">
        <v>12</v>
      </c>
      <c r="AV473">
        <v>12</v>
      </c>
      <c r="AW473" t="s">
        <v>414</v>
      </c>
      <c r="AX473">
        <v>1.0125</v>
      </c>
      <c r="AY473">
        <v>1.375</v>
      </c>
      <c r="AZ473">
        <v>1.9750000000000001</v>
      </c>
      <c r="BA473">
        <v>14.048999999999999</v>
      </c>
      <c r="BB473">
        <v>16.79</v>
      </c>
      <c r="BC473">
        <v>1.2</v>
      </c>
      <c r="BD473">
        <v>11.949</v>
      </c>
      <c r="BE473">
        <v>3029.3220000000001</v>
      </c>
      <c r="BF473">
        <v>2.3050000000000002</v>
      </c>
      <c r="BG473">
        <v>38.421999999999997</v>
      </c>
      <c r="BH473">
        <v>0</v>
      </c>
      <c r="BI473">
        <v>38.421999999999997</v>
      </c>
      <c r="BJ473">
        <v>29.257999999999999</v>
      </c>
      <c r="BK473">
        <v>0</v>
      </c>
      <c r="BL473">
        <v>29.257999999999999</v>
      </c>
      <c r="BM473">
        <v>1.2486999999999999</v>
      </c>
      <c r="BQ473">
        <v>597.00400000000002</v>
      </c>
      <c r="BR473">
        <v>0.30826999999999999</v>
      </c>
      <c r="BS473">
        <v>-7.4361999999999998E-2</v>
      </c>
      <c r="BT473">
        <v>1.1273E-2</v>
      </c>
      <c r="BU473">
        <v>7.4208299999999996</v>
      </c>
      <c r="BV473">
        <v>-1.4946762</v>
      </c>
    </row>
    <row r="474" spans="1:74" customFormat="1" x14ac:dyDescent="0.25">
      <c r="A474" s="40">
        <v>41704</v>
      </c>
      <c r="B474" s="41">
        <v>4.7476851851851855E-3</v>
      </c>
      <c r="C474">
        <v>12.670999999999999</v>
      </c>
      <c r="D474">
        <v>1.9E-2</v>
      </c>
      <c r="E474">
        <v>190</v>
      </c>
      <c r="F474">
        <v>1839</v>
      </c>
      <c r="G474">
        <v>-27.5</v>
      </c>
      <c r="H474">
        <v>110.9</v>
      </c>
      <c r="J474">
        <v>3.4</v>
      </c>
      <c r="K474">
        <v>0.89219999999999999</v>
      </c>
      <c r="L474">
        <v>11.305099999999999</v>
      </c>
      <c r="M474">
        <v>1.7000000000000001E-2</v>
      </c>
      <c r="N474">
        <v>1640.7802999999999</v>
      </c>
      <c r="O474">
        <v>0</v>
      </c>
      <c r="P474">
        <v>1640.8</v>
      </c>
      <c r="Q474">
        <v>1249.4375</v>
      </c>
      <c r="R474">
        <v>0</v>
      </c>
      <c r="S474">
        <v>1249.4000000000001</v>
      </c>
      <c r="T474">
        <v>110.88339999999999</v>
      </c>
      <c r="W474">
        <v>0</v>
      </c>
      <c r="X474">
        <v>3.0335000000000001</v>
      </c>
      <c r="Y474">
        <v>12</v>
      </c>
      <c r="Z474">
        <v>889</v>
      </c>
      <c r="AA474">
        <v>906</v>
      </c>
      <c r="AB474">
        <v>830</v>
      </c>
      <c r="AC474">
        <v>66</v>
      </c>
      <c r="AD474">
        <v>8.36</v>
      </c>
      <c r="AE474">
        <v>0.19</v>
      </c>
      <c r="AF474">
        <v>983</v>
      </c>
      <c r="AG474">
        <v>-10</v>
      </c>
      <c r="AH474">
        <v>6</v>
      </c>
      <c r="AI474">
        <v>10</v>
      </c>
      <c r="AJ474">
        <v>191</v>
      </c>
      <c r="AK474">
        <v>189.3</v>
      </c>
      <c r="AL474">
        <v>5.3</v>
      </c>
      <c r="AM474">
        <v>195</v>
      </c>
      <c r="AN474" t="s">
        <v>155</v>
      </c>
      <c r="AO474">
        <v>2</v>
      </c>
      <c r="AP474" s="42">
        <v>0.62966435185185188</v>
      </c>
      <c r="AQ474">
        <v>47.162402999999998</v>
      </c>
      <c r="AR474">
        <v>-88.491840999999994</v>
      </c>
      <c r="AS474">
        <v>318</v>
      </c>
      <c r="AT474">
        <v>38.200000000000003</v>
      </c>
      <c r="AU474">
        <v>12</v>
      </c>
      <c r="AV474">
        <v>12</v>
      </c>
      <c r="AW474" t="s">
        <v>414</v>
      </c>
      <c r="AX474">
        <v>1.1000000000000001</v>
      </c>
      <c r="AY474">
        <v>1.9</v>
      </c>
      <c r="AZ474">
        <v>2.5</v>
      </c>
      <c r="BA474">
        <v>14.048999999999999</v>
      </c>
      <c r="BB474">
        <v>16.63</v>
      </c>
      <c r="BC474">
        <v>1.18</v>
      </c>
      <c r="BD474">
        <v>12.082000000000001</v>
      </c>
      <c r="BE474">
        <v>3029.114</v>
      </c>
      <c r="BF474">
        <v>2.891</v>
      </c>
      <c r="BG474">
        <v>46.039000000000001</v>
      </c>
      <c r="BH474">
        <v>0</v>
      </c>
      <c r="BI474">
        <v>46.039000000000001</v>
      </c>
      <c r="BJ474">
        <v>35.058</v>
      </c>
      <c r="BK474">
        <v>0</v>
      </c>
      <c r="BL474">
        <v>35.058</v>
      </c>
      <c r="BM474">
        <v>0.98170000000000002</v>
      </c>
      <c r="BQ474">
        <v>590.99199999999996</v>
      </c>
      <c r="BR474">
        <v>0.31827</v>
      </c>
      <c r="BS474">
        <v>-7.0911000000000002E-2</v>
      </c>
      <c r="BT474">
        <v>1.1727E-2</v>
      </c>
      <c r="BU474">
        <v>7.6615549999999999</v>
      </c>
      <c r="BV474">
        <v>-1.4253111000000001</v>
      </c>
    </row>
    <row r="475" spans="1:74" customFormat="1" x14ac:dyDescent="0.25">
      <c r="A475" s="40">
        <v>41704</v>
      </c>
      <c r="B475" s="41">
        <v>4.7592592592592591E-3</v>
      </c>
      <c r="C475">
        <v>12.943</v>
      </c>
      <c r="D475">
        <v>1.9E-2</v>
      </c>
      <c r="E475">
        <v>190</v>
      </c>
      <c r="F475">
        <v>2096</v>
      </c>
      <c r="G475">
        <v>-22.1</v>
      </c>
      <c r="H475">
        <v>139</v>
      </c>
      <c r="J475">
        <v>3.4</v>
      </c>
      <c r="K475">
        <v>0.89</v>
      </c>
      <c r="L475">
        <v>11.520099999999999</v>
      </c>
      <c r="M475">
        <v>1.6899999999999998E-2</v>
      </c>
      <c r="N475">
        <v>1865.5350000000001</v>
      </c>
      <c r="O475">
        <v>0</v>
      </c>
      <c r="P475">
        <v>1865.5</v>
      </c>
      <c r="Q475">
        <v>1420.5859</v>
      </c>
      <c r="R475">
        <v>0</v>
      </c>
      <c r="S475">
        <v>1420.6</v>
      </c>
      <c r="T475">
        <v>139.02269999999999</v>
      </c>
      <c r="W475">
        <v>0</v>
      </c>
      <c r="X475">
        <v>3.0261</v>
      </c>
      <c r="Y475">
        <v>12.1</v>
      </c>
      <c r="Z475">
        <v>890</v>
      </c>
      <c r="AA475">
        <v>907</v>
      </c>
      <c r="AB475">
        <v>832</v>
      </c>
      <c r="AC475">
        <v>66</v>
      </c>
      <c r="AD475">
        <v>8.36</v>
      </c>
      <c r="AE475">
        <v>0.19</v>
      </c>
      <c r="AF475">
        <v>983</v>
      </c>
      <c r="AG475">
        <v>-10</v>
      </c>
      <c r="AH475">
        <v>6</v>
      </c>
      <c r="AI475">
        <v>10</v>
      </c>
      <c r="AJ475">
        <v>191</v>
      </c>
      <c r="AK475">
        <v>189</v>
      </c>
      <c r="AL475">
        <v>5.4</v>
      </c>
      <c r="AM475">
        <v>195</v>
      </c>
      <c r="AN475" t="s">
        <v>155</v>
      </c>
      <c r="AO475">
        <v>2</v>
      </c>
      <c r="AP475" s="42">
        <v>0.62967592592592592</v>
      </c>
      <c r="AQ475">
        <v>47.162247999999998</v>
      </c>
      <c r="AR475">
        <v>-88.491765999999998</v>
      </c>
      <c r="AS475">
        <v>317.7</v>
      </c>
      <c r="AT475">
        <v>39.6</v>
      </c>
      <c r="AU475">
        <v>12</v>
      </c>
      <c r="AV475">
        <v>12</v>
      </c>
      <c r="AW475" t="s">
        <v>414</v>
      </c>
      <c r="AX475">
        <v>1.1125</v>
      </c>
      <c r="AY475">
        <v>1.9125000000000001</v>
      </c>
      <c r="AZ475">
        <v>2.5125000000000002</v>
      </c>
      <c r="BA475">
        <v>14.048999999999999</v>
      </c>
      <c r="BB475">
        <v>16.3</v>
      </c>
      <c r="BC475">
        <v>1.1599999999999999</v>
      </c>
      <c r="BD475">
        <v>12.353999999999999</v>
      </c>
      <c r="BE475">
        <v>3028.3249999999998</v>
      </c>
      <c r="BF475">
        <v>2.8290000000000002</v>
      </c>
      <c r="BG475">
        <v>51.354999999999997</v>
      </c>
      <c r="BH475">
        <v>0</v>
      </c>
      <c r="BI475">
        <v>51.354999999999997</v>
      </c>
      <c r="BJ475">
        <v>39.106999999999999</v>
      </c>
      <c r="BK475">
        <v>0</v>
      </c>
      <c r="BL475">
        <v>39.106999999999999</v>
      </c>
      <c r="BM475">
        <v>1.2075</v>
      </c>
      <c r="BQ475">
        <v>578.40899999999999</v>
      </c>
      <c r="BR475">
        <v>0.37116300000000002</v>
      </c>
      <c r="BS475">
        <v>-7.0454000000000003E-2</v>
      </c>
      <c r="BT475">
        <v>1.1273E-2</v>
      </c>
      <c r="BU475">
        <v>8.9348209999999995</v>
      </c>
      <c r="BV475">
        <v>-1.4161254000000001</v>
      </c>
    </row>
    <row r="476" spans="1:74" customFormat="1" x14ac:dyDescent="0.25">
      <c r="A476" s="40">
        <v>41704</v>
      </c>
      <c r="B476" s="41">
        <v>4.7708333333333335E-3</v>
      </c>
      <c r="C476">
        <v>13.14</v>
      </c>
      <c r="D476">
        <v>1.7600000000000001E-2</v>
      </c>
      <c r="E476">
        <v>176.25838899999999</v>
      </c>
      <c r="F476">
        <v>2185.3000000000002</v>
      </c>
      <c r="G476">
        <v>-20.3</v>
      </c>
      <c r="H476">
        <v>131</v>
      </c>
      <c r="J476">
        <v>3.4</v>
      </c>
      <c r="K476">
        <v>0.88829999999999998</v>
      </c>
      <c r="L476">
        <v>11.672700000000001</v>
      </c>
      <c r="M476">
        <v>1.5699999999999999E-2</v>
      </c>
      <c r="N476">
        <v>1941.2326</v>
      </c>
      <c r="O476">
        <v>0</v>
      </c>
      <c r="P476">
        <v>1941.2</v>
      </c>
      <c r="Q476">
        <v>1478.2289000000001</v>
      </c>
      <c r="R476">
        <v>0</v>
      </c>
      <c r="S476">
        <v>1478.2</v>
      </c>
      <c r="T476">
        <v>130.97999999999999</v>
      </c>
      <c r="W476">
        <v>0</v>
      </c>
      <c r="X476">
        <v>3.0203000000000002</v>
      </c>
      <c r="Y476">
        <v>12.1</v>
      </c>
      <c r="Z476">
        <v>889</v>
      </c>
      <c r="AA476">
        <v>907</v>
      </c>
      <c r="AB476">
        <v>831</v>
      </c>
      <c r="AC476">
        <v>66</v>
      </c>
      <c r="AD476">
        <v>8.36</v>
      </c>
      <c r="AE476">
        <v>0.19</v>
      </c>
      <c r="AF476">
        <v>983</v>
      </c>
      <c r="AG476">
        <v>-10</v>
      </c>
      <c r="AH476">
        <v>6</v>
      </c>
      <c r="AI476">
        <v>10</v>
      </c>
      <c r="AJ476">
        <v>191</v>
      </c>
      <c r="AK476">
        <v>189.7</v>
      </c>
      <c r="AL476">
        <v>4.8</v>
      </c>
      <c r="AM476">
        <v>195</v>
      </c>
      <c r="AN476" t="s">
        <v>155</v>
      </c>
      <c r="AO476">
        <v>2</v>
      </c>
      <c r="AP476" s="42">
        <v>0.62968750000000007</v>
      </c>
      <c r="AQ476">
        <v>47.162086000000002</v>
      </c>
      <c r="AR476">
        <v>-88.491688999999994</v>
      </c>
      <c r="AS476">
        <v>317.39999999999998</v>
      </c>
      <c r="AT476">
        <v>41.1</v>
      </c>
      <c r="AU476">
        <v>12</v>
      </c>
      <c r="AV476">
        <v>12</v>
      </c>
      <c r="AW476" t="s">
        <v>414</v>
      </c>
      <c r="AX476">
        <v>1.2124999999999999</v>
      </c>
      <c r="AY476">
        <v>2.0125000000000002</v>
      </c>
      <c r="AZ476">
        <v>2.6124999999999998</v>
      </c>
      <c r="BA476">
        <v>14.048999999999999</v>
      </c>
      <c r="BB476">
        <v>16.079999999999998</v>
      </c>
      <c r="BC476">
        <v>1.1399999999999999</v>
      </c>
      <c r="BD476">
        <v>12.57</v>
      </c>
      <c r="BE476">
        <v>3028.828</v>
      </c>
      <c r="BF476">
        <v>2.5859999999999999</v>
      </c>
      <c r="BG476">
        <v>52.749000000000002</v>
      </c>
      <c r="BH476">
        <v>0</v>
      </c>
      <c r="BI476">
        <v>52.749000000000002</v>
      </c>
      <c r="BJ476">
        <v>40.167999999999999</v>
      </c>
      <c r="BK476">
        <v>0</v>
      </c>
      <c r="BL476">
        <v>40.167999999999999</v>
      </c>
      <c r="BM476">
        <v>1.123</v>
      </c>
      <c r="BQ476">
        <v>569.84500000000003</v>
      </c>
      <c r="BR476">
        <v>0.36891699999999999</v>
      </c>
      <c r="BS476">
        <v>-7.0999999999999994E-2</v>
      </c>
      <c r="BT476">
        <v>1.1727E-2</v>
      </c>
      <c r="BU476">
        <v>8.8807550000000006</v>
      </c>
      <c r="BV476">
        <v>-1.4271</v>
      </c>
    </row>
    <row r="477" spans="1:74" customFormat="1" x14ac:dyDescent="0.25">
      <c r="A477" s="40">
        <v>41704</v>
      </c>
      <c r="B477" s="41">
        <v>4.782407407407408E-3</v>
      </c>
      <c r="C477">
        <v>13.211</v>
      </c>
      <c r="D477">
        <v>1.7000000000000001E-2</v>
      </c>
      <c r="E477">
        <v>170</v>
      </c>
      <c r="F477">
        <v>2193.1999999999998</v>
      </c>
      <c r="G477">
        <v>-31</v>
      </c>
      <c r="H477">
        <v>130.5</v>
      </c>
      <c r="J477">
        <v>3.4</v>
      </c>
      <c r="K477">
        <v>0.88770000000000004</v>
      </c>
      <c r="L477">
        <v>11.728199999999999</v>
      </c>
      <c r="M477">
        <v>1.5100000000000001E-2</v>
      </c>
      <c r="N477">
        <v>1946.9521</v>
      </c>
      <c r="O477">
        <v>0</v>
      </c>
      <c r="P477">
        <v>1947</v>
      </c>
      <c r="Q477">
        <v>1482.5842</v>
      </c>
      <c r="R477">
        <v>0</v>
      </c>
      <c r="S477">
        <v>1482.6</v>
      </c>
      <c r="T477">
        <v>130.5</v>
      </c>
      <c r="W477">
        <v>0</v>
      </c>
      <c r="X477">
        <v>3.0183</v>
      </c>
      <c r="Y477">
        <v>12</v>
      </c>
      <c r="Z477">
        <v>889</v>
      </c>
      <c r="AA477">
        <v>906</v>
      </c>
      <c r="AB477">
        <v>832</v>
      </c>
      <c r="AC477">
        <v>66</v>
      </c>
      <c r="AD477">
        <v>8.36</v>
      </c>
      <c r="AE477">
        <v>0.19</v>
      </c>
      <c r="AF477">
        <v>983</v>
      </c>
      <c r="AG477">
        <v>-10</v>
      </c>
      <c r="AH477">
        <v>6.7270000000000003</v>
      </c>
      <c r="AI477">
        <v>10</v>
      </c>
      <c r="AJ477">
        <v>190.3</v>
      </c>
      <c r="AK477">
        <v>189.3</v>
      </c>
      <c r="AL477">
        <v>4.7</v>
      </c>
      <c r="AM477">
        <v>195</v>
      </c>
      <c r="AN477" t="s">
        <v>155</v>
      </c>
      <c r="AO477">
        <v>2</v>
      </c>
      <c r="AP477" s="42">
        <v>0.62969907407407411</v>
      </c>
      <c r="AQ477">
        <v>47.161918</v>
      </c>
      <c r="AR477">
        <v>-88.491600000000005</v>
      </c>
      <c r="AS477">
        <v>316.89999999999998</v>
      </c>
      <c r="AT477">
        <v>42.7</v>
      </c>
      <c r="AU477">
        <v>12</v>
      </c>
      <c r="AV477">
        <v>11</v>
      </c>
      <c r="AW477" t="s">
        <v>415</v>
      </c>
      <c r="AX477">
        <v>1.3</v>
      </c>
      <c r="AY477">
        <v>2.1</v>
      </c>
      <c r="AZ477">
        <v>2.7</v>
      </c>
      <c r="BA477">
        <v>14.048999999999999</v>
      </c>
      <c r="BB477">
        <v>15.99</v>
      </c>
      <c r="BC477">
        <v>1.1399999999999999</v>
      </c>
      <c r="BD477">
        <v>12.647</v>
      </c>
      <c r="BE477">
        <v>3028.973</v>
      </c>
      <c r="BF477">
        <v>2.4809999999999999</v>
      </c>
      <c r="BG477">
        <v>52.656999999999996</v>
      </c>
      <c r="BH477">
        <v>0</v>
      </c>
      <c r="BI477">
        <v>52.656999999999996</v>
      </c>
      <c r="BJ477">
        <v>40.097999999999999</v>
      </c>
      <c r="BK477">
        <v>0</v>
      </c>
      <c r="BL477">
        <v>40.097999999999999</v>
      </c>
      <c r="BM477">
        <v>1.1135999999999999</v>
      </c>
      <c r="BQ477">
        <v>566.78899999999999</v>
      </c>
      <c r="BR477">
        <v>0.373359</v>
      </c>
      <c r="BS477">
        <v>-7.0273000000000002E-2</v>
      </c>
      <c r="BT477">
        <v>1.2727E-2</v>
      </c>
      <c r="BU477">
        <v>8.9876850000000008</v>
      </c>
      <c r="BV477">
        <v>-1.4124873</v>
      </c>
    </row>
    <row r="478" spans="1:74" customFormat="1" x14ac:dyDescent="0.25">
      <c r="A478" s="40">
        <v>41704</v>
      </c>
      <c r="B478" s="41">
        <v>4.7939814814814815E-3</v>
      </c>
      <c r="C478">
        <v>13.509</v>
      </c>
      <c r="D478">
        <v>1.4800000000000001E-2</v>
      </c>
      <c r="E478">
        <v>148.266898</v>
      </c>
      <c r="F478">
        <v>2315</v>
      </c>
      <c r="G478">
        <v>-25.2</v>
      </c>
      <c r="H478">
        <v>101.8</v>
      </c>
      <c r="J478">
        <v>3.4</v>
      </c>
      <c r="K478">
        <v>0.88549999999999995</v>
      </c>
      <c r="L478">
        <v>11.962300000000001</v>
      </c>
      <c r="M478">
        <v>1.3100000000000001E-2</v>
      </c>
      <c r="N478">
        <v>2050.0506999999998</v>
      </c>
      <c r="O478">
        <v>0</v>
      </c>
      <c r="P478">
        <v>2050.1</v>
      </c>
      <c r="Q478">
        <v>1561.0927999999999</v>
      </c>
      <c r="R478">
        <v>0</v>
      </c>
      <c r="S478">
        <v>1561.1</v>
      </c>
      <c r="T478">
        <v>101.8313</v>
      </c>
      <c r="W478">
        <v>0</v>
      </c>
      <c r="X478">
        <v>3.0108000000000001</v>
      </c>
      <c r="Y478">
        <v>12</v>
      </c>
      <c r="Z478">
        <v>888</v>
      </c>
      <c r="AA478">
        <v>906</v>
      </c>
      <c r="AB478">
        <v>831</v>
      </c>
      <c r="AC478">
        <v>66</v>
      </c>
      <c r="AD478">
        <v>8.36</v>
      </c>
      <c r="AE478">
        <v>0.19</v>
      </c>
      <c r="AF478">
        <v>983</v>
      </c>
      <c r="AG478">
        <v>-10</v>
      </c>
      <c r="AH478">
        <v>7</v>
      </c>
      <c r="AI478">
        <v>10</v>
      </c>
      <c r="AJ478">
        <v>190</v>
      </c>
      <c r="AK478">
        <v>189</v>
      </c>
      <c r="AL478">
        <v>4.9000000000000004</v>
      </c>
      <c r="AM478">
        <v>195</v>
      </c>
      <c r="AN478" t="s">
        <v>155</v>
      </c>
      <c r="AO478">
        <v>2</v>
      </c>
      <c r="AP478" s="42">
        <v>0.62971064814814814</v>
      </c>
      <c r="AQ478">
        <v>47.161740999999999</v>
      </c>
      <c r="AR478">
        <v>-88.491491999999994</v>
      </c>
      <c r="AS478">
        <v>316.5</v>
      </c>
      <c r="AT478">
        <v>44.4</v>
      </c>
      <c r="AU478">
        <v>12</v>
      </c>
      <c r="AV478">
        <v>11</v>
      </c>
      <c r="AW478" t="s">
        <v>415</v>
      </c>
      <c r="AX478">
        <v>1.3</v>
      </c>
      <c r="AY478">
        <v>1.9624999999999999</v>
      </c>
      <c r="AZ478">
        <v>2.625</v>
      </c>
      <c r="BA478">
        <v>14.048999999999999</v>
      </c>
      <c r="BB478">
        <v>15.67</v>
      </c>
      <c r="BC478">
        <v>1.1200000000000001</v>
      </c>
      <c r="BD478">
        <v>12.926</v>
      </c>
      <c r="BE478">
        <v>3030.1379999999999</v>
      </c>
      <c r="BF478">
        <v>2.117</v>
      </c>
      <c r="BG478">
        <v>54.381</v>
      </c>
      <c r="BH478">
        <v>0</v>
      </c>
      <c r="BI478">
        <v>54.381</v>
      </c>
      <c r="BJ478">
        <v>41.411000000000001</v>
      </c>
      <c r="BK478">
        <v>0</v>
      </c>
      <c r="BL478">
        <v>41.411000000000001</v>
      </c>
      <c r="BM478">
        <v>0.85229999999999995</v>
      </c>
      <c r="BQ478">
        <v>554.53599999999994</v>
      </c>
      <c r="BR478">
        <v>0.34964699999999999</v>
      </c>
      <c r="BS478">
        <v>-7.0000000000000007E-2</v>
      </c>
      <c r="BT478">
        <v>1.2999999999999999E-2</v>
      </c>
      <c r="BU478">
        <v>8.4168780000000005</v>
      </c>
      <c r="BV478">
        <v>-1.407</v>
      </c>
    </row>
    <row r="479" spans="1:74" customFormat="1" x14ac:dyDescent="0.25">
      <c r="A479" s="40">
        <v>41704</v>
      </c>
      <c r="B479" s="41">
        <v>4.8055555555555551E-3</v>
      </c>
      <c r="C479">
        <v>13.315</v>
      </c>
      <c r="D479">
        <v>1.0800000000000001E-2</v>
      </c>
      <c r="E479">
        <v>107.809129</v>
      </c>
      <c r="F479">
        <v>2465.3000000000002</v>
      </c>
      <c r="G479">
        <v>-55.1</v>
      </c>
      <c r="H479">
        <v>41.6</v>
      </c>
      <c r="J479">
        <v>3.4</v>
      </c>
      <c r="K479">
        <v>0.88719999999999999</v>
      </c>
      <c r="L479">
        <v>11.813700000000001</v>
      </c>
      <c r="M479">
        <v>9.5999999999999992E-3</v>
      </c>
      <c r="N479">
        <v>2187.2698999999998</v>
      </c>
      <c r="O479">
        <v>0</v>
      </c>
      <c r="P479">
        <v>2187.3000000000002</v>
      </c>
      <c r="Q479">
        <v>1665.5838000000001</v>
      </c>
      <c r="R479">
        <v>0</v>
      </c>
      <c r="S479">
        <v>1665.6</v>
      </c>
      <c r="T479">
        <v>41.597200000000001</v>
      </c>
      <c r="W479">
        <v>0</v>
      </c>
      <c r="X479">
        <v>3.0165999999999999</v>
      </c>
      <c r="Y479">
        <v>12</v>
      </c>
      <c r="Z479">
        <v>885</v>
      </c>
      <c r="AA479">
        <v>905</v>
      </c>
      <c r="AB479">
        <v>829</v>
      </c>
      <c r="AC479">
        <v>66</v>
      </c>
      <c r="AD479">
        <v>8.36</v>
      </c>
      <c r="AE479">
        <v>0.19</v>
      </c>
      <c r="AF479">
        <v>983</v>
      </c>
      <c r="AG479">
        <v>-10</v>
      </c>
      <c r="AH479">
        <v>7</v>
      </c>
      <c r="AI479">
        <v>10</v>
      </c>
      <c r="AJ479">
        <v>190</v>
      </c>
      <c r="AK479">
        <v>188.3</v>
      </c>
      <c r="AL479">
        <v>5.2</v>
      </c>
      <c r="AM479">
        <v>195</v>
      </c>
      <c r="AN479" t="s">
        <v>155</v>
      </c>
      <c r="AO479">
        <v>2</v>
      </c>
      <c r="AP479" s="42">
        <v>0.62972222222222218</v>
      </c>
      <c r="AQ479">
        <v>47.161577000000001</v>
      </c>
      <c r="AR479">
        <v>-88.491361999999995</v>
      </c>
      <c r="AS479">
        <v>316.3</v>
      </c>
      <c r="AT479">
        <v>45.1</v>
      </c>
      <c r="AU479">
        <v>12</v>
      </c>
      <c r="AV479">
        <v>10</v>
      </c>
      <c r="AW479" t="s">
        <v>418</v>
      </c>
      <c r="AX479">
        <v>1.325</v>
      </c>
      <c r="AY479">
        <v>1.0249999999999999</v>
      </c>
      <c r="AZ479">
        <v>2.125</v>
      </c>
      <c r="BA479">
        <v>14.048999999999999</v>
      </c>
      <c r="BB479">
        <v>15.9</v>
      </c>
      <c r="BC479">
        <v>1.1299999999999999</v>
      </c>
      <c r="BD479">
        <v>12.709</v>
      </c>
      <c r="BE479">
        <v>3032.6559999999999</v>
      </c>
      <c r="BF479">
        <v>1.5629999999999999</v>
      </c>
      <c r="BG479">
        <v>58.8</v>
      </c>
      <c r="BH479">
        <v>0</v>
      </c>
      <c r="BI479">
        <v>58.8</v>
      </c>
      <c r="BJ479">
        <v>44.774999999999999</v>
      </c>
      <c r="BK479">
        <v>0</v>
      </c>
      <c r="BL479">
        <v>44.774999999999999</v>
      </c>
      <c r="BM479">
        <v>0.3528</v>
      </c>
      <c r="BQ479">
        <v>563.05799999999999</v>
      </c>
      <c r="BR479">
        <v>0.28665600000000002</v>
      </c>
      <c r="BS479">
        <v>-6.4910999999999996E-2</v>
      </c>
      <c r="BT479">
        <v>1.2999999999999999E-2</v>
      </c>
      <c r="BU479">
        <v>6.9005270000000003</v>
      </c>
      <c r="BV479">
        <v>-1.3047111</v>
      </c>
    </row>
    <row r="480" spans="1:74" customFormat="1" x14ac:dyDescent="0.25">
      <c r="A480" s="40">
        <v>41704</v>
      </c>
      <c r="B480" s="41">
        <v>4.8171296296296295E-3</v>
      </c>
      <c r="C480">
        <v>12.935</v>
      </c>
      <c r="D480">
        <v>0.01</v>
      </c>
      <c r="E480">
        <v>100</v>
      </c>
      <c r="F480">
        <v>2728.9</v>
      </c>
      <c r="G480">
        <v>-23.9</v>
      </c>
      <c r="H480">
        <v>20.100000000000001</v>
      </c>
      <c r="J480">
        <v>3.29</v>
      </c>
      <c r="K480">
        <v>0.89019999999999999</v>
      </c>
      <c r="L480">
        <v>11.5152</v>
      </c>
      <c r="M480">
        <v>8.8999999999999999E-3</v>
      </c>
      <c r="N480">
        <v>2429.3312999999998</v>
      </c>
      <c r="O480">
        <v>0</v>
      </c>
      <c r="P480">
        <v>2429.3000000000002</v>
      </c>
      <c r="Q480">
        <v>1849.9111</v>
      </c>
      <c r="R480">
        <v>0</v>
      </c>
      <c r="S480">
        <v>1849.9</v>
      </c>
      <c r="T480">
        <v>20.100000000000001</v>
      </c>
      <c r="W480">
        <v>0</v>
      </c>
      <c r="X480">
        <v>2.9253999999999998</v>
      </c>
      <c r="Y480">
        <v>12</v>
      </c>
      <c r="Z480">
        <v>881</v>
      </c>
      <c r="AA480">
        <v>905</v>
      </c>
      <c r="AB480">
        <v>827</v>
      </c>
      <c r="AC480">
        <v>66</v>
      </c>
      <c r="AD480">
        <v>8.36</v>
      </c>
      <c r="AE480">
        <v>0.19</v>
      </c>
      <c r="AF480">
        <v>983</v>
      </c>
      <c r="AG480">
        <v>-10</v>
      </c>
      <c r="AH480">
        <v>7</v>
      </c>
      <c r="AI480">
        <v>10</v>
      </c>
      <c r="AJ480">
        <v>190</v>
      </c>
      <c r="AK480">
        <v>188.7</v>
      </c>
      <c r="AL480">
        <v>5.2</v>
      </c>
      <c r="AM480">
        <v>195</v>
      </c>
      <c r="AN480" t="s">
        <v>155</v>
      </c>
      <c r="AO480">
        <v>2</v>
      </c>
      <c r="AP480" s="42">
        <v>0.62973379629629633</v>
      </c>
      <c r="AQ480">
        <v>47.161422999999999</v>
      </c>
      <c r="AR480">
        <v>-88.491229000000004</v>
      </c>
      <c r="AS480">
        <v>316.3</v>
      </c>
      <c r="AT480">
        <v>45.4</v>
      </c>
      <c r="AU480">
        <v>12</v>
      </c>
      <c r="AV480">
        <v>10</v>
      </c>
      <c r="AW480" t="s">
        <v>418</v>
      </c>
      <c r="AX480">
        <v>1.45</v>
      </c>
      <c r="AY480">
        <v>1.2124999999999999</v>
      </c>
      <c r="AZ480">
        <v>2.2999999999999998</v>
      </c>
      <c r="BA480">
        <v>14.048999999999999</v>
      </c>
      <c r="BB480">
        <v>16.34</v>
      </c>
      <c r="BC480">
        <v>1.1599999999999999</v>
      </c>
      <c r="BD480">
        <v>12.331</v>
      </c>
      <c r="BE480">
        <v>3033.5729999999999</v>
      </c>
      <c r="BF480">
        <v>1.4930000000000001</v>
      </c>
      <c r="BG480">
        <v>67.02</v>
      </c>
      <c r="BH480">
        <v>0</v>
      </c>
      <c r="BI480">
        <v>67.02</v>
      </c>
      <c r="BJ480">
        <v>51.034999999999997</v>
      </c>
      <c r="BK480">
        <v>0</v>
      </c>
      <c r="BL480">
        <v>51.034999999999997</v>
      </c>
      <c r="BM480">
        <v>0.17499999999999999</v>
      </c>
      <c r="BQ480">
        <v>560.36800000000005</v>
      </c>
      <c r="BR480">
        <v>0.242282</v>
      </c>
      <c r="BS480">
        <v>-7.3904999999999998E-2</v>
      </c>
      <c r="BT480">
        <v>1.2272999999999999E-2</v>
      </c>
      <c r="BU480">
        <v>5.8323340000000004</v>
      </c>
      <c r="BV480">
        <v>-1.4854905</v>
      </c>
    </row>
    <row r="481" spans="1:74" customFormat="1" x14ac:dyDescent="0.25">
      <c r="A481" s="40">
        <v>41704</v>
      </c>
      <c r="B481" s="41">
        <v>4.828703703703704E-3</v>
      </c>
      <c r="C481">
        <v>12.417</v>
      </c>
      <c r="D481">
        <v>0.01</v>
      </c>
      <c r="E481">
        <v>100</v>
      </c>
      <c r="F481">
        <v>2882.4</v>
      </c>
      <c r="G481">
        <v>-32</v>
      </c>
      <c r="H481">
        <v>0</v>
      </c>
      <c r="J481">
        <v>3.04</v>
      </c>
      <c r="K481">
        <v>0.89419999999999999</v>
      </c>
      <c r="L481">
        <v>11.1037</v>
      </c>
      <c r="M481">
        <v>8.8999999999999999E-3</v>
      </c>
      <c r="N481">
        <v>2577.5147999999999</v>
      </c>
      <c r="O481">
        <v>0</v>
      </c>
      <c r="P481">
        <v>2577.5</v>
      </c>
      <c r="Q481">
        <v>1962.7512999999999</v>
      </c>
      <c r="R481">
        <v>0</v>
      </c>
      <c r="S481">
        <v>1962.8</v>
      </c>
      <c r="T481">
        <v>0</v>
      </c>
      <c r="W481">
        <v>0</v>
      </c>
      <c r="X481">
        <v>2.7225000000000001</v>
      </c>
      <c r="Y481">
        <v>12</v>
      </c>
      <c r="Z481">
        <v>880</v>
      </c>
      <c r="AA481">
        <v>905</v>
      </c>
      <c r="AB481">
        <v>827</v>
      </c>
      <c r="AC481">
        <v>66</v>
      </c>
      <c r="AD481">
        <v>8.36</v>
      </c>
      <c r="AE481">
        <v>0.19</v>
      </c>
      <c r="AF481">
        <v>983</v>
      </c>
      <c r="AG481">
        <v>-10</v>
      </c>
      <c r="AH481">
        <v>7</v>
      </c>
      <c r="AI481">
        <v>10</v>
      </c>
      <c r="AJ481">
        <v>190</v>
      </c>
      <c r="AK481">
        <v>189</v>
      </c>
      <c r="AL481">
        <v>4.8</v>
      </c>
      <c r="AM481">
        <v>195</v>
      </c>
      <c r="AN481" t="s">
        <v>155</v>
      </c>
      <c r="AO481">
        <v>2</v>
      </c>
      <c r="AP481" s="42">
        <v>0.62974537037037037</v>
      </c>
      <c r="AQ481">
        <v>47.161287999999999</v>
      </c>
      <c r="AR481">
        <v>-88.491073999999998</v>
      </c>
      <c r="AS481">
        <v>315.89999999999998</v>
      </c>
      <c r="AT481">
        <v>44.3</v>
      </c>
      <c r="AU481">
        <v>12</v>
      </c>
      <c r="AV481">
        <v>11</v>
      </c>
      <c r="AW481" t="s">
        <v>415</v>
      </c>
      <c r="AX481">
        <v>1.1000000000000001</v>
      </c>
      <c r="AY481">
        <v>1.3</v>
      </c>
      <c r="AZ481">
        <v>2.262537</v>
      </c>
      <c r="BA481">
        <v>14.048999999999999</v>
      </c>
      <c r="BB481">
        <v>16.98</v>
      </c>
      <c r="BC481">
        <v>1.21</v>
      </c>
      <c r="BD481">
        <v>11.829000000000001</v>
      </c>
      <c r="BE481">
        <v>3034.3969999999999</v>
      </c>
      <c r="BF481">
        <v>1.5549999999999999</v>
      </c>
      <c r="BG481">
        <v>73.763000000000005</v>
      </c>
      <c r="BH481">
        <v>0</v>
      </c>
      <c r="BI481">
        <v>73.763000000000005</v>
      </c>
      <c r="BJ481">
        <v>56.17</v>
      </c>
      <c r="BK481">
        <v>0</v>
      </c>
      <c r="BL481">
        <v>56.17</v>
      </c>
      <c r="BM481">
        <v>0</v>
      </c>
      <c r="BQ481">
        <v>540.96900000000005</v>
      </c>
      <c r="BR481">
        <v>0.22500300000000001</v>
      </c>
      <c r="BS481">
        <v>-6.6367999999999996E-2</v>
      </c>
      <c r="BT481">
        <v>1.2727E-2</v>
      </c>
      <c r="BU481">
        <v>5.416385</v>
      </c>
      <c r="BV481">
        <v>-1.3339968</v>
      </c>
    </row>
    <row r="482" spans="1:74" customFormat="1" x14ac:dyDescent="0.25">
      <c r="A482" s="40">
        <v>41704</v>
      </c>
      <c r="B482" s="41">
        <v>4.8402777777777775E-3</v>
      </c>
      <c r="C482">
        <v>12.214</v>
      </c>
      <c r="D482">
        <v>1.21E-2</v>
      </c>
      <c r="E482">
        <v>121.268462</v>
      </c>
      <c r="F482">
        <v>2600.9</v>
      </c>
      <c r="G482">
        <v>-65.3</v>
      </c>
      <c r="H482">
        <v>29.2</v>
      </c>
      <c r="J482">
        <v>2.88</v>
      </c>
      <c r="K482">
        <v>0.89570000000000005</v>
      </c>
      <c r="L482">
        <v>10.9405</v>
      </c>
      <c r="M482">
        <v>1.09E-2</v>
      </c>
      <c r="N482">
        <v>2329.6412</v>
      </c>
      <c r="O482">
        <v>0</v>
      </c>
      <c r="P482">
        <v>2329.6</v>
      </c>
      <c r="Q482">
        <v>1773.9981</v>
      </c>
      <c r="R482">
        <v>0</v>
      </c>
      <c r="S482">
        <v>1774</v>
      </c>
      <c r="T482">
        <v>29.182300000000001</v>
      </c>
      <c r="W482">
        <v>0</v>
      </c>
      <c r="X482">
        <v>2.5830000000000002</v>
      </c>
      <c r="Y482">
        <v>12</v>
      </c>
      <c r="Z482">
        <v>882</v>
      </c>
      <c r="AA482">
        <v>905</v>
      </c>
      <c r="AB482">
        <v>828</v>
      </c>
      <c r="AC482">
        <v>66</v>
      </c>
      <c r="AD482">
        <v>8.36</v>
      </c>
      <c r="AE482">
        <v>0.19</v>
      </c>
      <c r="AF482">
        <v>983</v>
      </c>
      <c r="AG482">
        <v>-10</v>
      </c>
      <c r="AH482">
        <v>7</v>
      </c>
      <c r="AI482">
        <v>10</v>
      </c>
      <c r="AJ482">
        <v>190</v>
      </c>
      <c r="AK482">
        <v>189.7</v>
      </c>
      <c r="AL482">
        <v>4.5999999999999996</v>
      </c>
      <c r="AM482">
        <v>195</v>
      </c>
      <c r="AN482" t="s">
        <v>155</v>
      </c>
      <c r="AO482">
        <v>2</v>
      </c>
      <c r="AP482" s="42">
        <v>0.62975694444444441</v>
      </c>
      <c r="AQ482">
        <v>47.161163999999999</v>
      </c>
      <c r="AR482">
        <v>-88.490921999999998</v>
      </c>
      <c r="AS482">
        <v>315.8</v>
      </c>
      <c r="AT482">
        <v>42.6</v>
      </c>
      <c r="AU482">
        <v>12</v>
      </c>
      <c r="AV482">
        <v>11</v>
      </c>
      <c r="AW482" t="s">
        <v>415</v>
      </c>
      <c r="AX482">
        <v>1.1000000000000001</v>
      </c>
      <c r="AY482">
        <v>1.3</v>
      </c>
      <c r="AZ482">
        <v>2</v>
      </c>
      <c r="BA482">
        <v>14.048999999999999</v>
      </c>
      <c r="BB482">
        <v>17.239999999999998</v>
      </c>
      <c r="BC482">
        <v>1.23</v>
      </c>
      <c r="BD482">
        <v>11.643000000000001</v>
      </c>
      <c r="BE482">
        <v>3033.1779999999999</v>
      </c>
      <c r="BF482">
        <v>1.917</v>
      </c>
      <c r="BG482">
        <v>67.637</v>
      </c>
      <c r="BH482">
        <v>0</v>
      </c>
      <c r="BI482">
        <v>67.637</v>
      </c>
      <c r="BJ482">
        <v>51.505000000000003</v>
      </c>
      <c r="BK482">
        <v>0</v>
      </c>
      <c r="BL482">
        <v>51.505000000000003</v>
      </c>
      <c r="BM482">
        <v>0.26729999999999998</v>
      </c>
      <c r="BQ482">
        <v>520.69600000000003</v>
      </c>
      <c r="BR482">
        <v>0.19364700000000001</v>
      </c>
      <c r="BS482">
        <v>-6.7816000000000001E-2</v>
      </c>
      <c r="BT482">
        <v>1.2272999999999999E-2</v>
      </c>
      <c r="BU482">
        <v>4.6615669999999998</v>
      </c>
      <c r="BV482">
        <v>-1.3631016</v>
      </c>
    </row>
    <row r="483" spans="1:74" customFormat="1" x14ac:dyDescent="0.25">
      <c r="A483" s="40">
        <v>41704</v>
      </c>
      <c r="B483" s="41">
        <v>4.8518518518518511E-3</v>
      </c>
      <c r="C483">
        <v>12.486000000000001</v>
      </c>
      <c r="D483">
        <v>1.2500000000000001E-2</v>
      </c>
      <c r="E483">
        <v>124.66720100000001</v>
      </c>
      <c r="F483">
        <v>1896.4</v>
      </c>
      <c r="G483">
        <v>-22.2</v>
      </c>
      <c r="H483">
        <v>45</v>
      </c>
      <c r="J483">
        <v>2.8</v>
      </c>
      <c r="K483">
        <v>0.89349999999999996</v>
      </c>
      <c r="L483">
        <v>11.1561</v>
      </c>
      <c r="M483">
        <v>1.11E-2</v>
      </c>
      <c r="N483">
        <v>1694.4145000000001</v>
      </c>
      <c r="O483">
        <v>0</v>
      </c>
      <c r="P483">
        <v>1694.4</v>
      </c>
      <c r="Q483">
        <v>1290.2795000000001</v>
      </c>
      <c r="R483">
        <v>0</v>
      </c>
      <c r="S483">
        <v>1290.3</v>
      </c>
      <c r="T483">
        <v>44.983800000000002</v>
      </c>
      <c r="W483">
        <v>0</v>
      </c>
      <c r="X483">
        <v>2.5017999999999998</v>
      </c>
      <c r="Y483">
        <v>12</v>
      </c>
      <c r="Z483">
        <v>884</v>
      </c>
      <c r="AA483">
        <v>906</v>
      </c>
      <c r="AB483">
        <v>830</v>
      </c>
      <c r="AC483">
        <v>66</v>
      </c>
      <c r="AD483">
        <v>8.36</v>
      </c>
      <c r="AE483">
        <v>0.19</v>
      </c>
      <c r="AF483">
        <v>983</v>
      </c>
      <c r="AG483">
        <v>-10</v>
      </c>
      <c r="AH483">
        <v>7</v>
      </c>
      <c r="AI483">
        <v>10</v>
      </c>
      <c r="AJ483">
        <v>190</v>
      </c>
      <c r="AK483">
        <v>190</v>
      </c>
      <c r="AL483">
        <v>4.4000000000000004</v>
      </c>
      <c r="AM483">
        <v>195</v>
      </c>
      <c r="AN483" t="s">
        <v>155</v>
      </c>
      <c r="AO483">
        <v>2</v>
      </c>
      <c r="AP483" s="42">
        <v>0.62976851851851856</v>
      </c>
      <c r="AQ483">
        <v>47.161031000000001</v>
      </c>
      <c r="AR483">
        <v>-88.490806000000006</v>
      </c>
      <c r="AS483">
        <v>315.7</v>
      </c>
      <c r="AT483">
        <v>40.6</v>
      </c>
      <c r="AU483">
        <v>12</v>
      </c>
      <c r="AV483">
        <v>11</v>
      </c>
      <c r="AW483" t="s">
        <v>415</v>
      </c>
      <c r="AX483">
        <v>1.1000000000000001</v>
      </c>
      <c r="AY483">
        <v>1.3374999999999999</v>
      </c>
      <c r="AZ483">
        <v>2.0125000000000002</v>
      </c>
      <c r="BA483">
        <v>14.048999999999999</v>
      </c>
      <c r="BB483">
        <v>16.89</v>
      </c>
      <c r="BC483">
        <v>1.2</v>
      </c>
      <c r="BD483">
        <v>11.920999999999999</v>
      </c>
      <c r="BE483">
        <v>3032.5320000000002</v>
      </c>
      <c r="BF483">
        <v>1.927</v>
      </c>
      <c r="BG483">
        <v>48.234000000000002</v>
      </c>
      <c r="BH483">
        <v>0</v>
      </c>
      <c r="BI483">
        <v>48.234000000000002</v>
      </c>
      <c r="BJ483">
        <v>36.728999999999999</v>
      </c>
      <c r="BK483">
        <v>0</v>
      </c>
      <c r="BL483">
        <v>36.728999999999999</v>
      </c>
      <c r="BM483">
        <v>0.40400000000000003</v>
      </c>
      <c r="BQ483">
        <v>494.46899999999999</v>
      </c>
      <c r="BR483">
        <v>0.19897799999999999</v>
      </c>
      <c r="BS483">
        <v>-7.0000000000000007E-2</v>
      </c>
      <c r="BT483">
        <v>1.2E-2</v>
      </c>
      <c r="BU483">
        <v>4.7898990000000001</v>
      </c>
      <c r="BV483">
        <v>-1.407</v>
      </c>
    </row>
    <row r="484" spans="1:74" customFormat="1" x14ac:dyDescent="0.25">
      <c r="A484" s="40">
        <v>41704</v>
      </c>
      <c r="B484" s="41">
        <v>4.8634259259259256E-3</v>
      </c>
      <c r="C484">
        <v>12.901</v>
      </c>
      <c r="D484">
        <v>1.1299999999999999E-2</v>
      </c>
      <c r="E484">
        <v>113.04492500000001</v>
      </c>
      <c r="F484">
        <v>1345.7</v>
      </c>
      <c r="G484">
        <v>-22.5</v>
      </c>
      <c r="H484">
        <v>30.1</v>
      </c>
      <c r="J484">
        <v>2.8</v>
      </c>
      <c r="K484">
        <v>0.89029999999999998</v>
      </c>
      <c r="L484">
        <v>11.486000000000001</v>
      </c>
      <c r="M484">
        <v>1.01E-2</v>
      </c>
      <c r="N484">
        <v>1198.0867000000001</v>
      </c>
      <c r="O484">
        <v>0</v>
      </c>
      <c r="P484">
        <v>1198.0999999999999</v>
      </c>
      <c r="Q484">
        <v>912.33090000000004</v>
      </c>
      <c r="R484">
        <v>0</v>
      </c>
      <c r="S484">
        <v>912.3</v>
      </c>
      <c r="T484">
        <v>30.1</v>
      </c>
      <c r="W484">
        <v>0</v>
      </c>
      <c r="X484">
        <v>2.4929000000000001</v>
      </c>
      <c r="Y484">
        <v>11.9</v>
      </c>
      <c r="Z484">
        <v>886</v>
      </c>
      <c r="AA484">
        <v>906</v>
      </c>
      <c r="AB484">
        <v>831</v>
      </c>
      <c r="AC484">
        <v>66</v>
      </c>
      <c r="AD484">
        <v>8.36</v>
      </c>
      <c r="AE484">
        <v>0.19</v>
      </c>
      <c r="AF484">
        <v>983</v>
      </c>
      <c r="AG484">
        <v>-10</v>
      </c>
      <c r="AH484">
        <v>7</v>
      </c>
      <c r="AI484">
        <v>10</v>
      </c>
      <c r="AJ484">
        <v>190</v>
      </c>
      <c r="AK484">
        <v>190</v>
      </c>
      <c r="AL484">
        <v>4.7</v>
      </c>
      <c r="AM484">
        <v>195</v>
      </c>
      <c r="AN484" t="s">
        <v>155</v>
      </c>
      <c r="AO484">
        <v>2</v>
      </c>
      <c r="AP484" s="42">
        <v>0.6297800925925926</v>
      </c>
      <c r="AQ484">
        <v>47.160893999999999</v>
      </c>
      <c r="AR484">
        <v>-88.490724999999998</v>
      </c>
      <c r="AS484">
        <v>316.10000000000002</v>
      </c>
      <c r="AT484">
        <v>38.799999999999997</v>
      </c>
      <c r="AU484">
        <v>12</v>
      </c>
      <c r="AV484">
        <v>11</v>
      </c>
      <c r="AW484" t="s">
        <v>415</v>
      </c>
      <c r="AX484">
        <v>1.125</v>
      </c>
      <c r="AY484">
        <v>1.6125</v>
      </c>
      <c r="AZ484">
        <v>2.1124999999999998</v>
      </c>
      <c r="BA484">
        <v>14.048999999999999</v>
      </c>
      <c r="BB484">
        <v>16.38</v>
      </c>
      <c r="BC484">
        <v>1.17</v>
      </c>
      <c r="BD484">
        <v>12.319000000000001</v>
      </c>
      <c r="BE484">
        <v>3033.02</v>
      </c>
      <c r="BF484">
        <v>1.6919999999999999</v>
      </c>
      <c r="BG484">
        <v>33.131</v>
      </c>
      <c r="BH484">
        <v>0</v>
      </c>
      <c r="BI484">
        <v>33.131</v>
      </c>
      <c r="BJ484">
        <v>25.228999999999999</v>
      </c>
      <c r="BK484">
        <v>0</v>
      </c>
      <c r="BL484">
        <v>25.228999999999999</v>
      </c>
      <c r="BM484">
        <v>0.2626</v>
      </c>
      <c r="BQ484">
        <v>478.63799999999998</v>
      </c>
      <c r="BR484">
        <v>0.28058</v>
      </c>
      <c r="BS484">
        <v>-7.0000000000000007E-2</v>
      </c>
      <c r="BT484">
        <v>1.2E-2</v>
      </c>
      <c r="BU484">
        <v>6.7542520000000001</v>
      </c>
      <c r="BV484">
        <v>-1.407</v>
      </c>
    </row>
    <row r="485" spans="1:74" customFormat="1" x14ac:dyDescent="0.25">
      <c r="A485" s="40">
        <v>41704</v>
      </c>
      <c r="B485" s="41">
        <v>4.875E-3</v>
      </c>
      <c r="C485">
        <v>12.917</v>
      </c>
      <c r="D485">
        <v>0.01</v>
      </c>
      <c r="E485">
        <v>100</v>
      </c>
      <c r="F485">
        <v>1071</v>
      </c>
      <c r="G485">
        <v>-31.7</v>
      </c>
      <c r="H485">
        <v>59.4</v>
      </c>
      <c r="J485">
        <v>2.95</v>
      </c>
      <c r="K485">
        <v>0.89039999999999997</v>
      </c>
      <c r="L485">
        <v>11.5008</v>
      </c>
      <c r="M485">
        <v>8.8999999999999999E-3</v>
      </c>
      <c r="N485">
        <v>953.59519999999998</v>
      </c>
      <c r="O485">
        <v>0</v>
      </c>
      <c r="P485">
        <v>953.6</v>
      </c>
      <c r="Q485">
        <v>726.15300000000002</v>
      </c>
      <c r="R485">
        <v>0</v>
      </c>
      <c r="S485">
        <v>726.2</v>
      </c>
      <c r="T485">
        <v>59.355499999999999</v>
      </c>
      <c r="W485">
        <v>0</v>
      </c>
      <c r="X485">
        <v>2.6305000000000001</v>
      </c>
      <c r="Y485">
        <v>12</v>
      </c>
      <c r="Z485">
        <v>884</v>
      </c>
      <c r="AA485">
        <v>905</v>
      </c>
      <c r="AB485">
        <v>827</v>
      </c>
      <c r="AC485">
        <v>66</v>
      </c>
      <c r="AD485">
        <v>8.36</v>
      </c>
      <c r="AE485">
        <v>0.19</v>
      </c>
      <c r="AF485">
        <v>983</v>
      </c>
      <c r="AG485">
        <v>-10</v>
      </c>
      <c r="AH485">
        <v>7</v>
      </c>
      <c r="AI485">
        <v>10</v>
      </c>
      <c r="AJ485">
        <v>190</v>
      </c>
      <c r="AK485">
        <v>190</v>
      </c>
      <c r="AL485">
        <v>5.2</v>
      </c>
      <c r="AM485">
        <v>195</v>
      </c>
      <c r="AN485" t="s">
        <v>155</v>
      </c>
      <c r="AO485">
        <v>2</v>
      </c>
      <c r="AP485" s="42">
        <v>0.62979166666666664</v>
      </c>
      <c r="AQ485">
        <v>47.160749000000003</v>
      </c>
      <c r="AR485">
        <v>-88.490668999999997</v>
      </c>
      <c r="AS485">
        <v>316.10000000000002</v>
      </c>
      <c r="AT485">
        <v>37.799999999999997</v>
      </c>
      <c r="AU485">
        <v>12</v>
      </c>
      <c r="AV485">
        <v>11</v>
      </c>
      <c r="AW485" t="s">
        <v>415</v>
      </c>
      <c r="AX485">
        <v>1.2749999999999999</v>
      </c>
      <c r="AY485">
        <v>1.7</v>
      </c>
      <c r="AZ485">
        <v>2.2124999999999999</v>
      </c>
      <c r="BA485">
        <v>14.048999999999999</v>
      </c>
      <c r="BB485">
        <v>16.36</v>
      </c>
      <c r="BC485">
        <v>1.1599999999999999</v>
      </c>
      <c r="BD485">
        <v>12.315</v>
      </c>
      <c r="BE485">
        <v>3032.5450000000001</v>
      </c>
      <c r="BF485">
        <v>1.494</v>
      </c>
      <c r="BG485">
        <v>26.332000000000001</v>
      </c>
      <c r="BH485">
        <v>0</v>
      </c>
      <c r="BI485">
        <v>26.332000000000001</v>
      </c>
      <c r="BJ485">
        <v>20.050999999999998</v>
      </c>
      <c r="BK485">
        <v>0</v>
      </c>
      <c r="BL485">
        <v>20.050999999999998</v>
      </c>
      <c r="BM485">
        <v>0.5171</v>
      </c>
      <c r="BQ485">
        <v>504.32600000000002</v>
      </c>
      <c r="BR485">
        <v>0.26465300000000003</v>
      </c>
      <c r="BS485">
        <v>-6.7819000000000004E-2</v>
      </c>
      <c r="BT485">
        <v>1.2727E-2</v>
      </c>
      <c r="BU485">
        <v>6.3708590000000003</v>
      </c>
      <c r="BV485">
        <v>-1.3631618999999999</v>
      </c>
    </row>
    <row r="486" spans="1:74" customFormat="1" x14ac:dyDescent="0.25">
      <c r="A486" s="40">
        <v>41704</v>
      </c>
      <c r="B486" s="41">
        <v>4.8865740740740744E-3</v>
      </c>
      <c r="C486">
        <v>12.92</v>
      </c>
      <c r="D486">
        <v>0.01</v>
      </c>
      <c r="E486">
        <v>100</v>
      </c>
      <c r="F486">
        <v>1129.4000000000001</v>
      </c>
      <c r="G486">
        <v>-27.8</v>
      </c>
      <c r="H486">
        <v>10.9</v>
      </c>
      <c r="J486">
        <v>3.31</v>
      </c>
      <c r="K486">
        <v>0.89049999999999996</v>
      </c>
      <c r="L486">
        <v>11.5047</v>
      </c>
      <c r="M486">
        <v>8.8999999999999999E-3</v>
      </c>
      <c r="N486">
        <v>1005.6886</v>
      </c>
      <c r="O486">
        <v>0</v>
      </c>
      <c r="P486">
        <v>1005.7</v>
      </c>
      <c r="Q486">
        <v>765.82169999999996</v>
      </c>
      <c r="R486">
        <v>0</v>
      </c>
      <c r="S486">
        <v>765.8</v>
      </c>
      <c r="T486">
        <v>10.9099</v>
      </c>
      <c r="W486">
        <v>0</v>
      </c>
      <c r="X486">
        <v>2.9514999999999998</v>
      </c>
      <c r="Y486">
        <v>12</v>
      </c>
      <c r="Z486">
        <v>882</v>
      </c>
      <c r="AA486">
        <v>905</v>
      </c>
      <c r="AB486">
        <v>824</v>
      </c>
      <c r="AC486">
        <v>66</v>
      </c>
      <c r="AD486">
        <v>8.36</v>
      </c>
      <c r="AE486">
        <v>0.19</v>
      </c>
      <c r="AF486">
        <v>983</v>
      </c>
      <c r="AG486">
        <v>-10</v>
      </c>
      <c r="AH486">
        <v>7</v>
      </c>
      <c r="AI486">
        <v>10</v>
      </c>
      <c r="AJ486">
        <v>190</v>
      </c>
      <c r="AK486">
        <v>189.3</v>
      </c>
      <c r="AL486">
        <v>5.5</v>
      </c>
      <c r="AM486">
        <v>195</v>
      </c>
      <c r="AN486" t="s">
        <v>155</v>
      </c>
      <c r="AO486">
        <v>2</v>
      </c>
      <c r="AP486" s="42">
        <v>0.62980324074074068</v>
      </c>
      <c r="AQ486">
        <v>47.160592999999999</v>
      </c>
      <c r="AR486">
        <v>-88.490645999999998</v>
      </c>
      <c r="AS486">
        <v>315.8</v>
      </c>
      <c r="AT486">
        <v>38.200000000000003</v>
      </c>
      <c r="AU486">
        <v>12</v>
      </c>
      <c r="AV486">
        <v>11</v>
      </c>
      <c r="AW486" t="s">
        <v>415</v>
      </c>
      <c r="AX486">
        <v>1.0874999999999999</v>
      </c>
      <c r="AY486">
        <v>1.7124999999999999</v>
      </c>
      <c r="AZ486">
        <v>2.2999999999999998</v>
      </c>
      <c r="BA486">
        <v>14.048999999999999</v>
      </c>
      <c r="BB486">
        <v>16.36</v>
      </c>
      <c r="BC486">
        <v>1.1599999999999999</v>
      </c>
      <c r="BD486">
        <v>12.302</v>
      </c>
      <c r="BE486">
        <v>3033.8220000000001</v>
      </c>
      <c r="BF486">
        <v>1.4950000000000001</v>
      </c>
      <c r="BG486">
        <v>27.771999999999998</v>
      </c>
      <c r="BH486">
        <v>0</v>
      </c>
      <c r="BI486">
        <v>27.771999999999998</v>
      </c>
      <c r="BJ486">
        <v>21.148</v>
      </c>
      <c r="BK486">
        <v>0</v>
      </c>
      <c r="BL486">
        <v>21.148</v>
      </c>
      <c r="BM486">
        <v>9.5100000000000004E-2</v>
      </c>
      <c r="BQ486">
        <v>565.92100000000005</v>
      </c>
      <c r="BR486">
        <v>0.202926</v>
      </c>
      <c r="BS486">
        <v>-6.3365000000000005E-2</v>
      </c>
      <c r="BT486">
        <v>1.2999999999999999E-2</v>
      </c>
      <c r="BU486">
        <v>4.8849359999999997</v>
      </c>
      <c r="BV486">
        <v>-1.2736365000000001</v>
      </c>
    </row>
    <row r="487" spans="1:74" customFormat="1" x14ac:dyDescent="0.25">
      <c r="A487" s="40">
        <v>41704</v>
      </c>
      <c r="B487" s="41">
        <v>4.8981481481481489E-3</v>
      </c>
      <c r="C487">
        <v>12.92</v>
      </c>
      <c r="D487">
        <v>0.01</v>
      </c>
      <c r="E487">
        <v>100</v>
      </c>
      <c r="F487">
        <v>1612.2</v>
      </c>
      <c r="G487">
        <v>-13.5</v>
      </c>
      <c r="H487">
        <v>0</v>
      </c>
      <c r="J487">
        <v>3.46</v>
      </c>
      <c r="K487">
        <v>0.89049999999999996</v>
      </c>
      <c r="L487">
        <v>11.505000000000001</v>
      </c>
      <c r="M487">
        <v>8.8999999999999999E-3</v>
      </c>
      <c r="N487">
        <v>1435.6309000000001</v>
      </c>
      <c r="O487">
        <v>0</v>
      </c>
      <c r="P487">
        <v>1435.6</v>
      </c>
      <c r="Q487">
        <v>1093.2184</v>
      </c>
      <c r="R487">
        <v>0</v>
      </c>
      <c r="S487">
        <v>1093.2</v>
      </c>
      <c r="T487">
        <v>0</v>
      </c>
      <c r="W487">
        <v>0</v>
      </c>
      <c r="X487">
        <v>3.0808</v>
      </c>
      <c r="Y487">
        <v>12</v>
      </c>
      <c r="Z487">
        <v>881</v>
      </c>
      <c r="AA487">
        <v>906</v>
      </c>
      <c r="AB487">
        <v>822</v>
      </c>
      <c r="AC487">
        <v>66</v>
      </c>
      <c r="AD487">
        <v>8.36</v>
      </c>
      <c r="AE487">
        <v>0.19</v>
      </c>
      <c r="AF487">
        <v>983</v>
      </c>
      <c r="AG487">
        <v>-10</v>
      </c>
      <c r="AH487">
        <v>7</v>
      </c>
      <c r="AI487">
        <v>10</v>
      </c>
      <c r="AJ487">
        <v>190</v>
      </c>
      <c r="AK487">
        <v>189</v>
      </c>
      <c r="AL487">
        <v>5.5</v>
      </c>
      <c r="AM487">
        <v>195</v>
      </c>
      <c r="AN487" t="s">
        <v>155</v>
      </c>
      <c r="AO487">
        <v>2</v>
      </c>
      <c r="AP487" s="42">
        <v>0.62981481481481483</v>
      </c>
      <c r="AQ487">
        <v>47.160434000000002</v>
      </c>
      <c r="AR487">
        <v>-88.490652999999995</v>
      </c>
      <c r="AS487">
        <v>315.39999999999998</v>
      </c>
      <c r="AT487">
        <v>38.6</v>
      </c>
      <c r="AU487">
        <v>12</v>
      </c>
      <c r="AV487">
        <v>11</v>
      </c>
      <c r="AW487" t="s">
        <v>415</v>
      </c>
      <c r="AX487">
        <v>1</v>
      </c>
      <c r="AY487">
        <v>1.7749999999999999</v>
      </c>
      <c r="AZ487">
        <v>2.25</v>
      </c>
      <c r="BA487">
        <v>14.048999999999999</v>
      </c>
      <c r="BB487">
        <v>16.36</v>
      </c>
      <c r="BC487">
        <v>1.1599999999999999</v>
      </c>
      <c r="BD487">
        <v>12.298999999999999</v>
      </c>
      <c r="BE487">
        <v>3034.1109999999999</v>
      </c>
      <c r="BF487">
        <v>1.4950000000000001</v>
      </c>
      <c r="BG487">
        <v>39.648000000000003</v>
      </c>
      <c r="BH487">
        <v>0</v>
      </c>
      <c r="BI487">
        <v>39.648000000000003</v>
      </c>
      <c r="BJ487">
        <v>30.192</v>
      </c>
      <c r="BK487">
        <v>0</v>
      </c>
      <c r="BL487">
        <v>30.192</v>
      </c>
      <c r="BM487">
        <v>0</v>
      </c>
      <c r="BQ487">
        <v>590.76</v>
      </c>
      <c r="BR487">
        <v>0.17582200000000001</v>
      </c>
      <c r="BS487">
        <v>-6.7088999999999996E-2</v>
      </c>
      <c r="BT487">
        <v>1.2272999999999999E-2</v>
      </c>
      <c r="BU487">
        <v>4.232475</v>
      </c>
      <c r="BV487">
        <v>-1.3484889</v>
      </c>
    </row>
    <row r="488" spans="1:74" customFormat="1" x14ac:dyDescent="0.25">
      <c r="A488" s="40">
        <v>41704</v>
      </c>
      <c r="B488" s="41">
        <v>4.9097222222222224E-3</v>
      </c>
      <c r="C488">
        <v>12.69</v>
      </c>
      <c r="D488">
        <v>0.01</v>
      </c>
      <c r="E488">
        <v>100</v>
      </c>
      <c r="F488">
        <v>1763.6</v>
      </c>
      <c r="G488">
        <v>-14</v>
      </c>
      <c r="H488">
        <v>0.5</v>
      </c>
      <c r="J488">
        <v>3.5</v>
      </c>
      <c r="K488">
        <v>0.89229999999999998</v>
      </c>
      <c r="L488">
        <v>11.3231</v>
      </c>
      <c r="M488">
        <v>8.8999999999999999E-3</v>
      </c>
      <c r="N488">
        <v>1573.6796999999999</v>
      </c>
      <c r="O488">
        <v>0</v>
      </c>
      <c r="P488">
        <v>1573.7</v>
      </c>
      <c r="Q488">
        <v>1198.3411000000001</v>
      </c>
      <c r="R488">
        <v>0</v>
      </c>
      <c r="S488">
        <v>1198.3</v>
      </c>
      <c r="T488">
        <v>0.46279999999999999</v>
      </c>
      <c r="W488">
        <v>0</v>
      </c>
      <c r="X488">
        <v>3.1230000000000002</v>
      </c>
      <c r="Y488">
        <v>12</v>
      </c>
      <c r="Z488">
        <v>880</v>
      </c>
      <c r="AA488">
        <v>905</v>
      </c>
      <c r="AB488">
        <v>822</v>
      </c>
      <c r="AC488">
        <v>66</v>
      </c>
      <c r="AD488">
        <v>8.36</v>
      </c>
      <c r="AE488">
        <v>0.19</v>
      </c>
      <c r="AF488">
        <v>983</v>
      </c>
      <c r="AG488">
        <v>-10</v>
      </c>
      <c r="AH488">
        <v>7</v>
      </c>
      <c r="AI488">
        <v>10</v>
      </c>
      <c r="AJ488">
        <v>190</v>
      </c>
      <c r="AK488">
        <v>188.3</v>
      </c>
      <c r="AL488">
        <v>5.5</v>
      </c>
      <c r="AM488">
        <v>195</v>
      </c>
      <c r="AN488" t="s">
        <v>155</v>
      </c>
      <c r="AO488">
        <v>2</v>
      </c>
      <c r="AP488" s="42">
        <v>0.62982638888888887</v>
      </c>
      <c r="AQ488">
        <v>47.160282000000002</v>
      </c>
      <c r="AR488">
        <v>-88.490656000000001</v>
      </c>
      <c r="AS488">
        <v>315</v>
      </c>
      <c r="AT488">
        <v>38.1</v>
      </c>
      <c r="AU488">
        <v>12</v>
      </c>
      <c r="AV488">
        <v>11</v>
      </c>
      <c r="AW488" t="s">
        <v>415</v>
      </c>
      <c r="AX488">
        <v>1</v>
      </c>
      <c r="AY488">
        <v>1.6125</v>
      </c>
      <c r="AZ488">
        <v>1.9125000000000001</v>
      </c>
      <c r="BA488">
        <v>14.048999999999999</v>
      </c>
      <c r="BB488">
        <v>16.64</v>
      </c>
      <c r="BC488">
        <v>1.18</v>
      </c>
      <c r="BD488">
        <v>12.071</v>
      </c>
      <c r="BE488">
        <v>3034.2249999999999</v>
      </c>
      <c r="BF488">
        <v>1.522</v>
      </c>
      <c r="BG488">
        <v>44.161000000000001</v>
      </c>
      <c r="BH488">
        <v>0</v>
      </c>
      <c r="BI488">
        <v>44.161000000000001</v>
      </c>
      <c r="BJ488">
        <v>33.628</v>
      </c>
      <c r="BK488">
        <v>0</v>
      </c>
      <c r="BL488">
        <v>33.628</v>
      </c>
      <c r="BM488">
        <v>4.1000000000000003E-3</v>
      </c>
      <c r="BQ488">
        <v>608.49599999999998</v>
      </c>
      <c r="BR488">
        <v>0.17490800000000001</v>
      </c>
      <c r="BS488">
        <v>-6.5365000000000006E-2</v>
      </c>
      <c r="BT488">
        <v>1.2E-2</v>
      </c>
      <c r="BU488">
        <v>4.2104730000000004</v>
      </c>
      <c r="BV488">
        <v>-1.3138365000000001</v>
      </c>
    </row>
    <row r="489" spans="1:74" customFormat="1" x14ac:dyDescent="0.25">
      <c r="A489" s="40">
        <v>41704</v>
      </c>
      <c r="B489" s="41">
        <v>4.921296296296296E-3</v>
      </c>
      <c r="C489">
        <v>12.273999999999999</v>
      </c>
      <c r="D489">
        <v>1.11E-2</v>
      </c>
      <c r="E489">
        <v>110.75359899999999</v>
      </c>
      <c r="F489">
        <v>1595.7</v>
      </c>
      <c r="G489">
        <v>-22.9</v>
      </c>
      <c r="H489">
        <v>0</v>
      </c>
      <c r="J489">
        <v>3.4</v>
      </c>
      <c r="K489">
        <v>0.89559999999999995</v>
      </c>
      <c r="L489">
        <v>10.992800000000001</v>
      </c>
      <c r="M489">
        <v>9.9000000000000008E-3</v>
      </c>
      <c r="N489">
        <v>1429.1515999999999</v>
      </c>
      <c r="O489">
        <v>0</v>
      </c>
      <c r="P489">
        <v>1429.2</v>
      </c>
      <c r="Q489">
        <v>1088.2844</v>
      </c>
      <c r="R489">
        <v>0</v>
      </c>
      <c r="S489">
        <v>1088.3</v>
      </c>
      <c r="T489">
        <v>0</v>
      </c>
      <c r="W489">
        <v>0</v>
      </c>
      <c r="X489">
        <v>3.0451999999999999</v>
      </c>
      <c r="Y489">
        <v>12</v>
      </c>
      <c r="Z489">
        <v>881</v>
      </c>
      <c r="AA489">
        <v>906</v>
      </c>
      <c r="AB489">
        <v>824</v>
      </c>
      <c r="AC489">
        <v>66</v>
      </c>
      <c r="AD489">
        <v>8.36</v>
      </c>
      <c r="AE489">
        <v>0.19</v>
      </c>
      <c r="AF489">
        <v>983</v>
      </c>
      <c r="AG489">
        <v>-10</v>
      </c>
      <c r="AH489">
        <v>7</v>
      </c>
      <c r="AI489">
        <v>10</v>
      </c>
      <c r="AJ489">
        <v>190</v>
      </c>
      <c r="AK489">
        <v>188</v>
      </c>
      <c r="AL489">
        <v>5.6</v>
      </c>
      <c r="AM489">
        <v>195</v>
      </c>
      <c r="AN489" t="s">
        <v>155</v>
      </c>
      <c r="AO489">
        <v>2</v>
      </c>
      <c r="AP489" s="42">
        <v>0.62983796296296302</v>
      </c>
      <c r="AQ489">
        <v>47.160138000000003</v>
      </c>
      <c r="AR489">
        <v>-88.490639000000002</v>
      </c>
      <c r="AS489">
        <v>315.10000000000002</v>
      </c>
      <c r="AT489">
        <v>36.9</v>
      </c>
      <c r="AU489">
        <v>12</v>
      </c>
      <c r="AV489">
        <v>11</v>
      </c>
      <c r="AW489" t="s">
        <v>415</v>
      </c>
      <c r="AX489">
        <v>1</v>
      </c>
      <c r="AY489">
        <v>1.7124999999999999</v>
      </c>
      <c r="AZ489">
        <v>2.0249999999999999</v>
      </c>
      <c r="BA489">
        <v>14.048999999999999</v>
      </c>
      <c r="BB489">
        <v>17.170000000000002</v>
      </c>
      <c r="BC489">
        <v>1.22</v>
      </c>
      <c r="BD489">
        <v>11.653</v>
      </c>
      <c r="BE489">
        <v>3034.212</v>
      </c>
      <c r="BF489">
        <v>1.7430000000000001</v>
      </c>
      <c r="BG489">
        <v>41.31</v>
      </c>
      <c r="BH489">
        <v>0</v>
      </c>
      <c r="BI489">
        <v>41.31</v>
      </c>
      <c r="BJ489">
        <v>31.457000000000001</v>
      </c>
      <c r="BK489">
        <v>0</v>
      </c>
      <c r="BL489">
        <v>31.457000000000001</v>
      </c>
      <c r="BM489">
        <v>0</v>
      </c>
      <c r="BQ489">
        <v>611.14700000000005</v>
      </c>
      <c r="BR489">
        <v>0.15346299999999999</v>
      </c>
      <c r="BS489">
        <v>-6.3272999999999996E-2</v>
      </c>
      <c r="BT489">
        <v>1.2E-2</v>
      </c>
      <c r="BU489">
        <v>3.6942379999999999</v>
      </c>
      <c r="BV489">
        <v>-1.2717873</v>
      </c>
    </row>
    <row r="490" spans="1:74" customFormat="1" x14ac:dyDescent="0.25">
      <c r="A490" s="40">
        <v>41704</v>
      </c>
      <c r="B490" s="41">
        <v>4.9328703703703704E-3</v>
      </c>
      <c r="C490">
        <v>12.224</v>
      </c>
      <c r="D490">
        <v>1.24E-2</v>
      </c>
      <c r="E490">
        <v>123.70914999999999</v>
      </c>
      <c r="F490">
        <v>1410.6</v>
      </c>
      <c r="G490">
        <v>-29.9</v>
      </c>
      <c r="H490">
        <v>59.3</v>
      </c>
      <c r="J490">
        <v>3.3</v>
      </c>
      <c r="K490">
        <v>0.89600000000000002</v>
      </c>
      <c r="L490">
        <v>10.952400000000001</v>
      </c>
      <c r="M490">
        <v>1.11E-2</v>
      </c>
      <c r="N490">
        <v>1263.8506</v>
      </c>
      <c r="O490">
        <v>0</v>
      </c>
      <c r="P490">
        <v>1263.9000000000001</v>
      </c>
      <c r="Q490">
        <v>962.40940000000001</v>
      </c>
      <c r="R490">
        <v>0</v>
      </c>
      <c r="S490">
        <v>962.4</v>
      </c>
      <c r="T490">
        <v>59.293500000000002</v>
      </c>
      <c r="W490">
        <v>0</v>
      </c>
      <c r="X490">
        <v>2.9567000000000001</v>
      </c>
      <c r="Y490">
        <v>12</v>
      </c>
      <c r="Z490">
        <v>883</v>
      </c>
      <c r="AA490">
        <v>906</v>
      </c>
      <c r="AB490">
        <v>826</v>
      </c>
      <c r="AC490">
        <v>66</v>
      </c>
      <c r="AD490">
        <v>8.36</v>
      </c>
      <c r="AE490">
        <v>0.19</v>
      </c>
      <c r="AF490">
        <v>983</v>
      </c>
      <c r="AG490">
        <v>-10</v>
      </c>
      <c r="AH490">
        <v>7</v>
      </c>
      <c r="AI490">
        <v>10</v>
      </c>
      <c r="AJ490">
        <v>190.7</v>
      </c>
      <c r="AK490">
        <v>188.7</v>
      </c>
      <c r="AL490">
        <v>5.6</v>
      </c>
      <c r="AM490">
        <v>195</v>
      </c>
      <c r="AN490" t="s">
        <v>155</v>
      </c>
      <c r="AO490">
        <v>2</v>
      </c>
      <c r="AP490" s="42">
        <v>0.62984953703703705</v>
      </c>
      <c r="AQ490">
        <v>47.160001999999999</v>
      </c>
      <c r="AR490">
        <v>-88.490583000000001</v>
      </c>
      <c r="AS490">
        <v>314.89999999999998</v>
      </c>
      <c r="AT490">
        <v>35.6</v>
      </c>
      <c r="AU490">
        <v>12</v>
      </c>
      <c r="AV490">
        <v>11</v>
      </c>
      <c r="AW490" t="s">
        <v>415</v>
      </c>
      <c r="AX490">
        <v>1.0249999999999999</v>
      </c>
      <c r="AY490">
        <v>1.8125</v>
      </c>
      <c r="AZ490">
        <v>2.2124999999999999</v>
      </c>
      <c r="BA490">
        <v>14.048999999999999</v>
      </c>
      <c r="BB490">
        <v>17.22</v>
      </c>
      <c r="BC490">
        <v>1.23</v>
      </c>
      <c r="BD490">
        <v>11.613</v>
      </c>
      <c r="BE490">
        <v>3032.2730000000001</v>
      </c>
      <c r="BF490">
        <v>1.9530000000000001</v>
      </c>
      <c r="BG490">
        <v>36.643000000000001</v>
      </c>
      <c r="BH490">
        <v>0</v>
      </c>
      <c r="BI490">
        <v>36.643000000000001</v>
      </c>
      <c r="BJ490">
        <v>27.902999999999999</v>
      </c>
      <c r="BK490">
        <v>0</v>
      </c>
      <c r="BL490">
        <v>27.902999999999999</v>
      </c>
      <c r="BM490">
        <v>0.54239999999999999</v>
      </c>
      <c r="BQ490">
        <v>595.19500000000005</v>
      </c>
      <c r="BR490">
        <v>0.168264</v>
      </c>
      <c r="BS490">
        <v>-6.5907999999999994E-2</v>
      </c>
      <c r="BT490">
        <v>1.2E-2</v>
      </c>
      <c r="BU490">
        <v>4.050535</v>
      </c>
      <c r="BV490">
        <v>-1.3247507999999999</v>
      </c>
    </row>
    <row r="491" spans="1:74" customFormat="1" x14ac:dyDescent="0.25">
      <c r="A491" s="40">
        <v>41704</v>
      </c>
      <c r="B491" s="41">
        <v>4.9444444444444449E-3</v>
      </c>
      <c r="C491">
        <v>12.458</v>
      </c>
      <c r="D491">
        <v>1.2800000000000001E-2</v>
      </c>
      <c r="E491">
        <v>128.035867</v>
      </c>
      <c r="F491">
        <v>1350.7</v>
      </c>
      <c r="G491">
        <v>-32</v>
      </c>
      <c r="H491">
        <v>40.1</v>
      </c>
      <c r="J491">
        <v>3.2</v>
      </c>
      <c r="K491">
        <v>0.89419999999999999</v>
      </c>
      <c r="L491">
        <v>11.1396</v>
      </c>
      <c r="M491">
        <v>1.14E-2</v>
      </c>
      <c r="N491">
        <v>1207.8059000000001</v>
      </c>
      <c r="O491">
        <v>0</v>
      </c>
      <c r="P491">
        <v>1207.8</v>
      </c>
      <c r="Q491">
        <v>919.7319</v>
      </c>
      <c r="R491">
        <v>0</v>
      </c>
      <c r="S491">
        <v>919.7</v>
      </c>
      <c r="T491">
        <v>40.1</v>
      </c>
      <c r="W491">
        <v>0</v>
      </c>
      <c r="X491">
        <v>2.8614999999999999</v>
      </c>
      <c r="Y491">
        <v>12</v>
      </c>
      <c r="Z491">
        <v>886</v>
      </c>
      <c r="AA491">
        <v>907</v>
      </c>
      <c r="AB491">
        <v>828</v>
      </c>
      <c r="AC491">
        <v>66</v>
      </c>
      <c r="AD491">
        <v>8.36</v>
      </c>
      <c r="AE491">
        <v>0.19</v>
      </c>
      <c r="AF491">
        <v>983</v>
      </c>
      <c r="AG491">
        <v>-10</v>
      </c>
      <c r="AH491">
        <v>6.2729999999999997</v>
      </c>
      <c r="AI491">
        <v>10</v>
      </c>
      <c r="AJ491">
        <v>190.3</v>
      </c>
      <c r="AK491">
        <v>189</v>
      </c>
      <c r="AL491">
        <v>5.9</v>
      </c>
      <c r="AM491">
        <v>195</v>
      </c>
      <c r="AN491" t="s">
        <v>155</v>
      </c>
      <c r="AO491">
        <v>2</v>
      </c>
      <c r="AP491" s="42">
        <v>0.62986111111111109</v>
      </c>
      <c r="AQ491">
        <v>47.159874000000002</v>
      </c>
      <c r="AR491">
        <v>-88.490498000000002</v>
      </c>
      <c r="AS491">
        <v>314.60000000000002</v>
      </c>
      <c r="AT491">
        <v>35.1</v>
      </c>
      <c r="AU491">
        <v>12</v>
      </c>
      <c r="AV491">
        <v>11</v>
      </c>
      <c r="AW491" t="s">
        <v>415</v>
      </c>
      <c r="AX491">
        <v>1.2250000000000001</v>
      </c>
      <c r="AY491">
        <v>1.9125000000000001</v>
      </c>
      <c r="AZ491">
        <v>2.3250000000000002</v>
      </c>
      <c r="BA491">
        <v>14.048999999999999</v>
      </c>
      <c r="BB491">
        <v>16.920000000000002</v>
      </c>
      <c r="BC491">
        <v>1.2</v>
      </c>
      <c r="BD491">
        <v>11.831</v>
      </c>
      <c r="BE491">
        <v>3032.59</v>
      </c>
      <c r="BF491">
        <v>1.984</v>
      </c>
      <c r="BG491">
        <v>34.433</v>
      </c>
      <c r="BH491">
        <v>0</v>
      </c>
      <c r="BI491">
        <v>34.433</v>
      </c>
      <c r="BJ491">
        <v>26.221</v>
      </c>
      <c r="BK491">
        <v>0</v>
      </c>
      <c r="BL491">
        <v>26.221</v>
      </c>
      <c r="BM491">
        <v>0.36070000000000002</v>
      </c>
      <c r="BQ491">
        <v>566.40800000000002</v>
      </c>
      <c r="BR491">
        <v>0.193721</v>
      </c>
      <c r="BS491">
        <v>-6.9907999999999998E-2</v>
      </c>
      <c r="BT491">
        <v>1.2E-2</v>
      </c>
      <c r="BU491">
        <v>4.6633490000000002</v>
      </c>
      <c r="BV491">
        <v>-1.4051507999999999</v>
      </c>
    </row>
    <row r="492" spans="1:74" customFormat="1" x14ac:dyDescent="0.25">
      <c r="A492" s="40">
        <v>41704</v>
      </c>
      <c r="B492" s="41">
        <v>4.9560185185185185E-3</v>
      </c>
      <c r="C492">
        <v>12.679</v>
      </c>
      <c r="D492">
        <v>1.2E-2</v>
      </c>
      <c r="E492">
        <v>119.526104</v>
      </c>
      <c r="F492">
        <v>1098.9000000000001</v>
      </c>
      <c r="G492">
        <v>-32</v>
      </c>
      <c r="H492">
        <v>48.8</v>
      </c>
      <c r="J492">
        <v>3.2</v>
      </c>
      <c r="K492">
        <v>0.89239999999999997</v>
      </c>
      <c r="L492">
        <v>11.314299999999999</v>
      </c>
      <c r="M492">
        <v>1.0699999999999999E-2</v>
      </c>
      <c r="N492">
        <v>980.64980000000003</v>
      </c>
      <c r="O492">
        <v>0</v>
      </c>
      <c r="P492">
        <v>980.6</v>
      </c>
      <c r="Q492">
        <v>746.75490000000002</v>
      </c>
      <c r="R492">
        <v>0</v>
      </c>
      <c r="S492">
        <v>746.8</v>
      </c>
      <c r="T492">
        <v>48.789499999999997</v>
      </c>
      <c r="W492">
        <v>0</v>
      </c>
      <c r="X492">
        <v>2.8555999999999999</v>
      </c>
      <c r="Y492">
        <v>12</v>
      </c>
      <c r="Z492">
        <v>887</v>
      </c>
      <c r="AA492">
        <v>906</v>
      </c>
      <c r="AB492">
        <v>829</v>
      </c>
      <c r="AC492">
        <v>66</v>
      </c>
      <c r="AD492">
        <v>8.36</v>
      </c>
      <c r="AE492">
        <v>0.19</v>
      </c>
      <c r="AF492">
        <v>983</v>
      </c>
      <c r="AG492">
        <v>-10</v>
      </c>
      <c r="AH492">
        <v>6.7270000000000003</v>
      </c>
      <c r="AI492">
        <v>10</v>
      </c>
      <c r="AJ492">
        <v>190</v>
      </c>
      <c r="AK492">
        <v>189.7</v>
      </c>
      <c r="AL492">
        <v>5.6</v>
      </c>
      <c r="AM492">
        <v>195</v>
      </c>
      <c r="AN492" t="s">
        <v>155</v>
      </c>
      <c r="AO492">
        <v>2</v>
      </c>
      <c r="AP492" s="42">
        <v>0.62987268518518513</v>
      </c>
      <c r="AQ492">
        <v>47.159759000000001</v>
      </c>
      <c r="AR492">
        <v>-88.490375</v>
      </c>
      <c r="AS492">
        <v>314.39999999999998</v>
      </c>
      <c r="AT492">
        <v>34.9</v>
      </c>
      <c r="AU492">
        <v>12</v>
      </c>
      <c r="AV492">
        <v>11</v>
      </c>
      <c r="AW492" t="s">
        <v>415</v>
      </c>
      <c r="AX492">
        <v>1.4624999999999999</v>
      </c>
      <c r="AY492">
        <v>2.0625</v>
      </c>
      <c r="AZ492">
        <v>2.5874999999999999</v>
      </c>
      <c r="BA492">
        <v>14.048999999999999</v>
      </c>
      <c r="BB492">
        <v>16.64</v>
      </c>
      <c r="BC492">
        <v>1.18</v>
      </c>
      <c r="BD492">
        <v>12.061999999999999</v>
      </c>
      <c r="BE492">
        <v>3032.4639999999999</v>
      </c>
      <c r="BF492">
        <v>1.819</v>
      </c>
      <c r="BG492">
        <v>27.524999999999999</v>
      </c>
      <c r="BH492">
        <v>0</v>
      </c>
      <c r="BI492">
        <v>27.524999999999999</v>
      </c>
      <c r="BJ492">
        <v>20.96</v>
      </c>
      <c r="BK492">
        <v>0</v>
      </c>
      <c r="BL492">
        <v>20.96</v>
      </c>
      <c r="BM492">
        <v>0.43209999999999998</v>
      </c>
      <c r="BQ492">
        <v>556.49199999999996</v>
      </c>
      <c r="BR492">
        <v>0.22980700000000001</v>
      </c>
      <c r="BS492">
        <v>-6.6638000000000003E-2</v>
      </c>
      <c r="BT492">
        <v>1.2E-2</v>
      </c>
      <c r="BU492">
        <v>5.5320289999999996</v>
      </c>
      <c r="BV492">
        <v>-1.3394238000000001</v>
      </c>
    </row>
    <row r="493" spans="1:74" customFormat="1" x14ac:dyDescent="0.25">
      <c r="A493" s="40">
        <v>41704</v>
      </c>
      <c r="B493" s="41">
        <v>4.967592592592592E-3</v>
      </c>
      <c r="C493">
        <v>12.717000000000001</v>
      </c>
      <c r="D493">
        <v>1.11E-2</v>
      </c>
      <c r="E493">
        <v>111.493976</v>
      </c>
      <c r="F493">
        <v>923.9</v>
      </c>
      <c r="G493">
        <v>-262.8</v>
      </c>
      <c r="H493">
        <v>50.2</v>
      </c>
      <c r="J493">
        <v>3.26</v>
      </c>
      <c r="K493">
        <v>0.8921</v>
      </c>
      <c r="L493">
        <v>11.3446</v>
      </c>
      <c r="M493">
        <v>9.9000000000000008E-3</v>
      </c>
      <c r="N493">
        <v>824.19899999999996</v>
      </c>
      <c r="O493">
        <v>0</v>
      </c>
      <c r="P493">
        <v>824.2</v>
      </c>
      <c r="Q493">
        <v>627.6191</v>
      </c>
      <c r="R493">
        <v>0</v>
      </c>
      <c r="S493">
        <v>627.6</v>
      </c>
      <c r="T493">
        <v>50.2</v>
      </c>
      <c r="W493">
        <v>0</v>
      </c>
      <c r="X493">
        <v>2.9039000000000001</v>
      </c>
      <c r="Y493">
        <v>12</v>
      </c>
      <c r="Z493">
        <v>886</v>
      </c>
      <c r="AA493">
        <v>906</v>
      </c>
      <c r="AB493">
        <v>828</v>
      </c>
      <c r="AC493">
        <v>66</v>
      </c>
      <c r="AD493">
        <v>8.36</v>
      </c>
      <c r="AE493">
        <v>0.19</v>
      </c>
      <c r="AF493">
        <v>983</v>
      </c>
      <c r="AG493">
        <v>-10</v>
      </c>
      <c r="AH493">
        <v>7</v>
      </c>
      <c r="AI493">
        <v>10</v>
      </c>
      <c r="AJ493">
        <v>190.7</v>
      </c>
      <c r="AK493">
        <v>189.3</v>
      </c>
      <c r="AL493">
        <v>5.6</v>
      </c>
      <c r="AM493">
        <v>195</v>
      </c>
      <c r="AN493" t="s">
        <v>155</v>
      </c>
      <c r="AO493">
        <v>2</v>
      </c>
      <c r="AP493" s="42">
        <v>0.62988425925925928</v>
      </c>
      <c r="AQ493">
        <v>47.159652999999999</v>
      </c>
      <c r="AR493">
        <v>-88.490228000000002</v>
      </c>
      <c r="AS493">
        <v>314.8</v>
      </c>
      <c r="AT493">
        <v>35.1</v>
      </c>
      <c r="AU493">
        <v>12</v>
      </c>
      <c r="AV493">
        <v>11</v>
      </c>
      <c r="AW493" t="s">
        <v>415</v>
      </c>
      <c r="AX493">
        <v>1.875</v>
      </c>
      <c r="AY493">
        <v>2.5249999999999999</v>
      </c>
      <c r="AZ493">
        <v>3.2124999999999999</v>
      </c>
      <c r="BA493">
        <v>14.048999999999999</v>
      </c>
      <c r="BB493">
        <v>16.600000000000001</v>
      </c>
      <c r="BC493">
        <v>1.18</v>
      </c>
      <c r="BD493">
        <v>12.099</v>
      </c>
      <c r="BE493">
        <v>3032.6019999999999</v>
      </c>
      <c r="BF493">
        <v>1.6919999999999999</v>
      </c>
      <c r="BG493">
        <v>23.071999999999999</v>
      </c>
      <c r="BH493">
        <v>0</v>
      </c>
      <c r="BI493">
        <v>23.071999999999999</v>
      </c>
      <c r="BJ493">
        <v>17.568999999999999</v>
      </c>
      <c r="BK493">
        <v>0</v>
      </c>
      <c r="BL493">
        <v>17.568999999999999</v>
      </c>
      <c r="BM493">
        <v>0.44340000000000002</v>
      </c>
      <c r="BQ493">
        <v>564.43299999999999</v>
      </c>
      <c r="BR493">
        <v>0.28825499999999998</v>
      </c>
      <c r="BS493">
        <v>-6.7181000000000005E-2</v>
      </c>
      <c r="BT493">
        <v>1.2E-2</v>
      </c>
      <c r="BU493">
        <v>6.939019</v>
      </c>
      <c r="BV493">
        <v>-1.3503381000000001</v>
      </c>
    </row>
    <row r="494" spans="1:74" customFormat="1" x14ac:dyDescent="0.25">
      <c r="A494" s="40">
        <v>41704</v>
      </c>
      <c r="B494" s="41">
        <v>4.9791666666666665E-3</v>
      </c>
      <c r="C494">
        <v>12.662000000000001</v>
      </c>
      <c r="D494">
        <v>1.17E-2</v>
      </c>
      <c r="E494">
        <v>116.875</v>
      </c>
      <c r="F494">
        <v>1010</v>
      </c>
      <c r="G494">
        <v>-28.1</v>
      </c>
      <c r="H494">
        <v>45.1</v>
      </c>
      <c r="J494">
        <v>3.51</v>
      </c>
      <c r="K494">
        <v>0.89249999999999996</v>
      </c>
      <c r="L494">
        <v>11.3009</v>
      </c>
      <c r="M494">
        <v>1.04E-2</v>
      </c>
      <c r="N494">
        <v>901.45740000000001</v>
      </c>
      <c r="O494">
        <v>0</v>
      </c>
      <c r="P494">
        <v>901.5</v>
      </c>
      <c r="Q494">
        <v>686.45069999999998</v>
      </c>
      <c r="R494">
        <v>0</v>
      </c>
      <c r="S494">
        <v>686.5</v>
      </c>
      <c r="T494">
        <v>45.131799999999998</v>
      </c>
      <c r="W494">
        <v>0</v>
      </c>
      <c r="X494">
        <v>3.1362999999999999</v>
      </c>
      <c r="Y494">
        <v>12</v>
      </c>
      <c r="Z494">
        <v>884</v>
      </c>
      <c r="AA494">
        <v>907</v>
      </c>
      <c r="AB494">
        <v>828</v>
      </c>
      <c r="AC494">
        <v>66</v>
      </c>
      <c r="AD494">
        <v>8.36</v>
      </c>
      <c r="AE494">
        <v>0.19</v>
      </c>
      <c r="AF494">
        <v>983</v>
      </c>
      <c r="AG494">
        <v>-10</v>
      </c>
      <c r="AH494">
        <v>7</v>
      </c>
      <c r="AI494">
        <v>10</v>
      </c>
      <c r="AJ494">
        <v>191</v>
      </c>
      <c r="AK494">
        <v>189.7</v>
      </c>
      <c r="AL494">
        <v>5.7</v>
      </c>
      <c r="AM494">
        <v>195</v>
      </c>
      <c r="AN494" t="s">
        <v>155</v>
      </c>
      <c r="AO494">
        <v>2</v>
      </c>
      <c r="AP494" s="42">
        <v>0.62989583333333332</v>
      </c>
      <c r="AQ494">
        <v>47.159562999999999</v>
      </c>
      <c r="AR494">
        <v>-88.490054999999998</v>
      </c>
      <c r="AS494">
        <v>314.39999999999998</v>
      </c>
      <c r="AT494">
        <v>35.700000000000003</v>
      </c>
      <c r="AU494">
        <v>12</v>
      </c>
      <c r="AV494">
        <v>11</v>
      </c>
      <c r="AW494" t="s">
        <v>415</v>
      </c>
      <c r="AX494">
        <v>1.7250000000000001</v>
      </c>
      <c r="AY494">
        <v>2.7124999999999999</v>
      </c>
      <c r="AZ494">
        <v>3.3374999999999999</v>
      </c>
      <c r="BA494">
        <v>14.048999999999999</v>
      </c>
      <c r="BB494">
        <v>16.670000000000002</v>
      </c>
      <c r="BC494">
        <v>1.19</v>
      </c>
      <c r="BD494">
        <v>12.041</v>
      </c>
      <c r="BE494">
        <v>3032.6329999999998</v>
      </c>
      <c r="BF494">
        <v>1.782</v>
      </c>
      <c r="BG494">
        <v>25.332999999999998</v>
      </c>
      <c r="BH494">
        <v>0</v>
      </c>
      <c r="BI494">
        <v>25.332999999999998</v>
      </c>
      <c r="BJ494">
        <v>19.291</v>
      </c>
      <c r="BK494">
        <v>0</v>
      </c>
      <c r="BL494">
        <v>19.291</v>
      </c>
      <c r="BM494">
        <v>0.4002</v>
      </c>
      <c r="BQ494">
        <v>611.95899999999995</v>
      </c>
      <c r="BR494">
        <v>0.27110400000000001</v>
      </c>
      <c r="BS494">
        <v>-7.0180999999999993E-2</v>
      </c>
      <c r="BT494">
        <v>1.1273E-2</v>
      </c>
      <c r="BU494">
        <v>6.5261509999999996</v>
      </c>
      <c r="BV494">
        <v>-1.4106380999999999</v>
      </c>
    </row>
    <row r="495" spans="1:74" customFormat="1" x14ac:dyDescent="0.25">
      <c r="A495" s="40">
        <v>41704</v>
      </c>
      <c r="B495" s="41">
        <v>4.9907407407407409E-3</v>
      </c>
      <c r="C495">
        <v>12.63</v>
      </c>
      <c r="D495">
        <v>1.2500000000000001E-2</v>
      </c>
      <c r="E495">
        <v>125.180921</v>
      </c>
      <c r="F495">
        <v>1187.3</v>
      </c>
      <c r="G495">
        <v>-26.7</v>
      </c>
      <c r="H495">
        <v>50.9</v>
      </c>
      <c r="J495">
        <v>3.6</v>
      </c>
      <c r="K495">
        <v>0.89270000000000005</v>
      </c>
      <c r="L495">
        <v>11.274699999999999</v>
      </c>
      <c r="M495">
        <v>1.12E-2</v>
      </c>
      <c r="N495">
        <v>1059.9011</v>
      </c>
      <c r="O495">
        <v>0</v>
      </c>
      <c r="P495">
        <v>1059.9000000000001</v>
      </c>
      <c r="Q495">
        <v>807.10389999999995</v>
      </c>
      <c r="R495">
        <v>0</v>
      </c>
      <c r="S495">
        <v>807.1</v>
      </c>
      <c r="T495">
        <v>50.893300000000004</v>
      </c>
      <c r="W495">
        <v>0</v>
      </c>
      <c r="X495">
        <v>3.2136999999999998</v>
      </c>
      <c r="Y495">
        <v>12.1</v>
      </c>
      <c r="Z495">
        <v>883</v>
      </c>
      <c r="AA495">
        <v>908</v>
      </c>
      <c r="AB495">
        <v>827</v>
      </c>
      <c r="AC495">
        <v>66</v>
      </c>
      <c r="AD495">
        <v>8.36</v>
      </c>
      <c r="AE495">
        <v>0.19</v>
      </c>
      <c r="AF495">
        <v>983</v>
      </c>
      <c r="AG495">
        <v>-10</v>
      </c>
      <c r="AH495">
        <v>7</v>
      </c>
      <c r="AI495">
        <v>10</v>
      </c>
      <c r="AJ495">
        <v>191</v>
      </c>
      <c r="AK495">
        <v>190</v>
      </c>
      <c r="AL495">
        <v>5.5</v>
      </c>
      <c r="AM495">
        <v>195</v>
      </c>
      <c r="AN495" t="s">
        <v>155</v>
      </c>
      <c r="AO495">
        <v>2</v>
      </c>
      <c r="AP495" s="42">
        <v>0.62990740740740747</v>
      </c>
      <c r="AQ495">
        <v>47.159478</v>
      </c>
      <c r="AR495">
        <v>-88.489880999999997</v>
      </c>
      <c r="AS495">
        <v>314.5</v>
      </c>
      <c r="AT495">
        <v>35.700000000000003</v>
      </c>
      <c r="AU495">
        <v>12</v>
      </c>
      <c r="AV495">
        <v>11</v>
      </c>
      <c r="AW495" t="s">
        <v>415</v>
      </c>
      <c r="AX495">
        <v>1.8125</v>
      </c>
      <c r="AY495">
        <v>2.8</v>
      </c>
      <c r="AZ495">
        <v>3.5874999999999999</v>
      </c>
      <c r="BA495">
        <v>14.048999999999999</v>
      </c>
      <c r="BB495">
        <v>16.7</v>
      </c>
      <c r="BC495">
        <v>1.19</v>
      </c>
      <c r="BD495">
        <v>12.021000000000001</v>
      </c>
      <c r="BE495">
        <v>3032.2930000000001</v>
      </c>
      <c r="BF495">
        <v>1.913</v>
      </c>
      <c r="BG495">
        <v>29.852</v>
      </c>
      <c r="BH495">
        <v>0</v>
      </c>
      <c r="BI495">
        <v>29.852</v>
      </c>
      <c r="BJ495">
        <v>22.731999999999999</v>
      </c>
      <c r="BK495">
        <v>0</v>
      </c>
      <c r="BL495">
        <v>22.731999999999999</v>
      </c>
      <c r="BM495">
        <v>0.45229999999999998</v>
      </c>
      <c r="BQ495">
        <v>628.447</v>
      </c>
      <c r="BR495">
        <v>0.23546300000000001</v>
      </c>
      <c r="BS495">
        <v>-6.7364999999999994E-2</v>
      </c>
      <c r="BT495">
        <v>1.1727E-2</v>
      </c>
      <c r="BU495">
        <v>5.668183</v>
      </c>
      <c r="BV495">
        <v>-1.3540365000000001</v>
      </c>
    </row>
    <row r="496" spans="1:74" customFormat="1" x14ac:dyDescent="0.25">
      <c r="A496" s="40">
        <v>41704</v>
      </c>
      <c r="B496" s="41">
        <v>5.0023148148148145E-3</v>
      </c>
      <c r="C496">
        <v>12.624000000000001</v>
      </c>
      <c r="D496">
        <v>1.2999999999999999E-2</v>
      </c>
      <c r="E496">
        <v>130</v>
      </c>
      <c r="F496">
        <v>1268.0999999999999</v>
      </c>
      <c r="G496">
        <v>-16</v>
      </c>
      <c r="H496">
        <v>40.1</v>
      </c>
      <c r="J496">
        <v>3.6</v>
      </c>
      <c r="K496">
        <v>0.89280000000000004</v>
      </c>
      <c r="L496">
        <v>11.2705</v>
      </c>
      <c r="M496">
        <v>1.1599999999999999E-2</v>
      </c>
      <c r="N496">
        <v>1132.1604</v>
      </c>
      <c r="O496">
        <v>0</v>
      </c>
      <c r="P496">
        <v>1132.2</v>
      </c>
      <c r="Q496">
        <v>862.12860000000001</v>
      </c>
      <c r="R496">
        <v>0</v>
      </c>
      <c r="S496">
        <v>862.1</v>
      </c>
      <c r="T496">
        <v>40.1</v>
      </c>
      <c r="W496">
        <v>0</v>
      </c>
      <c r="X496">
        <v>3.2141000000000002</v>
      </c>
      <c r="Y496">
        <v>12</v>
      </c>
      <c r="Z496">
        <v>883</v>
      </c>
      <c r="AA496">
        <v>907</v>
      </c>
      <c r="AB496">
        <v>826</v>
      </c>
      <c r="AC496">
        <v>66</v>
      </c>
      <c r="AD496">
        <v>8.36</v>
      </c>
      <c r="AE496">
        <v>0.19</v>
      </c>
      <c r="AF496">
        <v>983</v>
      </c>
      <c r="AG496">
        <v>-10</v>
      </c>
      <c r="AH496">
        <v>7</v>
      </c>
      <c r="AI496">
        <v>10</v>
      </c>
      <c r="AJ496">
        <v>191</v>
      </c>
      <c r="AK496">
        <v>189.3</v>
      </c>
      <c r="AL496">
        <v>5.6</v>
      </c>
      <c r="AM496">
        <v>195</v>
      </c>
      <c r="AN496" t="s">
        <v>155</v>
      </c>
      <c r="AO496">
        <v>2</v>
      </c>
      <c r="AP496" s="42">
        <v>0.62991898148148151</v>
      </c>
      <c r="AQ496">
        <v>47.159385</v>
      </c>
      <c r="AR496">
        <v>-88.489717999999996</v>
      </c>
      <c r="AS496">
        <v>314.7</v>
      </c>
      <c r="AT496">
        <v>35.9</v>
      </c>
      <c r="AU496">
        <v>12</v>
      </c>
      <c r="AV496">
        <v>11</v>
      </c>
      <c r="AW496" t="s">
        <v>415</v>
      </c>
      <c r="AX496">
        <v>1.2</v>
      </c>
      <c r="AY496">
        <v>2.8</v>
      </c>
      <c r="AZ496">
        <v>3.45</v>
      </c>
      <c r="BA496">
        <v>14.048999999999999</v>
      </c>
      <c r="BB496">
        <v>16.71</v>
      </c>
      <c r="BC496">
        <v>1.19</v>
      </c>
      <c r="BD496">
        <v>12.007999999999999</v>
      </c>
      <c r="BE496">
        <v>3032.47</v>
      </c>
      <c r="BF496">
        <v>1.988</v>
      </c>
      <c r="BG496">
        <v>31.901</v>
      </c>
      <c r="BH496">
        <v>0</v>
      </c>
      <c r="BI496">
        <v>31.901</v>
      </c>
      <c r="BJ496">
        <v>24.292000000000002</v>
      </c>
      <c r="BK496">
        <v>0</v>
      </c>
      <c r="BL496">
        <v>24.292000000000002</v>
      </c>
      <c r="BM496">
        <v>0.35649999999999998</v>
      </c>
      <c r="BQ496">
        <v>628.79100000000005</v>
      </c>
      <c r="BR496">
        <v>0.26480399999999998</v>
      </c>
      <c r="BS496">
        <v>-6.2364999999999997E-2</v>
      </c>
      <c r="BT496">
        <v>1.2E-2</v>
      </c>
      <c r="BU496">
        <v>6.3744949999999996</v>
      </c>
      <c r="BV496">
        <v>-1.2535365000000001</v>
      </c>
    </row>
    <row r="497" spans="1:74" customFormat="1" x14ac:dyDescent="0.25">
      <c r="A497" s="40">
        <v>41704</v>
      </c>
      <c r="B497" s="41">
        <v>5.0138888888888889E-3</v>
      </c>
      <c r="C497">
        <v>12.526</v>
      </c>
      <c r="D497">
        <v>1.32E-2</v>
      </c>
      <c r="E497">
        <v>131.84735499999999</v>
      </c>
      <c r="F497">
        <v>1264.5999999999999</v>
      </c>
      <c r="G497">
        <v>-17.2</v>
      </c>
      <c r="H497">
        <v>59.7</v>
      </c>
      <c r="J497">
        <v>3.6</v>
      </c>
      <c r="K497">
        <v>0.89349999999999996</v>
      </c>
      <c r="L497">
        <v>11.1921</v>
      </c>
      <c r="M497">
        <v>1.18E-2</v>
      </c>
      <c r="N497">
        <v>1129.8880999999999</v>
      </c>
      <c r="O497">
        <v>0</v>
      </c>
      <c r="P497">
        <v>1129.9000000000001</v>
      </c>
      <c r="Q497">
        <v>860.39829999999995</v>
      </c>
      <c r="R497">
        <v>0</v>
      </c>
      <c r="S497">
        <v>860.4</v>
      </c>
      <c r="T497">
        <v>59.715699999999998</v>
      </c>
      <c r="W497">
        <v>0</v>
      </c>
      <c r="X497">
        <v>3.2166000000000001</v>
      </c>
      <c r="Y497">
        <v>12</v>
      </c>
      <c r="Z497">
        <v>885</v>
      </c>
      <c r="AA497">
        <v>907</v>
      </c>
      <c r="AB497">
        <v>828</v>
      </c>
      <c r="AC497">
        <v>66</v>
      </c>
      <c r="AD497">
        <v>8.36</v>
      </c>
      <c r="AE497">
        <v>0.19</v>
      </c>
      <c r="AF497">
        <v>983</v>
      </c>
      <c r="AG497">
        <v>-10</v>
      </c>
      <c r="AH497">
        <v>7</v>
      </c>
      <c r="AI497">
        <v>10</v>
      </c>
      <c r="AJ497">
        <v>190.3</v>
      </c>
      <c r="AK497">
        <v>189.7</v>
      </c>
      <c r="AL497">
        <v>5.5</v>
      </c>
      <c r="AM497">
        <v>195</v>
      </c>
      <c r="AN497" t="s">
        <v>155</v>
      </c>
      <c r="AO497">
        <v>2</v>
      </c>
      <c r="AP497" s="42">
        <v>0.62993055555555555</v>
      </c>
      <c r="AQ497">
        <v>47.159284999999997</v>
      </c>
      <c r="AR497">
        <v>-88.489562000000006</v>
      </c>
      <c r="AS497">
        <v>314.39999999999998</v>
      </c>
      <c r="AT497">
        <v>36.1</v>
      </c>
      <c r="AU497">
        <v>12</v>
      </c>
      <c r="AV497">
        <v>11</v>
      </c>
      <c r="AW497" t="s">
        <v>415</v>
      </c>
      <c r="AX497">
        <v>1.2749250000000001</v>
      </c>
      <c r="AY497">
        <v>2.5752250000000001</v>
      </c>
      <c r="AZ497">
        <v>3.1624379999999999</v>
      </c>
      <c r="BA497">
        <v>14.048999999999999</v>
      </c>
      <c r="BB497">
        <v>16.829999999999998</v>
      </c>
      <c r="BC497">
        <v>1.2</v>
      </c>
      <c r="BD497">
        <v>11.919</v>
      </c>
      <c r="BE497">
        <v>3031.9360000000001</v>
      </c>
      <c r="BF497">
        <v>2.0310000000000001</v>
      </c>
      <c r="BG497">
        <v>32.054000000000002</v>
      </c>
      <c r="BH497">
        <v>0</v>
      </c>
      <c r="BI497">
        <v>32.054000000000002</v>
      </c>
      <c r="BJ497">
        <v>24.408999999999999</v>
      </c>
      <c r="BK497">
        <v>0</v>
      </c>
      <c r="BL497">
        <v>24.408999999999999</v>
      </c>
      <c r="BM497">
        <v>0.53449999999999998</v>
      </c>
      <c r="BQ497">
        <v>633.58399999999995</v>
      </c>
      <c r="BR497">
        <v>0.30953399999999998</v>
      </c>
      <c r="BS497">
        <v>-5.2276000000000003E-2</v>
      </c>
      <c r="BT497">
        <v>1.2E-2</v>
      </c>
      <c r="BU497">
        <v>7.4512580000000002</v>
      </c>
      <c r="BV497">
        <v>-1.0507476</v>
      </c>
    </row>
    <row r="498" spans="1:74" customFormat="1" x14ac:dyDescent="0.25">
      <c r="A498" s="40">
        <v>41704</v>
      </c>
      <c r="B498" s="41">
        <v>5.0254629629629625E-3</v>
      </c>
      <c r="C498">
        <v>12.51</v>
      </c>
      <c r="D498">
        <v>1.41E-2</v>
      </c>
      <c r="E498">
        <v>140.96153799999999</v>
      </c>
      <c r="F498">
        <v>1239.8</v>
      </c>
      <c r="G498">
        <v>-29.3</v>
      </c>
      <c r="H498">
        <v>79.599999999999994</v>
      </c>
      <c r="J498">
        <v>3.5</v>
      </c>
      <c r="K498">
        <v>0.89349999999999996</v>
      </c>
      <c r="L498">
        <v>11.1783</v>
      </c>
      <c r="M498">
        <v>1.26E-2</v>
      </c>
      <c r="N498">
        <v>1107.8217</v>
      </c>
      <c r="O498">
        <v>0</v>
      </c>
      <c r="P498">
        <v>1107.8</v>
      </c>
      <c r="Q498">
        <v>843.59500000000003</v>
      </c>
      <c r="R498">
        <v>0</v>
      </c>
      <c r="S498">
        <v>843.6</v>
      </c>
      <c r="T498">
        <v>79.639600000000002</v>
      </c>
      <c r="W498">
        <v>0</v>
      </c>
      <c r="X498">
        <v>3.1274000000000002</v>
      </c>
      <c r="Y498">
        <v>12</v>
      </c>
      <c r="Z498">
        <v>888</v>
      </c>
      <c r="AA498">
        <v>907</v>
      </c>
      <c r="AB498">
        <v>833</v>
      </c>
      <c r="AC498">
        <v>66</v>
      </c>
      <c r="AD498">
        <v>8.36</v>
      </c>
      <c r="AE498">
        <v>0.19</v>
      </c>
      <c r="AF498">
        <v>983</v>
      </c>
      <c r="AG498">
        <v>-10</v>
      </c>
      <c r="AH498">
        <v>7.7270000000000003</v>
      </c>
      <c r="AI498">
        <v>10</v>
      </c>
      <c r="AJ498">
        <v>190</v>
      </c>
      <c r="AK498">
        <v>190</v>
      </c>
      <c r="AL498">
        <v>5.3</v>
      </c>
      <c r="AM498">
        <v>195</v>
      </c>
      <c r="AN498" t="s">
        <v>155</v>
      </c>
      <c r="AO498">
        <v>2</v>
      </c>
      <c r="AP498" s="42">
        <v>0.62994212962962959</v>
      </c>
      <c r="AQ498">
        <v>47.159185999999998</v>
      </c>
      <c r="AR498">
        <v>-88.489393000000007</v>
      </c>
      <c r="AS498">
        <v>314</v>
      </c>
      <c r="AT498">
        <v>37.1</v>
      </c>
      <c r="AU498">
        <v>12</v>
      </c>
      <c r="AV498">
        <v>11</v>
      </c>
      <c r="AW498" t="s">
        <v>415</v>
      </c>
      <c r="AX498">
        <v>1.7131130000000001</v>
      </c>
      <c r="AY498">
        <v>1.0124120000000001</v>
      </c>
      <c r="AZ498">
        <v>3.4386389999999998</v>
      </c>
      <c r="BA498">
        <v>14.048999999999999</v>
      </c>
      <c r="BB498">
        <v>16.850000000000001</v>
      </c>
      <c r="BC498">
        <v>1.2</v>
      </c>
      <c r="BD498">
        <v>11.913</v>
      </c>
      <c r="BE498">
        <v>3031.181</v>
      </c>
      <c r="BF498">
        <v>2.1739999999999999</v>
      </c>
      <c r="BG498">
        <v>31.459</v>
      </c>
      <c r="BH498">
        <v>0</v>
      </c>
      <c r="BI498">
        <v>31.459</v>
      </c>
      <c r="BJ498">
        <v>23.956</v>
      </c>
      <c r="BK498">
        <v>0</v>
      </c>
      <c r="BL498">
        <v>23.956</v>
      </c>
      <c r="BM498">
        <v>0.71360000000000001</v>
      </c>
      <c r="BQ498">
        <v>616.625</v>
      </c>
      <c r="BR498">
        <v>0.34789900000000001</v>
      </c>
      <c r="BS498">
        <v>-5.9178000000000001E-2</v>
      </c>
      <c r="BT498">
        <v>1.2E-2</v>
      </c>
      <c r="BU498">
        <v>8.3747989999999994</v>
      </c>
      <c r="BV498">
        <v>-1.1894777999999999</v>
      </c>
    </row>
    <row r="499" spans="1:74" customFormat="1" x14ac:dyDescent="0.25">
      <c r="A499" s="40">
        <v>41704</v>
      </c>
      <c r="B499" s="41">
        <v>5.0370370370370369E-3</v>
      </c>
      <c r="C499">
        <v>12.489000000000001</v>
      </c>
      <c r="D499">
        <v>1.5699999999999999E-2</v>
      </c>
      <c r="E499">
        <v>156.987179</v>
      </c>
      <c r="F499">
        <v>1282.7</v>
      </c>
      <c r="G499">
        <v>-24.6</v>
      </c>
      <c r="H499">
        <v>89.8</v>
      </c>
      <c r="J499">
        <v>3.5</v>
      </c>
      <c r="K499">
        <v>0.89370000000000005</v>
      </c>
      <c r="L499">
        <v>11.161300000000001</v>
      </c>
      <c r="M499">
        <v>1.4E-2</v>
      </c>
      <c r="N499">
        <v>1146.3521000000001</v>
      </c>
      <c r="O499">
        <v>0</v>
      </c>
      <c r="P499">
        <v>1146.4000000000001</v>
      </c>
      <c r="Q499">
        <v>872.93550000000005</v>
      </c>
      <c r="R499">
        <v>0</v>
      </c>
      <c r="S499">
        <v>872.9</v>
      </c>
      <c r="T499">
        <v>89.847200000000001</v>
      </c>
      <c r="W499">
        <v>0</v>
      </c>
      <c r="X499">
        <v>3.1278999999999999</v>
      </c>
      <c r="Y499">
        <v>11.9</v>
      </c>
      <c r="Z499">
        <v>890</v>
      </c>
      <c r="AA499">
        <v>907</v>
      </c>
      <c r="AB499">
        <v>835</v>
      </c>
      <c r="AC499">
        <v>66</v>
      </c>
      <c r="AD499">
        <v>8.36</v>
      </c>
      <c r="AE499">
        <v>0.19</v>
      </c>
      <c r="AF499">
        <v>983</v>
      </c>
      <c r="AG499">
        <v>-10</v>
      </c>
      <c r="AH499">
        <v>8</v>
      </c>
      <c r="AI499">
        <v>10</v>
      </c>
      <c r="AJ499">
        <v>190</v>
      </c>
      <c r="AK499">
        <v>189.3</v>
      </c>
      <c r="AL499">
        <v>5.3</v>
      </c>
      <c r="AM499">
        <v>195</v>
      </c>
      <c r="AN499" t="s">
        <v>155</v>
      </c>
      <c r="AO499">
        <v>2</v>
      </c>
      <c r="AP499" s="42">
        <v>0.62995370370370374</v>
      </c>
      <c r="AQ499">
        <v>47.159087999999997</v>
      </c>
      <c r="AR499">
        <v>-88.489222999999996</v>
      </c>
      <c r="AS499">
        <v>313.5</v>
      </c>
      <c r="AT499">
        <v>37.299999999999997</v>
      </c>
      <c r="AU499">
        <v>12</v>
      </c>
      <c r="AV499">
        <v>11</v>
      </c>
      <c r="AW499" t="s">
        <v>415</v>
      </c>
      <c r="AX499">
        <v>1.1000000000000001</v>
      </c>
      <c r="AY499">
        <v>1.125</v>
      </c>
      <c r="AZ499">
        <v>2.3125</v>
      </c>
      <c r="BA499">
        <v>14.048999999999999</v>
      </c>
      <c r="BB499">
        <v>16.87</v>
      </c>
      <c r="BC499">
        <v>1.2</v>
      </c>
      <c r="BD499">
        <v>11.897</v>
      </c>
      <c r="BE499">
        <v>3030.5210000000002</v>
      </c>
      <c r="BF499">
        <v>2.4249999999999998</v>
      </c>
      <c r="BG499">
        <v>32.594999999999999</v>
      </c>
      <c r="BH499">
        <v>0</v>
      </c>
      <c r="BI499">
        <v>32.594999999999999</v>
      </c>
      <c r="BJ499">
        <v>24.821000000000002</v>
      </c>
      <c r="BK499">
        <v>0</v>
      </c>
      <c r="BL499">
        <v>24.821000000000002</v>
      </c>
      <c r="BM499">
        <v>0.80610000000000004</v>
      </c>
      <c r="BQ499">
        <v>617.51900000000001</v>
      </c>
      <c r="BR499">
        <v>0.359454</v>
      </c>
      <c r="BS499">
        <v>-6.3E-2</v>
      </c>
      <c r="BT499">
        <v>1.2727E-2</v>
      </c>
      <c r="BU499">
        <v>8.6529559999999996</v>
      </c>
      <c r="BV499">
        <v>-1.2663</v>
      </c>
    </row>
    <row r="500" spans="1:74" customFormat="1" x14ac:dyDescent="0.25">
      <c r="A500" s="40">
        <v>41704</v>
      </c>
      <c r="B500" s="41">
        <v>5.0486111111111105E-3</v>
      </c>
      <c r="C500">
        <v>12.47</v>
      </c>
      <c r="D500">
        <v>1.67E-2</v>
      </c>
      <c r="E500">
        <v>166.89303899999999</v>
      </c>
      <c r="F500">
        <v>1546</v>
      </c>
      <c r="G500">
        <v>-30.4</v>
      </c>
      <c r="H500">
        <v>119.8</v>
      </c>
      <c r="J500">
        <v>3.5</v>
      </c>
      <c r="K500">
        <v>0.89380000000000004</v>
      </c>
      <c r="L500">
        <v>11.145300000000001</v>
      </c>
      <c r="M500">
        <v>1.49E-2</v>
      </c>
      <c r="N500">
        <v>1381.8056999999999</v>
      </c>
      <c r="O500">
        <v>0</v>
      </c>
      <c r="P500">
        <v>1381.8</v>
      </c>
      <c r="Q500">
        <v>1052.231</v>
      </c>
      <c r="R500">
        <v>0</v>
      </c>
      <c r="S500">
        <v>1052.2</v>
      </c>
      <c r="T500">
        <v>119.81019999999999</v>
      </c>
      <c r="W500">
        <v>0</v>
      </c>
      <c r="X500">
        <v>3.1282000000000001</v>
      </c>
      <c r="Y500">
        <v>12</v>
      </c>
      <c r="Z500">
        <v>890</v>
      </c>
      <c r="AA500">
        <v>908</v>
      </c>
      <c r="AB500">
        <v>835</v>
      </c>
      <c r="AC500">
        <v>66</v>
      </c>
      <c r="AD500">
        <v>8.36</v>
      </c>
      <c r="AE500">
        <v>0.19</v>
      </c>
      <c r="AF500">
        <v>983</v>
      </c>
      <c r="AG500">
        <v>-10</v>
      </c>
      <c r="AH500">
        <v>7.2729999999999997</v>
      </c>
      <c r="AI500">
        <v>10</v>
      </c>
      <c r="AJ500">
        <v>190</v>
      </c>
      <c r="AK500">
        <v>188.3</v>
      </c>
      <c r="AL500">
        <v>5.2</v>
      </c>
      <c r="AM500">
        <v>195</v>
      </c>
      <c r="AN500" t="s">
        <v>155</v>
      </c>
      <c r="AO500">
        <v>2</v>
      </c>
      <c r="AP500" s="42">
        <v>0.62996527777777778</v>
      </c>
      <c r="AQ500">
        <v>47.159019999999998</v>
      </c>
      <c r="AR500">
        <v>-88.489045000000004</v>
      </c>
      <c r="AS500">
        <v>313.39999999999998</v>
      </c>
      <c r="AT500">
        <v>38.299999999999997</v>
      </c>
      <c r="AU500">
        <v>12</v>
      </c>
      <c r="AV500">
        <v>11</v>
      </c>
      <c r="AW500" t="s">
        <v>415</v>
      </c>
      <c r="AX500">
        <v>1.1000000000000001</v>
      </c>
      <c r="AY500">
        <v>1.3</v>
      </c>
      <c r="AZ500">
        <v>2.4</v>
      </c>
      <c r="BA500">
        <v>14.048999999999999</v>
      </c>
      <c r="BB500">
        <v>16.89</v>
      </c>
      <c r="BC500">
        <v>1.2</v>
      </c>
      <c r="BD500">
        <v>11.885</v>
      </c>
      <c r="BE500">
        <v>3029.471</v>
      </c>
      <c r="BF500">
        <v>2.581</v>
      </c>
      <c r="BG500">
        <v>39.332999999999998</v>
      </c>
      <c r="BH500">
        <v>0</v>
      </c>
      <c r="BI500">
        <v>39.332999999999998</v>
      </c>
      <c r="BJ500">
        <v>29.952000000000002</v>
      </c>
      <c r="BK500">
        <v>0</v>
      </c>
      <c r="BL500">
        <v>29.952000000000002</v>
      </c>
      <c r="BM500">
        <v>1.0760000000000001</v>
      </c>
      <c r="BQ500">
        <v>618.25400000000002</v>
      </c>
      <c r="BR500">
        <v>0.346914</v>
      </c>
      <c r="BS500">
        <v>-6.2273000000000002E-2</v>
      </c>
      <c r="BT500">
        <v>1.2272999999999999E-2</v>
      </c>
      <c r="BU500">
        <v>8.3510869999999997</v>
      </c>
      <c r="BV500">
        <v>-1.2516872999999999</v>
      </c>
    </row>
    <row r="501" spans="1:74" customFormat="1" x14ac:dyDescent="0.25">
      <c r="A501" s="40">
        <v>41704</v>
      </c>
      <c r="B501" s="41">
        <v>5.0601851851851858E-3</v>
      </c>
      <c r="C501">
        <v>12.525</v>
      </c>
      <c r="D501">
        <v>1.7000000000000001E-2</v>
      </c>
      <c r="E501">
        <v>170</v>
      </c>
      <c r="F501">
        <v>1860.6</v>
      </c>
      <c r="G501">
        <v>-15.6</v>
      </c>
      <c r="H501">
        <v>119.5</v>
      </c>
      <c r="J501">
        <v>3.5</v>
      </c>
      <c r="K501">
        <v>0.89339999999999997</v>
      </c>
      <c r="L501">
        <v>11.1905</v>
      </c>
      <c r="M501">
        <v>1.52E-2</v>
      </c>
      <c r="N501">
        <v>1662.2719999999999</v>
      </c>
      <c r="O501">
        <v>0</v>
      </c>
      <c r="P501">
        <v>1662.3</v>
      </c>
      <c r="Q501">
        <v>1265.8033</v>
      </c>
      <c r="R501">
        <v>0</v>
      </c>
      <c r="S501">
        <v>1265.8</v>
      </c>
      <c r="T501">
        <v>119.5211</v>
      </c>
      <c r="W501">
        <v>0</v>
      </c>
      <c r="X501">
        <v>3.1269999999999998</v>
      </c>
      <c r="Y501">
        <v>11.9</v>
      </c>
      <c r="Z501">
        <v>891</v>
      </c>
      <c r="AA501">
        <v>907</v>
      </c>
      <c r="AB501">
        <v>836</v>
      </c>
      <c r="AC501">
        <v>66</v>
      </c>
      <c r="AD501">
        <v>8.36</v>
      </c>
      <c r="AE501">
        <v>0.19</v>
      </c>
      <c r="AF501">
        <v>983</v>
      </c>
      <c r="AG501">
        <v>-10</v>
      </c>
      <c r="AH501">
        <v>7</v>
      </c>
      <c r="AI501">
        <v>10</v>
      </c>
      <c r="AJ501">
        <v>190</v>
      </c>
      <c r="AK501">
        <v>188.7</v>
      </c>
      <c r="AL501">
        <v>5.5</v>
      </c>
      <c r="AM501">
        <v>195</v>
      </c>
      <c r="AN501" t="s">
        <v>155</v>
      </c>
      <c r="AO501">
        <v>2</v>
      </c>
      <c r="AP501" s="42">
        <v>0.62996527777777778</v>
      </c>
      <c r="AQ501">
        <v>47.159011999999997</v>
      </c>
      <c r="AR501">
        <v>-88.489017000000004</v>
      </c>
      <c r="AS501">
        <v>313.39999999999998</v>
      </c>
      <c r="AT501">
        <v>38.5</v>
      </c>
      <c r="AU501">
        <v>12</v>
      </c>
      <c r="AV501">
        <v>11</v>
      </c>
      <c r="AW501" t="s">
        <v>415</v>
      </c>
      <c r="AX501">
        <v>1.1000000000000001</v>
      </c>
      <c r="AY501">
        <v>1.325</v>
      </c>
      <c r="AZ501">
        <v>2.4125000000000001</v>
      </c>
      <c r="BA501">
        <v>14.048999999999999</v>
      </c>
      <c r="BB501">
        <v>16.82</v>
      </c>
      <c r="BC501">
        <v>1.2</v>
      </c>
      <c r="BD501">
        <v>11.93</v>
      </c>
      <c r="BE501">
        <v>3029.3910000000001</v>
      </c>
      <c r="BF501">
        <v>2.617</v>
      </c>
      <c r="BG501">
        <v>47.124000000000002</v>
      </c>
      <c r="BH501">
        <v>0</v>
      </c>
      <c r="BI501">
        <v>47.124000000000002</v>
      </c>
      <c r="BJ501">
        <v>35.884999999999998</v>
      </c>
      <c r="BK501">
        <v>0</v>
      </c>
      <c r="BL501">
        <v>35.884999999999998</v>
      </c>
      <c r="BM501">
        <v>1.0690999999999999</v>
      </c>
      <c r="BQ501">
        <v>615.50099999999998</v>
      </c>
      <c r="BR501">
        <v>0.33691100000000002</v>
      </c>
      <c r="BS501">
        <v>-6.3453999999999997E-2</v>
      </c>
      <c r="BT501">
        <v>1.2E-2</v>
      </c>
      <c r="BU501">
        <v>8.1102900000000009</v>
      </c>
      <c r="BV501">
        <v>-1.2754254</v>
      </c>
    </row>
    <row r="502" spans="1:74" customFormat="1" x14ac:dyDescent="0.25">
      <c r="A502" s="40">
        <v>41704</v>
      </c>
      <c r="B502" s="41">
        <v>5.0717592592592594E-3</v>
      </c>
      <c r="C502">
        <v>12.750999999999999</v>
      </c>
      <c r="D502">
        <v>1.7399999999999999E-2</v>
      </c>
      <c r="E502">
        <v>173.64297300000001</v>
      </c>
      <c r="F502">
        <v>2070.5</v>
      </c>
      <c r="G502">
        <v>-21.6</v>
      </c>
      <c r="H502">
        <v>148.30000000000001</v>
      </c>
      <c r="J502">
        <v>3.5</v>
      </c>
      <c r="K502">
        <v>0.89170000000000005</v>
      </c>
      <c r="L502">
        <v>11.369300000000001</v>
      </c>
      <c r="M502">
        <v>1.55E-2</v>
      </c>
      <c r="N502">
        <v>1846.2127</v>
      </c>
      <c r="O502">
        <v>0</v>
      </c>
      <c r="P502">
        <v>1846.2</v>
      </c>
      <c r="Q502">
        <v>1405.8723</v>
      </c>
      <c r="R502">
        <v>0</v>
      </c>
      <c r="S502">
        <v>1405.9</v>
      </c>
      <c r="T502">
        <v>148.34569999999999</v>
      </c>
      <c r="W502">
        <v>0</v>
      </c>
      <c r="X502">
        <v>3.1208</v>
      </c>
      <c r="Y502">
        <v>12</v>
      </c>
      <c r="Z502">
        <v>891</v>
      </c>
      <c r="AA502">
        <v>908</v>
      </c>
      <c r="AB502">
        <v>836</v>
      </c>
      <c r="AC502">
        <v>66</v>
      </c>
      <c r="AD502">
        <v>8.36</v>
      </c>
      <c r="AE502">
        <v>0.19</v>
      </c>
      <c r="AF502">
        <v>983</v>
      </c>
      <c r="AG502">
        <v>-10</v>
      </c>
      <c r="AH502">
        <v>7</v>
      </c>
      <c r="AI502">
        <v>10</v>
      </c>
      <c r="AJ502">
        <v>190.7</v>
      </c>
      <c r="AK502">
        <v>189</v>
      </c>
      <c r="AL502">
        <v>5.7</v>
      </c>
      <c r="AM502">
        <v>195</v>
      </c>
      <c r="AN502" t="s">
        <v>155</v>
      </c>
      <c r="AO502">
        <v>2</v>
      </c>
      <c r="AP502" s="42">
        <v>0.62997685185185182</v>
      </c>
      <c r="AQ502">
        <v>47.158943999999998</v>
      </c>
      <c r="AR502">
        <v>-88.488763000000006</v>
      </c>
      <c r="AS502">
        <v>312.89999999999998</v>
      </c>
      <c r="AT502">
        <v>39.6</v>
      </c>
      <c r="AU502">
        <v>12</v>
      </c>
      <c r="AV502">
        <v>11</v>
      </c>
      <c r="AW502" t="s">
        <v>415</v>
      </c>
      <c r="AX502">
        <v>1.125</v>
      </c>
      <c r="AY502">
        <v>1.4375</v>
      </c>
      <c r="AZ502">
        <v>2.5125000000000002</v>
      </c>
      <c r="BA502">
        <v>14.048999999999999</v>
      </c>
      <c r="BB502">
        <v>16.53</v>
      </c>
      <c r="BC502">
        <v>1.18</v>
      </c>
      <c r="BD502">
        <v>12.148999999999999</v>
      </c>
      <c r="BE502">
        <v>3028.489</v>
      </c>
      <c r="BF502">
        <v>2.625</v>
      </c>
      <c r="BG502">
        <v>51.5</v>
      </c>
      <c r="BH502">
        <v>0</v>
      </c>
      <c r="BI502">
        <v>51.5</v>
      </c>
      <c r="BJ502">
        <v>39.216999999999999</v>
      </c>
      <c r="BK502">
        <v>0</v>
      </c>
      <c r="BL502">
        <v>39.216999999999999</v>
      </c>
      <c r="BM502">
        <v>1.3057000000000001</v>
      </c>
      <c r="BQ502">
        <v>604.45100000000002</v>
      </c>
      <c r="BR502">
        <v>0.448299</v>
      </c>
      <c r="BS502">
        <v>-6.1094999999999997E-2</v>
      </c>
      <c r="BT502">
        <v>1.0547000000000001E-2</v>
      </c>
      <c r="BU502">
        <v>10.791670999999999</v>
      </c>
      <c r="BV502">
        <v>-1.2280095</v>
      </c>
    </row>
    <row r="503" spans="1:74" customFormat="1" x14ac:dyDescent="0.25">
      <c r="A503" s="40">
        <v>41704</v>
      </c>
      <c r="B503" s="41">
        <v>5.0833333333333338E-3</v>
      </c>
      <c r="C503">
        <v>13.1</v>
      </c>
      <c r="D503">
        <v>1.78E-2</v>
      </c>
      <c r="E503">
        <v>178.22499999999999</v>
      </c>
      <c r="F503">
        <v>2125.5</v>
      </c>
      <c r="G503">
        <v>-27.1</v>
      </c>
      <c r="H503">
        <v>131.4</v>
      </c>
      <c r="J503">
        <v>3.5</v>
      </c>
      <c r="K503">
        <v>0.88890000000000002</v>
      </c>
      <c r="L503">
        <v>11.645099999999999</v>
      </c>
      <c r="M503">
        <v>1.5800000000000002E-2</v>
      </c>
      <c r="N503">
        <v>1889.4012</v>
      </c>
      <c r="O503">
        <v>0</v>
      </c>
      <c r="P503">
        <v>1889.4</v>
      </c>
      <c r="Q503">
        <v>1438.7598</v>
      </c>
      <c r="R503">
        <v>0</v>
      </c>
      <c r="S503">
        <v>1438.8</v>
      </c>
      <c r="T503">
        <v>131.38489999999999</v>
      </c>
      <c r="W503">
        <v>0</v>
      </c>
      <c r="X503">
        <v>3.1113</v>
      </c>
      <c r="Y503">
        <v>12</v>
      </c>
      <c r="Z503">
        <v>891</v>
      </c>
      <c r="AA503">
        <v>909</v>
      </c>
      <c r="AB503">
        <v>837</v>
      </c>
      <c r="AC503">
        <v>66</v>
      </c>
      <c r="AD503">
        <v>8.36</v>
      </c>
      <c r="AE503">
        <v>0.19</v>
      </c>
      <c r="AF503">
        <v>983</v>
      </c>
      <c r="AG503">
        <v>-10</v>
      </c>
      <c r="AH503">
        <v>7</v>
      </c>
      <c r="AI503">
        <v>10</v>
      </c>
      <c r="AJ503">
        <v>191</v>
      </c>
      <c r="AK503">
        <v>189</v>
      </c>
      <c r="AL503">
        <v>5.7</v>
      </c>
      <c r="AM503">
        <v>195</v>
      </c>
      <c r="AN503" t="s">
        <v>155</v>
      </c>
      <c r="AO503">
        <v>2</v>
      </c>
      <c r="AP503" s="42">
        <v>0.63</v>
      </c>
      <c r="AQ503">
        <v>47.158855000000003</v>
      </c>
      <c r="AR503">
        <v>-88.488366999999997</v>
      </c>
      <c r="AS503">
        <v>312.5</v>
      </c>
      <c r="AT503">
        <v>40</v>
      </c>
      <c r="AU503">
        <v>12</v>
      </c>
      <c r="AV503">
        <v>11</v>
      </c>
      <c r="AW503" t="s">
        <v>415</v>
      </c>
      <c r="AX503">
        <v>1.3</v>
      </c>
      <c r="AY503">
        <v>1</v>
      </c>
      <c r="AZ503">
        <v>2.6</v>
      </c>
      <c r="BA503">
        <v>14.048999999999999</v>
      </c>
      <c r="BB503">
        <v>16.12</v>
      </c>
      <c r="BC503">
        <v>1.1499999999999999</v>
      </c>
      <c r="BD503">
        <v>12.494</v>
      </c>
      <c r="BE503">
        <v>3028.7759999999998</v>
      </c>
      <c r="BF503">
        <v>2.6230000000000002</v>
      </c>
      <c r="BG503">
        <v>51.462000000000003</v>
      </c>
      <c r="BH503">
        <v>0</v>
      </c>
      <c r="BI503">
        <v>51.462000000000003</v>
      </c>
      <c r="BJ503">
        <v>39.188000000000002</v>
      </c>
      <c r="BK503">
        <v>0</v>
      </c>
      <c r="BL503">
        <v>39.188000000000002</v>
      </c>
      <c r="BM503">
        <v>1.1291</v>
      </c>
      <c r="BQ503">
        <v>588.38499999999999</v>
      </c>
      <c r="BR503">
        <v>0.41687400000000002</v>
      </c>
      <c r="BS503">
        <v>-6.2907000000000005E-2</v>
      </c>
      <c r="BT503">
        <v>0.01</v>
      </c>
      <c r="BU503">
        <v>10.035197</v>
      </c>
      <c r="BV503">
        <v>-1.2644306999999999</v>
      </c>
    </row>
    <row r="504" spans="1:74" customFormat="1" x14ac:dyDescent="0.25">
      <c r="A504" s="40">
        <v>41704</v>
      </c>
      <c r="B504" s="41">
        <v>5.0949074074074074E-3</v>
      </c>
      <c r="C504">
        <v>13.15</v>
      </c>
      <c r="D504">
        <v>1.7000000000000001E-2</v>
      </c>
      <c r="E504">
        <v>169.89184700000001</v>
      </c>
      <c r="F504">
        <v>2157.1</v>
      </c>
      <c r="G504">
        <v>-18</v>
      </c>
      <c r="H504">
        <v>120.4</v>
      </c>
      <c r="J504">
        <v>3.5</v>
      </c>
      <c r="K504">
        <v>0.88849999999999996</v>
      </c>
      <c r="L504">
        <v>11.6843</v>
      </c>
      <c r="M504">
        <v>1.5100000000000001E-2</v>
      </c>
      <c r="N504">
        <v>1916.7066</v>
      </c>
      <c r="O504">
        <v>0</v>
      </c>
      <c r="P504">
        <v>1916.7</v>
      </c>
      <c r="Q504">
        <v>1459.5526</v>
      </c>
      <c r="R504">
        <v>0</v>
      </c>
      <c r="S504">
        <v>1459.6</v>
      </c>
      <c r="T504">
        <v>120.4</v>
      </c>
      <c r="W504">
        <v>0</v>
      </c>
      <c r="X504">
        <v>3.1099000000000001</v>
      </c>
      <c r="Y504">
        <v>12</v>
      </c>
      <c r="Z504">
        <v>890</v>
      </c>
      <c r="AA504">
        <v>909</v>
      </c>
      <c r="AB504">
        <v>836</v>
      </c>
      <c r="AC504">
        <v>66</v>
      </c>
      <c r="AD504">
        <v>8.36</v>
      </c>
      <c r="AE504">
        <v>0.19</v>
      </c>
      <c r="AF504">
        <v>983</v>
      </c>
      <c r="AG504">
        <v>-10</v>
      </c>
      <c r="AH504">
        <v>7</v>
      </c>
      <c r="AI504">
        <v>10</v>
      </c>
      <c r="AJ504">
        <v>191</v>
      </c>
      <c r="AK504">
        <v>189</v>
      </c>
      <c r="AL504">
        <v>5.6</v>
      </c>
      <c r="AM504">
        <v>195</v>
      </c>
      <c r="AN504" t="s">
        <v>155</v>
      </c>
      <c r="AO504">
        <v>2</v>
      </c>
      <c r="AP504" s="42">
        <v>0.63</v>
      </c>
      <c r="AQ504">
        <v>47.158853999999998</v>
      </c>
      <c r="AR504">
        <v>-88.488303999999999</v>
      </c>
      <c r="AS504">
        <v>312.5</v>
      </c>
      <c r="AT504">
        <v>40.299999999999997</v>
      </c>
      <c r="AU504">
        <v>12</v>
      </c>
      <c r="AV504">
        <v>11</v>
      </c>
      <c r="AW504" t="s">
        <v>415</v>
      </c>
      <c r="AX504">
        <v>1.3</v>
      </c>
      <c r="AY504">
        <v>1.0125</v>
      </c>
      <c r="AZ504">
        <v>2.6</v>
      </c>
      <c r="BA504">
        <v>14.048999999999999</v>
      </c>
      <c r="BB504">
        <v>16.07</v>
      </c>
      <c r="BC504">
        <v>1.1399999999999999</v>
      </c>
      <c r="BD504">
        <v>12.544</v>
      </c>
      <c r="BE504">
        <v>3029.2449999999999</v>
      </c>
      <c r="BF504">
        <v>2.4910000000000001</v>
      </c>
      <c r="BG504">
        <v>52.037999999999997</v>
      </c>
      <c r="BH504">
        <v>0</v>
      </c>
      <c r="BI504">
        <v>52.037999999999997</v>
      </c>
      <c r="BJ504">
        <v>39.627000000000002</v>
      </c>
      <c r="BK504">
        <v>0</v>
      </c>
      <c r="BL504">
        <v>39.627000000000002</v>
      </c>
      <c r="BM504">
        <v>1.0314000000000001</v>
      </c>
      <c r="BQ504">
        <v>586.24</v>
      </c>
      <c r="BR504">
        <v>0.42171500000000001</v>
      </c>
      <c r="BS504">
        <v>-5.9637999999999997E-2</v>
      </c>
      <c r="BT504">
        <v>1.0727E-2</v>
      </c>
      <c r="BU504">
        <v>10.151733999999999</v>
      </c>
      <c r="BV504">
        <v>-1.1987238</v>
      </c>
    </row>
    <row r="505" spans="1:74" customFormat="1" x14ac:dyDescent="0.25">
      <c r="A505" s="40">
        <v>41704</v>
      </c>
      <c r="B505" s="41">
        <v>5.1064814814814818E-3</v>
      </c>
      <c r="C505">
        <v>13.061999999999999</v>
      </c>
      <c r="D505">
        <v>1.6199999999999999E-2</v>
      </c>
      <c r="E505">
        <v>161.57237900000001</v>
      </c>
      <c r="F505">
        <v>2200.1999999999998</v>
      </c>
      <c r="G505">
        <v>-23.6</v>
      </c>
      <c r="H505">
        <v>122.3</v>
      </c>
      <c r="J505">
        <v>3.5</v>
      </c>
      <c r="K505">
        <v>0.8891</v>
      </c>
      <c r="L505">
        <v>11.6137</v>
      </c>
      <c r="M505">
        <v>1.44E-2</v>
      </c>
      <c r="N505">
        <v>1956.2176999999999</v>
      </c>
      <c r="O505">
        <v>0</v>
      </c>
      <c r="P505">
        <v>1956.2</v>
      </c>
      <c r="Q505">
        <v>1489.6398999999999</v>
      </c>
      <c r="R505">
        <v>0</v>
      </c>
      <c r="S505">
        <v>1489.6</v>
      </c>
      <c r="T505">
        <v>122.348</v>
      </c>
      <c r="W505">
        <v>0</v>
      </c>
      <c r="X505">
        <v>3.1120000000000001</v>
      </c>
      <c r="Y505">
        <v>12.1</v>
      </c>
      <c r="Z505">
        <v>889</v>
      </c>
      <c r="AA505">
        <v>909</v>
      </c>
      <c r="AB505">
        <v>834</v>
      </c>
      <c r="AC505">
        <v>66</v>
      </c>
      <c r="AD505">
        <v>8.36</v>
      </c>
      <c r="AE505">
        <v>0.19</v>
      </c>
      <c r="AF505">
        <v>983</v>
      </c>
      <c r="AG505">
        <v>-10</v>
      </c>
      <c r="AH505">
        <v>7</v>
      </c>
      <c r="AI505">
        <v>10</v>
      </c>
      <c r="AJ505">
        <v>191</v>
      </c>
      <c r="AK505">
        <v>189.7</v>
      </c>
      <c r="AL505">
        <v>5.3</v>
      </c>
      <c r="AM505">
        <v>195</v>
      </c>
      <c r="AN505" t="s">
        <v>155</v>
      </c>
      <c r="AO505">
        <v>2</v>
      </c>
      <c r="AP505" s="42">
        <v>0.63002314814814808</v>
      </c>
      <c r="AQ505">
        <v>47.158845999999997</v>
      </c>
      <c r="AR505">
        <v>-88.487829000000005</v>
      </c>
      <c r="AS505">
        <v>312.5</v>
      </c>
      <c r="AT505">
        <v>42.8</v>
      </c>
      <c r="AU505">
        <v>12</v>
      </c>
      <c r="AV505">
        <v>11</v>
      </c>
      <c r="AW505" t="s">
        <v>415</v>
      </c>
      <c r="AX505">
        <v>1.3125</v>
      </c>
      <c r="AY505">
        <v>1.0874999999999999</v>
      </c>
      <c r="AZ505">
        <v>2.6</v>
      </c>
      <c r="BA505">
        <v>14.048999999999999</v>
      </c>
      <c r="BB505">
        <v>16.170000000000002</v>
      </c>
      <c r="BC505">
        <v>1.1499999999999999</v>
      </c>
      <c r="BD505">
        <v>12.47</v>
      </c>
      <c r="BE505">
        <v>3029.4050000000002</v>
      </c>
      <c r="BF505">
        <v>2.3849999999999998</v>
      </c>
      <c r="BG505">
        <v>53.436999999999998</v>
      </c>
      <c r="BH505">
        <v>0</v>
      </c>
      <c r="BI505">
        <v>53.436999999999998</v>
      </c>
      <c r="BJ505">
        <v>40.691000000000003</v>
      </c>
      <c r="BK505">
        <v>0</v>
      </c>
      <c r="BL505">
        <v>40.691000000000003</v>
      </c>
      <c r="BM505">
        <v>1.0545</v>
      </c>
      <c r="BQ505">
        <v>590.22400000000005</v>
      </c>
      <c r="BR505">
        <v>0.41291699999999998</v>
      </c>
      <c r="BS505">
        <v>-5.8727000000000001E-2</v>
      </c>
      <c r="BT505">
        <v>1.0272999999999999E-2</v>
      </c>
      <c r="BU505">
        <v>9.9399449999999998</v>
      </c>
      <c r="BV505">
        <v>-1.1804127</v>
      </c>
    </row>
    <row r="506" spans="1:74" customFormat="1" x14ac:dyDescent="0.25">
      <c r="A506" s="40">
        <v>41704</v>
      </c>
      <c r="B506" s="41">
        <v>5.1180555555555554E-3</v>
      </c>
      <c r="C506">
        <v>12.984</v>
      </c>
      <c r="D506">
        <v>1.46E-2</v>
      </c>
      <c r="E506">
        <v>146.17220800000001</v>
      </c>
      <c r="F506">
        <v>2333.1</v>
      </c>
      <c r="G506">
        <v>-23.5</v>
      </c>
      <c r="H506">
        <v>81.2</v>
      </c>
      <c r="J506">
        <v>3.5</v>
      </c>
      <c r="K506">
        <v>0.88980000000000004</v>
      </c>
      <c r="L506">
        <v>11.5526</v>
      </c>
      <c r="M506">
        <v>1.2999999999999999E-2</v>
      </c>
      <c r="N506">
        <v>2075.9429</v>
      </c>
      <c r="O506">
        <v>0</v>
      </c>
      <c r="P506">
        <v>2075.9</v>
      </c>
      <c r="Q506">
        <v>1580.8094000000001</v>
      </c>
      <c r="R506">
        <v>0</v>
      </c>
      <c r="S506">
        <v>1580.8</v>
      </c>
      <c r="T506">
        <v>81.22</v>
      </c>
      <c r="W506">
        <v>0</v>
      </c>
      <c r="X506">
        <v>3.1141999999999999</v>
      </c>
      <c r="Y506">
        <v>12</v>
      </c>
      <c r="Z506">
        <v>888</v>
      </c>
      <c r="AA506">
        <v>908</v>
      </c>
      <c r="AB506">
        <v>833</v>
      </c>
      <c r="AC506">
        <v>66</v>
      </c>
      <c r="AD506">
        <v>8.36</v>
      </c>
      <c r="AE506">
        <v>0.19</v>
      </c>
      <c r="AF506">
        <v>983</v>
      </c>
      <c r="AG506">
        <v>-10</v>
      </c>
      <c r="AH506">
        <v>7</v>
      </c>
      <c r="AI506">
        <v>10</v>
      </c>
      <c r="AJ506">
        <v>191</v>
      </c>
      <c r="AK506">
        <v>189.3</v>
      </c>
      <c r="AL506">
        <v>5.3</v>
      </c>
      <c r="AM506">
        <v>195</v>
      </c>
      <c r="AN506" t="s">
        <v>155</v>
      </c>
      <c r="AO506">
        <v>2</v>
      </c>
      <c r="AP506" s="42">
        <v>0.63003472222222223</v>
      </c>
      <c r="AQ506">
        <v>47.158853000000001</v>
      </c>
      <c r="AR506">
        <v>-88.487587000000005</v>
      </c>
      <c r="AS506">
        <v>312.39999999999998</v>
      </c>
      <c r="AT506">
        <v>44.3</v>
      </c>
      <c r="AU506">
        <v>12</v>
      </c>
      <c r="AV506">
        <v>12</v>
      </c>
      <c r="AW506" t="s">
        <v>414</v>
      </c>
      <c r="AX506">
        <v>1.4</v>
      </c>
      <c r="AY506">
        <v>1</v>
      </c>
      <c r="AZ506">
        <v>2.6</v>
      </c>
      <c r="BA506">
        <v>14.048999999999999</v>
      </c>
      <c r="BB506">
        <v>16.27</v>
      </c>
      <c r="BC506">
        <v>1.1599999999999999</v>
      </c>
      <c r="BD506">
        <v>12.387</v>
      </c>
      <c r="BE506">
        <v>3030.8609999999999</v>
      </c>
      <c r="BF506">
        <v>2.1720000000000002</v>
      </c>
      <c r="BG506">
        <v>57.034999999999997</v>
      </c>
      <c r="BH506">
        <v>0</v>
      </c>
      <c r="BI506">
        <v>57.034999999999997</v>
      </c>
      <c r="BJ506">
        <v>43.430999999999997</v>
      </c>
      <c r="BK506">
        <v>0</v>
      </c>
      <c r="BL506">
        <v>43.430999999999997</v>
      </c>
      <c r="BM506">
        <v>0.70409999999999995</v>
      </c>
      <c r="BQ506">
        <v>594.07299999999998</v>
      </c>
      <c r="BR506">
        <v>0.364288</v>
      </c>
      <c r="BS506">
        <v>-5.3184000000000002E-2</v>
      </c>
      <c r="BT506">
        <v>1.1454000000000001E-2</v>
      </c>
      <c r="BU506">
        <v>8.769323</v>
      </c>
      <c r="BV506">
        <v>-1.0689983999999999</v>
      </c>
    </row>
    <row r="507" spans="1:74" customFormat="1" x14ac:dyDescent="0.25">
      <c r="A507" s="40">
        <v>41704</v>
      </c>
      <c r="B507" s="41">
        <v>5.1296296296296298E-3</v>
      </c>
      <c r="C507">
        <v>12.99</v>
      </c>
      <c r="D507">
        <v>1.35E-2</v>
      </c>
      <c r="E507">
        <v>134.71854300000001</v>
      </c>
      <c r="F507">
        <v>2537.6</v>
      </c>
      <c r="G507">
        <v>-23</v>
      </c>
      <c r="H507">
        <v>80.3</v>
      </c>
      <c r="J507">
        <v>3.34</v>
      </c>
      <c r="K507">
        <v>0.88970000000000005</v>
      </c>
      <c r="L507">
        <v>11.556699999999999</v>
      </c>
      <c r="M507">
        <v>1.2E-2</v>
      </c>
      <c r="N507">
        <v>2257.6244999999999</v>
      </c>
      <c r="O507">
        <v>0</v>
      </c>
      <c r="P507">
        <v>2257.6</v>
      </c>
      <c r="Q507">
        <v>1719.1582000000001</v>
      </c>
      <c r="R507">
        <v>0</v>
      </c>
      <c r="S507">
        <v>1719.2</v>
      </c>
      <c r="T507">
        <v>80.3</v>
      </c>
      <c r="W507">
        <v>0</v>
      </c>
      <c r="X507">
        <v>2.9742999999999999</v>
      </c>
      <c r="Y507">
        <v>12</v>
      </c>
      <c r="Z507">
        <v>887</v>
      </c>
      <c r="AA507">
        <v>907</v>
      </c>
      <c r="AB507">
        <v>831</v>
      </c>
      <c r="AC507">
        <v>66</v>
      </c>
      <c r="AD507">
        <v>8.36</v>
      </c>
      <c r="AE507">
        <v>0.19</v>
      </c>
      <c r="AF507">
        <v>983</v>
      </c>
      <c r="AG507">
        <v>-10</v>
      </c>
      <c r="AH507">
        <v>7</v>
      </c>
      <c r="AI507">
        <v>10</v>
      </c>
      <c r="AJ507">
        <v>191</v>
      </c>
      <c r="AK507">
        <v>189.7</v>
      </c>
      <c r="AL507">
        <v>5</v>
      </c>
      <c r="AM507">
        <v>195</v>
      </c>
      <c r="AN507" t="s">
        <v>155</v>
      </c>
      <c r="AO507">
        <v>2</v>
      </c>
      <c r="AP507" s="42">
        <v>0.63003472222222223</v>
      </c>
      <c r="AQ507">
        <v>47.158853999999998</v>
      </c>
      <c r="AR507">
        <v>-88.487553000000005</v>
      </c>
      <c r="AS507">
        <v>312.39999999999998</v>
      </c>
      <c r="AT507">
        <v>45.5</v>
      </c>
      <c r="AU507">
        <v>12</v>
      </c>
      <c r="AV507">
        <v>12</v>
      </c>
      <c r="AW507" t="s">
        <v>414</v>
      </c>
      <c r="AX507">
        <v>1.3625</v>
      </c>
      <c r="AY507">
        <v>1.0125</v>
      </c>
      <c r="AZ507">
        <v>2.5125000000000002</v>
      </c>
      <c r="BA507">
        <v>14.048999999999999</v>
      </c>
      <c r="BB507">
        <v>16.260000000000002</v>
      </c>
      <c r="BC507">
        <v>1.1599999999999999</v>
      </c>
      <c r="BD507">
        <v>12.403</v>
      </c>
      <c r="BE507">
        <v>3031.152</v>
      </c>
      <c r="BF507">
        <v>2.0009999999999999</v>
      </c>
      <c r="BG507">
        <v>62.01</v>
      </c>
      <c r="BH507">
        <v>0</v>
      </c>
      <c r="BI507">
        <v>62.01</v>
      </c>
      <c r="BJ507">
        <v>47.22</v>
      </c>
      <c r="BK507">
        <v>0</v>
      </c>
      <c r="BL507">
        <v>47.22</v>
      </c>
      <c r="BM507">
        <v>0.69589999999999996</v>
      </c>
      <c r="BQ507">
        <v>567.22900000000004</v>
      </c>
      <c r="BR507">
        <v>0.39189299999999999</v>
      </c>
      <c r="BS507">
        <v>-5.4635000000000003E-2</v>
      </c>
      <c r="BT507">
        <v>1.2727E-2</v>
      </c>
      <c r="BU507">
        <v>9.4338440000000006</v>
      </c>
      <c r="BV507">
        <v>-1.0981635000000001</v>
      </c>
    </row>
    <row r="508" spans="1:74" customFormat="1" x14ac:dyDescent="0.25">
      <c r="A508" s="40">
        <v>41704</v>
      </c>
      <c r="B508" s="41">
        <v>5.1412037037037043E-3</v>
      </c>
      <c r="C508">
        <v>12.996</v>
      </c>
      <c r="D508">
        <v>1.2999999999999999E-2</v>
      </c>
      <c r="E508">
        <v>130</v>
      </c>
      <c r="F508">
        <v>2611</v>
      </c>
      <c r="G508">
        <v>-18.5</v>
      </c>
      <c r="H508">
        <v>50.8</v>
      </c>
      <c r="J508">
        <v>3.19</v>
      </c>
      <c r="K508">
        <v>0.88970000000000005</v>
      </c>
      <c r="L508">
        <v>11.5626</v>
      </c>
      <c r="M508">
        <v>1.1599999999999999E-2</v>
      </c>
      <c r="N508">
        <v>2323.0547000000001</v>
      </c>
      <c r="O508">
        <v>0</v>
      </c>
      <c r="P508">
        <v>2323.1</v>
      </c>
      <c r="Q508">
        <v>1768.9825000000001</v>
      </c>
      <c r="R508">
        <v>0</v>
      </c>
      <c r="S508">
        <v>1769</v>
      </c>
      <c r="T508">
        <v>50.841500000000003</v>
      </c>
      <c r="W508">
        <v>0</v>
      </c>
      <c r="X508">
        <v>2.8344999999999998</v>
      </c>
      <c r="Y508">
        <v>12</v>
      </c>
      <c r="Z508">
        <v>886</v>
      </c>
      <c r="AA508">
        <v>908</v>
      </c>
      <c r="AB508">
        <v>831</v>
      </c>
      <c r="AC508">
        <v>66</v>
      </c>
      <c r="AD508">
        <v>8.36</v>
      </c>
      <c r="AE508">
        <v>0.19</v>
      </c>
      <c r="AF508">
        <v>983</v>
      </c>
      <c r="AG508">
        <v>-10</v>
      </c>
      <c r="AH508">
        <v>7.7270000000000003</v>
      </c>
      <c r="AI508">
        <v>10</v>
      </c>
      <c r="AJ508">
        <v>191</v>
      </c>
      <c r="AK508">
        <v>189.3</v>
      </c>
      <c r="AL508">
        <v>5.2</v>
      </c>
      <c r="AM508">
        <v>195</v>
      </c>
      <c r="AN508" t="s">
        <v>155</v>
      </c>
      <c r="AO508">
        <v>2</v>
      </c>
      <c r="AP508" s="42">
        <v>0.63004629629629627</v>
      </c>
      <c r="AQ508">
        <v>47.158858000000002</v>
      </c>
      <c r="AR508">
        <v>-88.487251000000001</v>
      </c>
      <c r="AS508">
        <v>312.3</v>
      </c>
      <c r="AT508">
        <v>45.5</v>
      </c>
      <c r="AU508">
        <v>12</v>
      </c>
      <c r="AV508">
        <v>11</v>
      </c>
      <c r="AW508" t="s">
        <v>414</v>
      </c>
      <c r="AX508">
        <v>1.1000000000000001</v>
      </c>
      <c r="AY508">
        <v>1.1000000000000001</v>
      </c>
      <c r="AZ508">
        <v>1.9</v>
      </c>
      <c r="BA508">
        <v>14.048999999999999</v>
      </c>
      <c r="BB508">
        <v>16.260000000000002</v>
      </c>
      <c r="BC508">
        <v>1.1599999999999999</v>
      </c>
      <c r="BD508">
        <v>12.397</v>
      </c>
      <c r="BE508">
        <v>3032.0329999999999</v>
      </c>
      <c r="BF508">
        <v>1.93</v>
      </c>
      <c r="BG508">
        <v>63.792999999999999</v>
      </c>
      <c r="BH508">
        <v>0</v>
      </c>
      <c r="BI508">
        <v>63.792999999999999</v>
      </c>
      <c r="BJ508">
        <v>48.578000000000003</v>
      </c>
      <c r="BK508">
        <v>0</v>
      </c>
      <c r="BL508">
        <v>48.578000000000003</v>
      </c>
      <c r="BM508">
        <v>0.4405</v>
      </c>
      <c r="BQ508">
        <v>540.44200000000001</v>
      </c>
      <c r="BR508">
        <v>0.351294</v>
      </c>
      <c r="BS508">
        <v>-5.5273000000000003E-2</v>
      </c>
      <c r="BT508">
        <v>1.2272999999999999E-2</v>
      </c>
      <c r="BU508">
        <v>8.4565249999999992</v>
      </c>
      <c r="BV508">
        <v>-1.1109872999999999</v>
      </c>
    </row>
    <row r="509" spans="1:74" customFormat="1" x14ac:dyDescent="0.25">
      <c r="A509" s="40">
        <v>41704</v>
      </c>
      <c r="B509" s="41">
        <v>5.1527777777777778E-3</v>
      </c>
      <c r="C509">
        <v>13.096</v>
      </c>
      <c r="D509">
        <v>1.2E-2</v>
      </c>
      <c r="E509">
        <v>120.179334</v>
      </c>
      <c r="F509">
        <v>2659.6</v>
      </c>
      <c r="G509">
        <v>-18.899999999999999</v>
      </c>
      <c r="H509">
        <v>50.2</v>
      </c>
      <c r="J509">
        <v>3.04</v>
      </c>
      <c r="K509">
        <v>0.88900000000000001</v>
      </c>
      <c r="L509">
        <v>11.641500000000001</v>
      </c>
      <c r="M509">
        <v>1.0699999999999999E-2</v>
      </c>
      <c r="N509">
        <v>2364.3335999999999</v>
      </c>
      <c r="O509">
        <v>0</v>
      </c>
      <c r="P509">
        <v>2364.3000000000002</v>
      </c>
      <c r="Q509">
        <v>1800.4160999999999</v>
      </c>
      <c r="R509">
        <v>0</v>
      </c>
      <c r="S509">
        <v>1800.4</v>
      </c>
      <c r="T509">
        <v>50.2</v>
      </c>
      <c r="W509">
        <v>0</v>
      </c>
      <c r="X509">
        <v>2.7012999999999998</v>
      </c>
      <c r="Y509">
        <v>11.9</v>
      </c>
      <c r="Z509">
        <v>885</v>
      </c>
      <c r="AA509">
        <v>908</v>
      </c>
      <c r="AB509">
        <v>829</v>
      </c>
      <c r="AC509">
        <v>66</v>
      </c>
      <c r="AD509">
        <v>8.36</v>
      </c>
      <c r="AE509">
        <v>0.19</v>
      </c>
      <c r="AF509">
        <v>983</v>
      </c>
      <c r="AG509">
        <v>-10</v>
      </c>
      <c r="AH509">
        <v>8</v>
      </c>
      <c r="AI509">
        <v>10</v>
      </c>
      <c r="AJ509">
        <v>191</v>
      </c>
      <c r="AK509">
        <v>189.7</v>
      </c>
      <c r="AL509">
        <v>5.3</v>
      </c>
      <c r="AM509">
        <v>195</v>
      </c>
      <c r="AN509" t="s">
        <v>155</v>
      </c>
      <c r="AO509">
        <v>2</v>
      </c>
      <c r="AP509" s="42">
        <v>0.63006944444444446</v>
      </c>
      <c r="AQ509">
        <v>47.158859999999997</v>
      </c>
      <c r="AR509">
        <v>-88.486750000000001</v>
      </c>
      <c r="AS509">
        <v>312.2</v>
      </c>
      <c r="AT509">
        <v>45.1</v>
      </c>
      <c r="AU509">
        <v>12</v>
      </c>
      <c r="AV509">
        <v>11</v>
      </c>
      <c r="AW509" t="s">
        <v>414</v>
      </c>
      <c r="AX509">
        <v>1.1000000000000001</v>
      </c>
      <c r="AY509">
        <v>1.1000000000000001</v>
      </c>
      <c r="AZ509">
        <v>1.9</v>
      </c>
      <c r="BA509">
        <v>14.048999999999999</v>
      </c>
      <c r="BB509">
        <v>16.14</v>
      </c>
      <c r="BC509">
        <v>1.1499999999999999</v>
      </c>
      <c r="BD509">
        <v>12.49</v>
      </c>
      <c r="BE509">
        <v>3032.239</v>
      </c>
      <c r="BF509">
        <v>1.7709999999999999</v>
      </c>
      <c r="BG509">
        <v>64.491</v>
      </c>
      <c r="BH509">
        <v>0</v>
      </c>
      <c r="BI509">
        <v>64.491</v>
      </c>
      <c r="BJ509">
        <v>49.109000000000002</v>
      </c>
      <c r="BK509">
        <v>0</v>
      </c>
      <c r="BL509">
        <v>49.109000000000002</v>
      </c>
      <c r="BM509">
        <v>0.432</v>
      </c>
      <c r="BQ509">
        <v>511.589</v>
      </c>
      <c r="BR509">
        <v>0.31764100000000001</v>
      </c>
      <c r="BS509">
        <v>-5.6453999999999997E-2</v>
      </c>
      <c r="BT509">
        <v>1.2E-2</v>
      </c>
      <c r="BU509">
        <v>7.6464129999999999</v>
      </c>
      <c r="BV509">
        <v>-1.1347254</v>
      </c>
    </row>
    <row r="510" spans="1:74" customFormat="1" x14ac:dyDescent="0.25">
      <c r="A510" s="40">
        <v>41704</v>
      </c>
      <c r="B510" s="41">
        <v>5.1643518518518514E-3</v>
      </c>
      <c r="C510">
        <v>12.9</v>
      </c>
      <c r="D510">
        <v>8.0999999999999996E-3</v>
      </c>
      <c r="E510">
        <v>80.944000000000003</v>
      </c>
      <c r="F510">
        <v>2698.8</v>
      </c>
      <c r="G510">
        <v>-21.5</v>
      </c>
      <c r="H510">
        <v>33.4</v>
      </c>
      <c r="J510">
        <v>3</v>
      </c>
      <c r="K510">
        <v>0.89059999999999995</v>
      </c>
      <c r="L510">
        <v>11.4884</v>
      </c>
      <c r="M510">
        <v>7.1999999999999998E-3</v>
      </c>
      <c r="N510">
        <v>2403.5135</v>
      </c>
      <c r="O510">
        <v>0</v>
      </c>
      <c r="P510">
        <v>2403.5</v>
      </c>
      <c r="Q510">
        <v>1830.2511</v>
      </c>
      <c r="R510">
        <v>0</v>
      </c>
      <c r="S510">
        <v>1830.3</v>
      </c>
      <c r="T510">
        <v>33.409999999999997</v>
      </c>
      <c r="W510">
        <v>0</v>
      </c>
      <c r="X510">
        <v>2.6717</v>
      </c>
      <c r="Y510">
        <v>12</v>
      </c>
      <c r="Z510">
        <v>882</v>
      </c>
      <c r="AA510">
        <v>908</v>
      </c>
      <c r="AB510">
        <v>826</v>
      </c>
      <c r="AC510">
        <v>66</v>
      </c>
      <c r="AD510">
        <v>8.36</v>
      </c>
      <c r="AE510">
        <v>0.19</v>
      </c>
      <c r="AF510">
        <v>983</v>
      </c>
      <c r="AG510">
        <v>-10</v>
      </c>
      <c r="AH510">
        <v>7.2729999999999997</v>
      </c>
      <c r="AI510">
        <v>10</v>
      </c>
      <c r="AJ510">
        <v>190.3</v>
      </c>
      <c r="AK510">
        <v>190</v>
      </c>
      <c r="AL510">
        <v>5.4</v>
      </c>
      <c r="AM510">
        <v>195</v>
      </c>
      <c r="AN510" t="s">
        <v>155</v>
      </c>
      <c r="AO510">
        <v>2</v>
      </c>
      <c r="AP510" s="42">
        <v>0.6300810185185185</v>
      </c>
      <c r="AQ510">
        <v>47.158858000000002</v>
      </c>
      <c r="AR510">
        <v>-88.486484000000004</v>
      </c>
      <c r="AS510">
        <v>312.10000000000002</v>
      </c>
      <c r="AT510">
        <v>45.1</v>
      </c>
      <c r="AU510">
        <v>12</v>
      </c>
      <c r="AV510">
        <v>11</v>
      </c>
      <c r="AW510" t="s">
        <v>414</v>
      </c>
      <c r="AX510">
        <v>1.1000000000000001</v>
      </c>
      <c r="AY510">
        <v>1.1000000000000001</v>
      </c>
      <c r="AZ510">
        <v>1.9</v>
      </c>
      <c r="BA510">
        <v>14.048999999999999</v>
      </c>
      <c r="BB510">
        <v>16.38</v>
      </c>
      <c r="BC510">
        <v>1.17</v>
      </c>
      <c r="BD510">
        <v>12.287000000000001</v>
      </c>
      <c r="BE510">
        <v>3033.6869999999999</v>
      </c>
      <c r="BF510">
        <v>1.212</v>
      </c>
      <c r="BG510">
        <v>66.465000000000003</v>
      </c>
      <c r="BH510">
        <v>0</v>
      </c>
      <c r="BI510">
        <v>66.465000000000003</v>
      </c>
      <c r="BJ510">
        <v>50.613</v>
      </c>
      <c r="BK510">
        <v>0</v>
      </c>
      <c r="BL510">
        <v>50.613</v>
      </c>
      <c r="BM510">
        <v>0.29149999999999998</v>
      </c>
      <c r="BQ510">
        <v>512.98400000000004</v>
      </c>
      <c r="BR510">
        <v>0.267926</v>
      </c>
      <c r="BS510">
        <v>-5.3365000000000003E-2</v>
      </c>
      <c r="BT510">
        <v>1.2E-2</v>
      </c>
      <c r="BU510">
        <v>6.449649</v>
      </c>
      <c r="BV510">
        <v>-1.0726365</v>
      </c>
    </row>
    <row r="511" spans="1:74" customFormat="1" x14ac:dyDescent="0.25">
      <c r="A511" s="40">
        <v>41704</v>
      </c>
      <c r="B511" s="41">
        <v>5.1759259259259258E-3</v>
      </c>
      <c r="C511">
        <v>12.742000000000001</v>
      </c>
      <c r="D511">
        <v>9.7000000000000003E-3</v>
      </c>
      <c r="E511">
        <v>96.944000000000003</v>
      </c>
      <c r="F511">
        <v>2665.9</v>
      </c>
      <c r="G511">
        <v>-11</v>
      </c>
      <c r="H511">
        <v>0.5</v>
      </c>
      <c r="J511">
        <v>3</v>
      </c>
      <c r="K511">
        <v>0.89190000000000003</v>
      </c>
      <c r="L511">
        <v>11.3642</v>
      </c>
      <c r="M511">
        <v>8.6E-3</v>
      </c>
      <c r="N511">
        <v>2377.7188999999998</v>
      </c>
      <c r="O511">
        <v>0</v>
      </c>
      <c r="P511">
        <v>2377.6999999999998</v>
      </c>
      <c r="Q511">
        <v>1810.6088</v>
      </c>
      <c r="R511">
        <v>0</v>
      </c>
      <c r="S511">
        <v>1810.6</v>
      </c>
      <c r="T511">
        <v>0.4703</v>
      </c>
      <c r="W511">
        <v>0</v>
      </c>
      <c r="X511">
        <v>2.6757</v>
      </c>
      <c r="Y511">
        <v>11.9</v>
      </c>
      <c r="Z511">
        <v>880</v>
      </c>
      <c r="AA511">
        <v>907</v>
      </c>
      <c r="AB511">
        <v>825</v>
      </c>
      <c r="AC511">
        <v>66</v>
      </c>
      <c r="AD511">
        <v>8.36</v>
      </c>
      <c r="AE511">
        <v>0.19</v>
      </c>
      <c r="AF511">
        <v>983</v>
      </c>
      <c r="AG511">
        <v>-10</v>
      </c>
      <c r="AH511">
        <v>7</v>
      </c>
      <c r="AI511">
        <v>10</v>
      </c>
      <c r="AJ511">
        <v>190.7</v>
      </c>
      <c r="AK511">
        <v>189.3</v>
      </c>
      <c r="AL511">
        <v>5.5</v>
      </c>
      <c r="AM511">
        <v>195</v>
      </c>
      <c r="AN511" t="s">
        <v>155</v>
      </c>
      <c r="AO511">
        <v>2</v>
      </c>
      <c r="AP511" s="42">
        <v>0.63009259259259254</v>
      </c>
      <c r="AQ511">
        <v>47.158850999999999</v>
      </c>
      <c r="AR511">
        <v>-88.486219000000006</v>
      </c>
      <c r="AS511">
        <v>312.10000000000002</v>
      </c>
      <c r="AT511">
        <v>45</v>
      </c>
      <c r="AU511">
        <v>12</v>
      </c>
      <c r="AV511">
        <v>10</v>
      </c>
      <c r="AW511" t="s">
        <v>414</v>
      </c>
      <c r="AX511">
        <v>1.0625</v>
      </c>
      <c r="AY511">
        <v>1.1000000000000001</v>
      </c>
      <c r="AZ511">
        <v>1.85</v>
      </c>
      <c r="BA511">
        <v>14.048999999999999</v>
      </c>
      <c r="BB511">
        <v>16.579999999999998</v>
      </c>
      <c r="BC511">
        <v>1.18</v>
      </c>
      <c r="BD511">
        <v>12.12</v>
      </c>
      <c r="BE511">
        <v>3034.2689999999998</v>
      </c>
      <c r="BF511">
        <v>1.4690000000000001</v>
      </c>
      <c r="BG511">
        <v>66.483000000000004</v>
      </c>
      <c r="BH511">
        <v>0</v>
      </c>
      <c r="BI511">
        <v>66.483000000000004</v>
      </c>
      <c r="BJ511">
        <v>50.625999999999998</v>
      </c>
      <c r="BK511">
        <v>0</v>
      </c>
      <c r="BL511">
        <v>50.625999999999998</v>
      </c>
      <c r="BM511">
        <v>4.1000000000000003E-3</v>
      </c>
      <c r="BQ511">
        <v>519.46</v>
      </c>
      <c r="BR511">
        <v>0.235733</v>
      </c>
      <c r="BS511">
        <v>-5.4181E-2</v>
      </c>
      <c r="BT511">
        <v>1.2E-2</v>
      </c>
      <c r="BU511">
        <v>5.6746829999999999</v>
      </c>
      <c r="BV511">
        <v>-1.0890381</v>
      </c>
    </row>
    <row r="512" spans="1:74" customFormat="1" x14ac:dyDescent="0.25">
      <c r="A512" s="40">
        <v>41704</v>
      </c>
      <c r="B512" s="41">
        <v>5.1875000000000003E-3</v>
      </c>
      <c r="C512">
        <v>12.489000000000001</v>
      </c>
      <c r="D512">
        <v>0.01</v>
      </c>
      <c r="E512">
        <v>100</v>
      </c>
      <c r="F512">
        <v>2454.3000000000002</v>
      </c>
      <c r="G512">
        <v>-20.2</v>
      </c>
      <c r="H512">
        <v>0</v>
      </c>
      <c r="J512">
        <v>3</v>
      </c>
      <c r="K512">
        <v>0.89390000000000003</v>
      </c>
      <c r="L512">
        <v>11.1639</v>
      </c>
      <c r="M512">
        <v>8.8999999999999999E-3</v>
      </c>
      <c r="N512">
        <v>2193.8856000000001</v>
      </c>
      <c r="O512">
        <v>0</v>
      </c>
      <c r="P512">
        <v>2193.9</v>
      </c>
      <c r="Q512">
        <v>1670.6215999999999</v>
      </c>
      <c r="R512">
        <v>0</v>
      </c>
      <c r="S512">
        <v>1670.6</v>
      </c>
      <c r="T512">
        <v>0</v>
      </c>
      <c r="W512">
        <v>0</v>
      </c>
      <c r="X512">
        <v>2.6817000000000002</v>
      </c>
      <c r="Y512">
        <v>12</v>
      </c>
      <c r="Z512">
        <v>879</v>
      </c>
      <c r="AA512">
        <v>906</v>
      </c>
      <c r="AB512">
        <v>822</v>
      </c>
      <c r="AC512">
        <v>66</v>
      </c>
      <c r="AD512">
        <v>8.36</v>
      </c>
      <c r="AE512">
        <v>0.19</v>
      </c>
      <c r="AF512">
        <v>983</v>
      </c>
      <c r="AG512">
        <v>-10</v>
      </c>
      <c r="AH512">
        <v>7</v>
      </c>
      <c r="AI512">
        <v>10</v>
      </c>
      <c r="AJ512">
        <v>191</v>
      </c>
      <c r="AK512">
        <v>189.7</v>
      </c>
      <c r="AL512">
        <v>5.5</v>
      </c>
      <c r="AM512">
        <v>195</v>
      </c>
      <c r="AN512" t="s">
        <v>155</v>
      </c>
      <c r="AO512">
        <v>2</v>
      </c>
      <c r="AP512" s="42">
        <v>0.63010416666666669</v>
      </c>
      <c r="AQ512">
        <v>47.158794999999998</v>
      </c>
      <c r="AR512">
        <v>-88.485980999999995</v>
      </c>
      <c r="AS512">
        <v>312</v>
      </c>
      <c r="AT512">
        <v>43.7</v>
      </c>
      <c r="AU512">
        <v>12</v>
      </c>
      <c r="AV512">
        <v>11</v>
      </c>
      <c r="AW512" t="s">
        <v>414</v>
      </c>
      <c r="AX512">
        <v>0.8125</v>
      </c>
      <c r="AY512">
        <v>1.0874999999999999</v>
      </c>
      <c r="AZ512">
        <v>1.5</v>
      </c>
      <c r="BA512">
        <v>14.048999999999999</v>
      </c>
      <c r="BB512">
        <v>16.89</v>
      </c>
      <c r="BC512">
        <v>1.2</v>
      </c>
      <c r="BD512">
        <v>11.87</v>
      </c>
      <c r="BE512">
        <v>3034.3519999999999</v>
      </c>
      <c r="BF512">
        <v>1.546</v>
      </c>
      <c r="BG512">
        <v>62.445</v>
      </c>
      <c r="BH512">
        <v>0</v>
      </c>
      <c r="BI512">
        <v>62.445</v>
      </c>
      <c r="BJ512">
        <v>47.551000000000002</v>
      </c>
      <c r="BK512">
        <v>0</v>
      </c>
      <c r="BL512">
        <v>47.551000000000002</v>
      </c>
      <c r="BM512">
        <v>0</v>
      </c>
      <c r="BQ512">
        <v>529.97299999999996</v>
      </c>
      <c r="BR512">
        <v>0.20746300000000001</v>
      </c>
      <c r="BS512">
        <v>-6.0088999999999997E-2</v>
      </c>
      <c r="BT512">
        <v>1.0546E-2</v>
      </c>
      <c r="BU512">
        <v>4.9941529999999998</v>
      </c>
      <c r="BV512">
        <v>-1.2077888999999999</v>
      </c>
    </row>
    <row r="513" spans="1:74" customFormat="1" x14ac:dyDescent="0.25">
      <c r="A513" s="40">
        <v>41704</v>
      </c>
      <c r="B513" s="41">
        <v>5.1990740740740738E-3</v>
      </c>
      <c r="C513">
        <v>12.032</v>
      </c>
      <c r="D513">
        <v>1.0500000000000001E-2</v>
      </c>
      <c r="E513">
        <v>105.159184</v>
      </c>
      <c r="F513">
        <v>1984.9</v>
      </c>
      <c r="G513">
        <v>-20.3</v>
      </c>
      <c r="H513">
        <v>9.8000000000000007</v>
      </c>
      <c r="J513">
        <v>3</v>
      </c>
      <c r="K513">
        <v>0.89749999999999996</v>
      </c>
      <c r="L513">
        <v>10.7982</v>
      </c>
      <c r="M513">
        <v>9.4000000000000004E-3</v>
      </c>
      <c r="N513">
        <v>1781.4250999999999</v>
      </c>
      <c r="O513">
        <v>0</v>
      </c>
      <c r="P513">
        <v>1781.4</v>
      </c>
      <c r="Q513">
        <v>1356.5371</v>
      </c>
      <c r="R513">
        <v>0</v>
      </c>
      <c r="S513">
        <v>1356.5</v>
      </c>
      <c r="T513">
        <v>9.8337000000000003</v>
      </c>
      <c r="W513">
        <v>0</v>
      </c>
      <c r="X513">
        <v>2.6924999999999999</v>
      </c>
      <c r="Y513">
        <v>12.1</v>
      </c>
      <c r="Z513">
        <v>876</v>
      </c>
      <c r="AA513">
        <v>905</v>
      </c>
      <c r="AB513">
        <v>820</v>
      </c>
      <c r="AC513">
        <v>66</v>
      </c>
      <c r="AD513">
        <v>8.36</v>
      </c>
      <c r="AE513">
        <v>0.19</v>
      </c>
      <c r="AF513">
        <v>983</v>
      </c>
      <c r="AG513">
        <v>-10</v>
      </c>
      <c r="AH513">
        <v>7</v>
      </c>
      <c r="AI513">
        <v>10</v>
      </c>
      <c r="AJ513">
        <v>191</v>
      </c>
      <c r="AK513">
        <v>190</v>
      </c>
      <c r="AL513">
        <v>5.4</v>
      </c>
      <c r="AM513">
        <v>195</v>
      </c>
      <c r="AN513" t="s">
        <v>155</v>
      </c>
      <c r="AO513">
        <v>2</v>
      </c>
      <c r="AP513" s="42">
        <v>0.63011574074074073</v>
      </c>
      <c r="AQ513">
        <v>47.158714000000003</v>
      </c>
      <c r="AR513">
        <v>-88.485789999999994</v>
      </c>
      <c r="AS513">
        <v>312</v>
      </c>
      <c r="AT513">
        <v>40.9</v>
      </c>
      <c r="AU513">
        <v>12</v>
      </c>
      <c r="AV513">
        <v>11</v>
      </c>
      <c r="AW513" t="s">
        <v>414</v>
      </c>
      <c r="AX513">
        <v>0.9</v>
      </c>
      <c r="AY513">
        <v>1.0124880000000001</v>
      </c>
      <c r="AZ513">
        <v>1.5124880000000001</v>
      </c>
      <c r="BA513">
        <v>14.048999999999999</v>
      </c>
      <c r="BB513">
        <v>17.489999999999998</v>
      </c>
      <c r="BC513">
        <v>1.25</v>
      </c>
      <c r="BD513">
        <v>11.422000000000001</v>
      </c>
      <c r="BE513">
        <v>3034.22</v>
      </c>
      <c r="BF513">
        <v>1.6879999999999999</v>
      </c>
      <c r="BG513">
        <v>52.42</v>
      </c>
      <c r="BH513">
        <v>0</v>
      </c>
      <c r="BI513">
        <v>52.42</v>
      </c>
      <c r="BJ513">
        <v>39.917000000000002</v>
      </c>
      <c r="BK513">
        <v>0</v>
      </c>
      <c r="BL513">
        <v>39.917000000000002</v>
      </c>
      <c r="BM513">
        <v>9.1300000000000006E-2</v>
      </c>
      <c r="BQ513">
        <v>550.10199999999998</v>
      </c>
      <c r="BR513">
        <v>0.172101</v>
      </c>
      <c r="BS513">
        <v>-5.9091999999999999E-2</v>
      </c>
      <c r="BT513">
        <v>1.0727E-2</v>
      </c>
      <c r="BU513">
        <v>4.1429010000000002</v>
      </c>
      <c r="BV513">
        <v>-1.1877492000000001</v>
      </c>
    </row>
    <row r="514" spans="1:74" customFormat="1" x14ac:dyDescent="0.25">
      <c r="A514" s="40">
        <v>41704</v>
      </c>
      <c r="B514" s="41">
        <v>5.2106481481481483E-3</v>
      </c>
      <c r="C514">
        <v>11.561</v>
      </c>
      <c r="D514">
        <v>0.01</v>
      </c>
      <c r="E514">
        <v>99.590793000000005</v>
      </c>
      <c r="F514">
        <v>1473.8</v>
      </c>
      <c r="G514">
        <v>-21.2</v>
      </c>
      <c r="H514">
        <v>153.9</v>
      </c>
      <c r="J514">
        <v>3</v>
      </c>
      <c r="K514">
        <v>0.90129999999999999</v>
      </c>
      <c r="L514">
        <v>10.420199999999999</v>
      </c>
      <c r="M514">
        <v>8.9999999999999993E-3</v>
      </c>
      <c r="N514">
        <v>1328.4141999999999</v>
      </c>
      <c r="O514">
        <v>0</v>
      </c>
      <c r="P514">
        <v>1328.4</v>
      </c>
      <c r="Q514">
        <v>1011.5739</v>
      </c>
      <c r="R514">
        <v>0</v>
      </c>
      <c r="S514">
        <v>1011.6</v>
      </c>
      <c r="T514">
        <v>153.9444</v>
      </c>
      <c r="W514">
        <v>0</v>
      </c>
      <c r="X514">
        <v>2.7040000000000002</v>
      </c>
      <c r="Y514">
        <v>12.1</v>
      </c>
      <c r="Z514">
        <v>875</v>
      </c>
      <c r="AA514">
        <v>904</v>
      </c>
      <c r="AB514">
        <v>818</v>
      </c>
      <c r="AC514">
        <v>66</v>
      </c>
      <c r="AD514">
        <v>8.36</v>
      </c>
      <c r="AE514">
        <v>0.19</v>
      </c>
      <c r="AF514">
        <v>983</v>
      </c>
      <c r="AG514">
        <v>-10</v>
      </c>
      <c r="AH514">
        <v>7</v>
      </c>
      <c r="AI514">
        <v>10</v>
      </c>
      <c r="AJ514">
        <v>191</v>
      </c>
      <c r="AK514">
        <v>190</v>
      </c>
      <c r="AL514">
        <v>6</v>
      </c>
      <c r="AM514">
        <v>194.6</v>
      </c>
      <c r="AN514" t="s">
        <v>155</v>
      </c>
      <c r="AO514">
        <v>2</v>
      </c>
      <c r="AP514" s="42">
        <v>0.63012731481481488</v>
      </c>
      <c r="AQ514">
        <v>47.158645</v>
      </c>
      <c r="AR514">
        <v>-88.485607999999999</v>
      </c>
      <c r="AS514">
        <v>312.10000000000002</v>
      </c>
      <c r="AT514">
        <v>38.1</v>
      </c>
      <c r="AU514">
        <v>12</v>
      </c>
      <c r="AV514">
        <v>11</v>
      </c>
      <c r="AW514" t="s">
        <v>414</v>
      </c>
      <c r="AX514">
        <v>0.9</v>
      </c>
      <c r="AY514">
        <v>1.1000000000000001</v>
      </c>
      <c r="AZ514">
        <v>1.6</v>
      </c>
      <c r="BA514">
        <v>14.048999999999999</v>
      </c>
      <c r="BB514">
        <v>18.14</v>
      </c>
      <c r="BC514">
        <v>1.29</v>
      </c>
      <c r="BD514">
        <v>10.946999999999999</v>
      </c>
      <c r="BE514">
        <v>3030.453</v>
      </c>
      <c r="BF514">
        <v>1.6619999999999999</v>
      </c>
      <c r="BG514">
        <v>40.457999999999998</v>
      </c>
      <c r="BH514">
        <v>0</v>
      </c>
      <c r="BI514">
        <v>40.457999999999998</v>
      </c>
      <c r="BJ514">
        <v>30.808</v>
      </c>
      <c r="BK514">
        <v>0</v>
      </c>
      <c r="BL514">
        <v>30.808</v>
      </c>
      <c r="BM514">
        <v>1.4793000000000001</v>
      </c>
      <c r="BQ514">
        <v>571.78599999999994</v>
      </c>
      <c r="BR514">
        <v>0.15836500000000001</v>
      </c>
      <c r="BS514">
        <v>-5.0002999999999999E-2</v>
      </c>
      <c r="BT514">
        <v>1.0999999999999999E-2</v>
      </c>
      <c r="BU514">
        <v>3.8122419999999999</v>
      </c>
      <c r="BV514">
        <v>-1.0050603</v>
      </c>
    </row>
    <row r="515" spans="1:74" customFormat="1" x14ac:dyDescent="0.25">
      <c r="A515" s="40">
        <v>41704</v>
      </c>
      <c r="B515" s="41">
        <v>5.2222222222222218E-3</v>
      </c>
      <c r="C515">
        <v>11.577</v>
      </c>
      <c r="D515">
        <v>8.0000000000000002E-3</v>
      </c>
      <c r="E515">
        <v>80</v>
      </c>
      <c r="F515">
        <v>1238.5999999999999</v>
      </c>
      <c r="G515">
        <v>-26.2</v>
      </c>
      <c r="H515">
        <v>123.3</v>
      </c>
      <c r="J515">
        <v>3</v>
      </c>
      <c r="K515">
        <v>0.9012</v>
      </c>
      <c r="L515">
        <v>10.4331</v>
      </c>
      <c r="M515">
        <v>7.1999999999999998E-3</v>
      </c>
      <c r="N515">
        <v>1116.1909000000001</v>
      </c>
      <c r="O515">
        <v>0</v>
      </c>
      <c r="P515">
        <v>1116.2</v>
      </c>
      <c r="Q515">
        <v>849.96799999999996</v>
      </c>
      <c r="R515">
        <v>0</v>
      </c>
      <c r="S515">
        <v>850</v>
      </c>
      <c r="T515">
        <v>123.3426</v>
      </c>
      <c r="W515">
        <v>0</v>
      </c>
      <c r="X515">
        <v>2.7035999999999998</v>
      </c>
      <c r="Y515">
        <v>12.1</v>
      </c>
      <c r="Z515">
        <v>875</v>
      </c>
      <c r="AA515">
        <v>904</v>
      </c>
      <c r="AB515">
        <v>819</v>
      </c>
      <c r="AC515">
        <v>66</v>
      </c>
      <c r="AD515">
        <v>8.36</v>
      </c>
      <c r="AE515">
        <v>0.19</v>
      </c>
      <c r="AF515">
        <v>983</v>
      </c>
      <c r="AG515">
        <v>-10</v>
      </c>
      <c r="AH515">
        <v>7</v>
      </c>
      <c r="AI515">
        <v>10</v>
      </c>
      <c r="AJ515">
        <v>191</v>
      </c>
      <c r="AK515">
        <v>189.3</v>
      </c>
      <c r="AL515">
        <v>5.8</v>
      </c>
      <c r="AM515">
        <v>194.3</v>
      </c>
      <c r="AN515" t="s">
        <v>155</v>
      </c>
      <c r="AO515">
        <v>2</v>
      </c>
      <c r="AP515" s="42">
        <v>0.63013888888888892</v>
      </c>
      <c r="AQ515">
        <v>47.158586999999997</v>
      </c>
      <c r="AR515">
        <v>-88.485428999999996</v>
      </c>
      <c r="AS515">
        <v>312.10000000000002</v>
      </c>
      <c r="AT515">
        <v>35.799999999999997</v>
      </c>
      <c r="AU515">
        <v>12</v>
      </c>
      <c r="AV515">
        <v>11</v>
      </c>
      <c r="AW515" t="s">
        <v>414</v>
      </c>
      <c r="AX515">
        <v>0.9</v>
      </c>
      <c r="AY515">
        <v>1.1000000000000001</v>
      </c>
      <c r="AZ515">
        <v>1.6</v>
      </c>
      <c r="BA515">
        <v>14.048999999999999</v>
      </c>
      <c r="BB515">
        <v>18.13</v>
      </c>
      <c r="BC515">
        <v>1.29</v>
      </c>
      <c r="BD515">
        <v>10.964</v>
      </c>
      <c r="BE515">
        <v>3031.8530000000001</v>
      </c>
      <c r="BF515">
        <v>1.333</v>
      </c>
      <c r="BG515">
        <v>33.968000000000004</v>
      </c>
      <c r="BH515">
        <v>0</v>
      </c>
      <c r="BI515">
        <v>33.968000000000004</v>
      </c>
      <c r="BJ515">
        <v>25.866</v>
      </c>
      <c r="BK515">
        <v>0</v>
      </c>
      <c r="BL515">
        <v>25.866</v>
      </c>
      <c r="BM515">
        <v>1.1842999999999999</v>
      </c>
      <c r="BQ515">
        <v>571.25900000000001</v>
      </c>
      <c r="BR515">
        <v>0.13664399999999999</v>
      </c>
      <c r="BS515">
        <v>-4.7E-2</v>
      </c>
      <c r="BT515">
        <v>1.0999999999999999E-2</v>
      </c>
      <c r="BU515">
        <v>3.2893629999999998</v>
      </c>
      <c r="BV515">
        <v>-0.94469999999999998</v>
      </c>
    </row>
    <row r="516" spans="1:74" customFormat="1" x14ac:dyDescent="0.25">
      <c r="A516" s="40">
        <v>41704</v>
      </c>
      <c r="B516" s="41">
        <v>5.2337962962962963E-3</v>
      </c>
      <c r="C516">
        <v>11.353</v>
      </c>
      <c r="D516">
        <v>8.0000000000000002E-3</v>
      </c>
      <c r="E516">
        <v>80.233528000000007</v>
      </c>
      <c r="F516">
        <v>869.1</v>
      </c>
      <c r="G516">
        <v>-27.6</v>
      </c>
      <c r="H516">
        <v>75.2</v>
      </c>
      <c r="J516">
        <v>3.11</v>
      </c>
      <c r="K516">
        <v>0.90290000000000004</v>
      </c>
      <c r="L516">
        <v>10.2516</v>
      </c>
      <c r="M516">
        <v>7.1999999999999998E-3</v>
      </c>
      <c r="N516">
        <v>784.76819999999998</v>
      </c>
      <c r="O516">
        <v>0</v>
      </c>
      <c r="P516">
        <v>784.8</v>
      </c>
      <c r="Q516">
        <v>597.59299999999996</v>
      </c>
      <c r="R516">
        <v>0</v>
      </c>
      <c r="S516">
        <v>597.6</v>
      </c>
      <c r="T516">
        <v>75.239400000000003</v>
      </c>
      <c r="W516">
        <v>0</v>
      </c>
      <c r="X516">
        <v>2.8054999999999999</v>
      </c>
      <c r="Y516">
        <v>12.1</v>
      </c>
      <c r="Z516">
        <v>874</v>
      </c>
      <c r="AA516">
        <v>904</v>
      </c>
      <c r="AB516">
        <v>819</v>
      </c>
      <c r="AC516">
        <v>66</v>
      </c>
      <c r="AD516">
        <v>8.36</v>
      </c>
      <c r="AE516">
        <v>0.19</v>
      </c>
      <c r="AF516">
        <v>983</v>
      </c>
      <c r="AG516">
        <v>-10</v>
      </c>
      <c r="AH516">
        <v>7</v>
      </c>
      <c r="AI516">
        <v>10</v>
      </c>
      <c r="AJ516">
        <v>191</v>
      </c>
      <c r="AK516">
        <v>189.7</v>
      </c>
      <c r="AL516">
        <v>5.6</v>
      </c>
      <c r="AM516">
        <v>194.1</v>
      </c>
      <c r="AN516" t="s">
        <v>155</v>
      </c>
      <c r="AO516">
        <v>2</v>
      </c>
      <c r="AP516" s="42">
        <v>0.63015046296296295</v>
      </c>
      <c r="AQ516">
        <v>47.158541</v>
      </c>
      <c r="AR516">
        <v>-88.485264000000001</v>
      </c>
      <c r="AS516">
        <v>312</v>
      </c>
      <c r="AT516">
        <v>33</v>
      </c>
      <c r="AU516">
        <v>12</v>
      </c>
      <c r="AV516">
        <v>11</v>
      </c>
      <c r="AW516" t="s">
        <v>414</v>
      </c>
      <c r="AX516">
        <v>0.9</v>
      </c>
      <c r="AY516">
        <v>1.1125</v>
      </c>
      <c r="AZ516">
        <v>1.6125</v>
      </c>
      <c r="BA516">
        <v>14.048999999999999</v>
      </c>
      <c r="BB516">
        <v>18.47</v>
      </c>
      <c r="BC516">
        <v>1.31</v>
      </c>
      <c r="BD516">
        <v>10.747999999999999</v>
      </c>
      <c r="BE516">
        <v>3033.373</v>
      </c>
      <c r="BF516">
        <v>1.3640000000000001</v>
      </c>
      <c r="BG516">
        <v>24.317</v>
      </c>
      <c r="BH516">
        <v>0</v>
      </c>
      <c r="BI516">
        <v>24.317</v>
      </c>
      <c r="BJ516">
        <v>18.516999999999999</v>
      </c>
      <c r="BK516">
        <v>0</v>
      </c>
      <c r="BL516">
        <v>18.516999999999999</v>
      </c>
      <c r="BM516">
        <v>0.73560000000000003</v>
      </c>
      <c r="BQ516">
        <v>603.59</v>
      </c>
      <c r="BR516">
        <v>0.12681899999999999</v>
      </c>
      <c r="BS516">
        <v>-5.4269999999999999E-2</v>
      </c>
      <c r="BT516">
        <v>1.0999999999999999E-2</v>
      </c>
      <c r="BU516">
        <v>3.052851</v>
      </c>
      <c r="BV516">
        <v>-1.090827</v>
      </c>
    </row>
    <row r="517" spans="1:74" customFormat="1" x14ac:dyDescent="0.25">
      <c r="A517" s="40">
        <v>41704</v>
      </c>
      <c r="B517" s="41">
        <v>5.2453703703703699E-3</v>
      </c>
      <c r="C517">
        <v>11.32</v>
      </c>
      <c r="D517">
        <v>8.8999999999999999E-3</v>
      </c>
      <c r="E517">
        <v>88.573812000000004</v>
      </c>
      <c r="F517">
        <v>577</v>
      </c>
      <c r="G517">
        <v>-26.1</v>
      </c>
      <c r="H517">
        <v>127.7</v>
      </c>
      <c r="J517">
        <v>3.36</v>
      </c>
      <c r="K517">
        <v>0.9032</v>
      </c>
      <c r="L517">
        <v>10.224</v>
      </c>
      <c r="M517">
        <v>8.0000000000000002E-3</v>
      </c>
      <c r="N517">
        <v>521.13710000000003</v>
      </c>
      <c r="O517">
        <v>0</v>
      </c>
      <c r="P517">
        <v>521.1</v>
      </c>
      <c r="Q517">
        <v>396.84059999999999</v>
      </c>
      <c r="R517">
        <v>0</v>
      </c>
      <c r="S517">
        <v>396.8</v>
      </c>
      <c r="T517">
        <v>127.6588</v>
      </c>
      <c r="W517">
        <v>0</v>
      </c>
      <c r="X517">
        <v>3.0308999999999999</v>
      </c>
      <c r="Y517">
        <v>12.1</v>
      </c>
      <c r="Z517">
        <v>874</v>
      </c>
      <c r="AA517">
        <v>903</v>
      </c>
      <c r="AB517">
        <v>820</v>
      </c>
      <c r="AC517">
        <v>66</v>
      </c>
      <c r="AD517">
        <v>8.36</v>
      </c>
      <c r="AE517">
        <v>0.19</v>
      </c>
      <c r="AF517">
        <v>983</v>
      </c>
      <c r="AG517">
        <v>-10</v>
      </c>
      <c r="AH517">
        <v>7</v>
      </c>
      <c r="AI517">
        <v>10</v>
      </c>
      <c r="AJ517">
        <v>190.3</v>
      </c>
      <c r="AK517">
        <v>190</v>
      </c>
      <c r="AL517">
        <v>5.7</v>
      </c>
      <c r="AM517">
        <v>194.4</v>
      </c>
      <c r="AN517" t="s">
        <v>155</v>
      </c>
      <c r="AO517">
        <v>2</v>
      </c>
      <c r="AP517" s="42">
        <v>0.63016203703703699</v>
      </c>
      <c r="AQ517">
        <v>47.158515000000001</v>
      </c>
      <c r="AR517">
        <v>-88.485097999999994</v>
      </c>
      <c r="AS517">
        <v>312</v>
      </c>
      <c r="AT517">
        <v>30.8</v>
      </c>
      <c r="AU517">
        <v>12</v>
      </c>
      <c r="AV517">
        <v>11</v>
      </c>
      <c r="AW517" t="s">
        <v>414</v>
      </c>
      <c r="AX517">
        <v>0.91249999999999998</v>
      </c>
      <c r="AY517">
        <v>1.2124999999999999</v>
      </c>
      <c r="AZ517">
        <v>1.7</v>
      </c>
      <c r="BA517">
        <v>14.048999999999999</v>
      </c>
      <c r="BB517">
        <v>18.52</v>
      </c>
      <c r="BC517">
        <v>1.32</v>
      </c>
      <c r="BD517">
        <v>10.715</v>
      </c>
      <c r="BE517">
        <v>3031.6109999999999</v>
      </c>
      <c r="BF517">
        <v>1.51</v>
      </c>
      <c r="BG517">
        <v>16.181999999999999</v>
      </c>
      <c r="BH517">
        <v>0</v>
      </c>
      <c r="BI517">
        <v>16.181999999999999</v>
      </c>
      <c r="BJ517">
        <v>12.323</v>
      </c>
      <c r="BK517">
        <v>0</v>
      </c>
      <c r="BL517">
        <v>12.323</v>
      </c>
      <c r="BM517">
        <v>1.2506999999999999</v>
      </c>
      <c r="BQ517">
        <v>653.47199999999998</v>
      </c>
      <c r="BR517">
        <v>0.103463</v>
      </c>
      <c r="BS517">
        <v>-5.3365000000000003E-2</v>
      </c>
      <c r="BT517">
        <v>1.0999999999999999E-2</v>
      </c>
      <c r="BU517">
        <v>2.4906130000000002</v>
      </c>
      <c r="BV517">
        <v>-1.0726365</v>
      </c>
    </row>
    <row r="518" spans="1:74" customFormat="1" x14ac:dyDescent="0.25">
      <c r="A518" s="40">
        <v>41704</v>
      </c>
      <c r="B518" s="41">
        <v>5.2569444444444452E-3</v>
      </c>
      <c r="C518">
        <v>11.606</v>
      </c>
      <c r="D518">
        <v>8.3000000000000001E-3</v>
      </c>
      <c r="E518">
        <v>83.097419000000002</v>
      </c>
      <c r="F518">
        <v>404.1</v>
      </c>
      <c r="G518">
        <v>-26</v>
      </c>
      <c r="H518">
        <v>92.4</v>
      </c>
      <c r="J518">
        <v>3.73</v>
      </c>
      <c r="K518">
        <v>0.90090000000000003</v>
      </c>
      <c r="L518">
        <v>10.455299999999999</v>
      </c>
      <c r="M518">
        <v>7.4999999999999997E-3</v>
      </c>
      <c r="N518">
        <v>364.08030000000002</v>
      </c>
      <c r="O518">
        <v>0</v>
      </c>
      <c r="P518">
        <v>364.1</v>
      </c>
      <c r="Q518">
        <v>277.24349999999998</v>
      </c>
      <c r="R518">
        <v>0</v>
      </c>
      <c r="S518">
        <v>277.2</v>
      </c>
      <c r="T518">
        <v>92.397099999999995</v>
      </c>
      <c r="W518">
        <v>0</v>
      </c>
      <c r="X518">
        <v>3.3586</v>
      </c>
      <c r="Y518">
        <v>12</v>
      </c>
      <c r="Z518">
        <v>875</v>
      </c>
      <c r="AA518">
        <v>901</v>
      </c>
      <c r="AB518">
        <v>821</v>
      </c>
      <c r="AC518">
        <v>66</v>
      </c>
      <c r="AD518">
        <v>8.36</v>
      </c>
      <c r="AE518">
        <v>0.19</v>
      </c>
      <c r="AF518">
        <v>983</v>
      </c>
      <c r="AG518">
        <v>-10</v>
      </c>
      <c r="AH518">
        <v>7</v>
      </c>
      <c r="AI518">
        <v>10</v>
      </c>
      <c r="AJ518">
        <v>190.7</v>
      </c>
      <c r="AK518">
        <v>190</v>
      </c>
      <c r="AL518">
        <v>5.5</v>
      </c>
      <c r="AM518">
        <v>194.8</v>
      </c>
      <c r="AN518" t="s">
        <v>155</v>
      </c>
      <c r="AO518">
        <v>2</v>
      </c>
      <c r="AP518" s="42">
        <v>0.63017361111111114</v>
      </c>
      <c r="AQ518">
        <v>47.158501000000001</v>
      </c>
      <c r="AR518">
        <v>-88.484939999999995</v>
      </c>
      <c r="AS518">
        <v>311.89999999999998</v>
      </c>
      <c r="AT518">
        <v>28.8</v>
      </c>
      <c r="AU518">
        <v>12</v>
      </c>
      <c r="AV518">
        <v>11</v>
      </c>
      <c r="AW518" t="s">
        <v>414</v>
      </c>
      <c r="AX518">
        <v>1</v>
      </c>
      <c r="AY518">
        <v>1.3125</v>
      </c>
      <c r="AZ518">
        <v>1.7124999999999999</v>
      </c>
      <c r="BA518">
        <v>14.048999999999999</v>
      </c>
      <c r="BB518">
        <v>18.09</v>
      </c>
      <c r="BC518">
        <v>1.29</v>
      </c>
      <c r="BD518">
        <v>11.003</v>
      </c>
      <c r="BE518">
        <v>3032.6590000000001</v>
      </c>
      <c r="BF518">
        <v>1.3819999999999999</v>
      </c>
      <c r="BG518">
        <v>11.058999999999999</v>
      </c>
      <c r="BH518">
        <v>0</v>
      </c>
      <c r="BI518">
        <v>11.058999999999999</v>
      </c>
      <c r="BJ518">
        <v>8.4209999999999994</v>
      </c>
      <c r="BK518">
        <v>0</v>
      </c>
      <c r="BL518">
        <v>8.4209999999999994</v>
      </c>
      <c r="BM518">
        <v>0.88549999999999995</v>
      </c>
      <c r="BQ518">
        <v>708.35299999999995</v>
      </c>
      <c r="BR518">
        <v>7.9021999999999995E-2</v>
      </c>
      <c r="BS518">
        <v>-5.1274E-2</v>
      </c>
      <c r="BT518">
        <v>1.1726E-2</v>
      </c>
      <c r="BU518">
        <v>1.9022559999999999</v>
      </c>
      <c r="BV518">
        <v>-1.0306074000000001</v>
      </c>
    </row>
    <row r="519" spans="1:74" customFormat="1" x14ac:dyDescent="0.25">
      <c r="A519" s="40">
        <v>41704</v>
      </c>
      <c r="B519" s="41">
        <v>5.2685185185185187E-3</v>
      </c>
      <c r="C519">
        <v>12.055</v>
      </c>
      <c r="D519">
        <v>7.4999999999999997E-3</v>
      </c>
      <c r="E519">
        <v>74.852458999999996</v>
      </c>
      <c r="F519">
        <v>295.8</v>
      </c>
      <c r="G519">
        <v>-29.7</v>
      </c>
      <c r="H519">
        <v>40.6</v>
      </c>
      <c r="J519">
        <v>4.05</v>
      </c>
      <c r="K519">
        <v>0.8972</v>
      </c>
      <c r="L519">
        <v>10.8161</v>
      </c>
      <c r="M519">
        <v>6.7000000000000002E-3</v>
      </c>
      <c r="N519">
        <v>265.41419999999999</v>
      </c>
      <c r="O519">
        <v>0</v>
      </c>
      <c r="P519">
        <v>265.39999999999998</v>
      </c>
      <c r="Q519">
        <v>202.10579999999999</v>
      </c>
      <c r="R519">
        <v>0</v>
      </c>
      <c r="S519">
        <v>202.1</v>
      </c>
      <c r="T519">
        <v>40.578000000000003</v>
      </c>
      <c r="W519">
        <v>0</v>
      </c>
      <c r="X519">
        <v>3.6381000000000001</v>
      </c>
      <c r="Y519">
        <v>12</v>
      </c>
      <c r="Z519">
        <v>877</v>
      </c>
      <c r="AA519">
        <v>902</v>
      </c>
      <c r="AB519">
        <v>822</v>
      </c>
      <c r="AC519">
        <v>66</v>
      </c>
      <c r="AD519">
        <v>8.35</v>
      </c>
      <c r="AE519">
        <v>0.19</v>
      </c>
      <c r="AF519">
        <v>984</v>
      </c>
      <c r="AG519">
        <v>-10</v>
      </c>
      <c r="AH519">
        <v>7</v>
      </c>
      <c r="AI519">
        <v>10</v>
      </c>
      <c r="AJ519">
        <v>191</v>
      </c>
      <c r="AK519">
        <v>190</v>
      </c>
      <c r="AL519">
        <v>5.2</v>
      </c>
      <c r="AM519">
        <v>195</v>
      </c>
      <c r="AN519" t="s">
        <v>155</v>
      </c>
      <c r="AO519">
        <v>2</v>
      </c>
      <c r="AP519" s="42">
        <v>0.63018518518518518</v>
      </c>
      <c r="AQ519">
        <v>47.158495000000002</v>
      </c>
      <c r="AR519">
        <v>-88.484795000000005</v>
      </c>
      <c r="AS519">
        <v>311.7</v>
      </c>
      <c r="AT519">
        <v>26.7</v>
      </c>
      <c r="AU519">
        <v>12</v>
      </c>
      <c r="AV519">
        <v>11</v>
      </c>
      <c r="AW519" t="s">
        <v>414</v>
      </c>
      <c r="AX519">
        <v>1</v>
      </c>
      <c r="AY519">
        <v>1.4</v>
      </c>
      <c r="AZ519">
        <v>1.8</v>
      </c>
      <c r="BA519">
        <v>14.048999999999999</v>
      </c>
      <c r="BB519">
        <v>17.46</v>
      </c>
      <c r="BC519">
        <v>1.24</v>
      </c>
      <c r="BD519">
        <v>11.456</v>
      </c>
      <c r="BE519">
        <v>3034.107</v>
      </c>
      <c r="BF519">
        <v>1.1990000000000001</v>
      </c>
      <c r="BG519">
        <v>7.7969999999999997</v>
      </c>
      <c r="BH519">
        <v>0</v>
      </c>
      <c r="BI519">
        <v>7.7969999999999997</v>
      </c>
      <c r="BJ519">
        <v>5.9370000000000003</v>
      </c>
      <c r="BK519">
        <v>0</v>
      </c>
      <c r="BL519">
        <v>5.9370000000000003</v>
      </c>
      <c r="BM519">
        <v>0.37609999999999999</v>
      </c>
      <c r="BQ519">
        <v>742.05100000000004</v>
      </c>
      <c r="BR519">
        <v>8.6807999999999996E-2</v>
      </c>
      <c r="BS519">
        <v>-5.0272999999999998E-2</v>
      </c>
      <c r="BT519">
        <v>1.2E-2</v>
      </c>
      <c r="BU519">
        <v>2.0896810000000001</v>
      </c>
      <c r="BV519">
        <v>-1.0104873000000001</v>
      </c>
    </row>
    <row r="520" spans="1:74" customFormat="1" x14ac:dyDescent="0.25">
      <c r="A520" s="40">
        <v>41704</v>
      </c>
      <c r="B520" s="41">
        <v>5.2800925925925932E-3</v>
      </c>
      <c r="C520">
        <v>12.332000000000001</v>
      </c>
      <c r="D520">
        <v>6.7000000000000002E-3</v>
      </c>
      <c r="E520">
        <v>66.536502999999996</v>
      </c>
      <c r="F520">
        <v>237.2</v>
      </c>
      <c r="G520">
        <v>-28</v>
      </c>
      <c r="H520">
        <v>10.5</v>
      </c>
      <c r="J520">
        <v>4.3099999999999996</v>
      </c>
      <c r="K520">
        <v>0.89510000000000001</v>
      </c>
      <c r="L520">
        <v>11.038399999999999</v>
      </c>
      <c r="M520">
        <v>6.0000000000000001E-3</v>
      </c>
      <c r="N520">
        <v>212.3571</v>
      </c>
      <c r="O520">
        <v>0</v>
      </c>
      <c r="P520">
        <v>212.4</v>
      </c>
      <c r="Q520">
        <v>161.7028</v>
      </c>
      <c r="R520">
        <v>0</v>
      </c>
      <c r="S520">
        <v>161.69999999999999</v>
      </c>
      <c r="T520">
        <v>10.4963</v>
      </c>
      <c r="W520">
        <v>0</v>
      </c>
      <c r="X520">
        <v>3.8557999999999999</v>
      </c>
      <c r="Y520">
        <v>12</v>
      </c>
      <c r="Z520">
        <v>877</v>
      </c>
      <c r="AA520">
        <v>901</v>
      </c>
      <c r="AB520">
        <v>824</v>
      </c>
      <c r="AC520">
        <v>66</v>
      </c>
      <c r="AD520">
        <v>8.35</v>
      </c>
      <c r="AE520">
        <v>0.19</v>
      </c>
      <c r="AF520">
        <v>984</v>
      </c>
      <c r="AG520">
        <v>-10</v>
      </c>
      <c r="AH520">
        <v>7</v>
      </c>
      <c r="AI520">
        <v>10</v>
      </c>
      <c r="AJ520">
        <v>191</v>
      </c>
      <c r="AK520">
        <v>190</v>
      </c>
      <c r="AL520">
        <v>5.3</v>
      </c>
      <c r="AM520">
        <v>195</v>
      </c>
      <c r="AN520" t="s">
        <v>155</v>
      </c>
      <c r="AO520">
        <v>2</v>
      </c>
      <c r="AP520" s="42">
        <v>0.63019675925925933</v>
      </c>
      <c r="AQ520">
        <v>47.158499999999997</v>
      </c>
      <c r="AR520">
        <v>-88.484657999999996</v>
      </c>
      <c r="AS520">
        <v>311.5</v>
      </c>
      <c r="AT520">
        <v>24.8</v>
      </c>
      <c r="AU520">
        <v>12</v>
      </c>
      <c r="AV520">
        <v>11</v>
      </c>
      <c r="AW520" t="s">
        <v>414</v>
      </c>
      <c r="AX520">
        <v>1</v>
      </c>
      <c r="AY520">
        <v>1.4</v>
      </c>
      <c r="AZ520">
        <v>1.8125</v>
      </c>
      <c r="BA520">
        <v>14.048999999999999</v>
      </c>
      <c r="BB520">
        <v>17.100000000000001</v>
      </c>
      <c r="BC520">
        <v>1.22</v>
      </c>
      <c r="BD520">
        <v>11.721</v>
      </c>
      <c r="BE520">
        <v>3034.9810000000002</v>
      </c>
      <c r="BF520">
        <v>1.042</v>
      </c>
      <c r="BG520">
        <v>6.1139999999999999</v>
      </c>
      <c r="BH520">
        <v>0</v>
      </c>
      <c r="BI520">
        <v>6.1139999999999999</v>
      </c>
      <c r="BJ520">
        <v>4.6559999999999997</v>
      </c>
      <c r="BK520">
        <v>0</v>
      </c>
      <c r="BL520">
        <v>4.6559999999999997</v>
      </c>
      <c r="BM520">
        <v>9.5399999999999999E-2</v>
      </c>
      <c r="BQ520">
        <v>770.846</v>
      </c>
      <c r="BR520">
        <v>9.2727000000000004E-2</v>
      </c>
      <c r="BS520">
        <v>-4.5637999999999998E-2</v>
      </c>
      <c r="BT520">
        <v>1.2E-2</v>
      </c>
      <c r="BU520">
        <v>2.2321710000000001</v>
      </c>
      <c r="BV520">
        <v>-0.91732380000000002</v>
      </c>
    </row>
    <row r="521" spans="1:74" customFormat="1" x14ac:dyDescent="0.25">
      <c r="A521" s="40">
        <v>41704</v>
      </c>
      <c r="B521" s="41">
        <v>5.2916666666666667E-3</v>
      </c>
      <c r="C521">
        <v>12.406000000000001</v>
      </c>
      <c r="D521">
        <v>6.0000000000000001E-3</v>
      </c>
      <c r="E521">
        <v>60</v>
      </c>
      <c r="F521">
        <v>225.4</v>
      </c>
      <c r="G521">
        <v>-27.9</v>
      </c>
      <c r="H521">
        <v>-9.6999999999999993</v>
      </c>
      <c r="J521">
        <v>4.55</v>
      </c>
      <c r="K521">
        <v>0.89459999999999995</v>
      </c>
      <c r="L521">
        <v>11.098800000000001</v>
      </c>
      <c r="M521">
        <v>5.4000000000000003E-3</v>
      </c>
      <c r="N521">
        <v>201.65180000000001</v>
      </c>
      <c r="O521">
        <v>0</v>
      </c>
      <c r="P521">
        <v>201.7</v>
      </c>
      <c r="Q521">
        <v>153.55109999999999</v>
      </c>
      <c r="R521">
        <v>0</v>
      </c>
      <c r="S521">
        <v>153.6</v>
      </c>
      <c r="T521">
        <v>0</v>
      </c>
      <c r="W521">
        <v>0</v>
      </c>
      <c r="X521">
        <v>4.0747999999999998</v>
      </c>
      <c r="Y521">
        <v>12</v>
      </c>
      <c r="Z521">
        <v>878</v>
      </c>
      <c r="AA521">
        <v>902</v>
      </c>
      <c r="AB521">
        <v>825</v>
      </c>
      <c r="AC521">
        <v>66</v>
      </c>
      <c r="AD521">
        <v>8.35</v>
      </c>
      <c r="AE521">
        <v>0.19</v>
      </c>
      <c r="AF521">
        <v>984</v>
      </c>
      <c r="AG521">
        <v>-10</v>
      </c>
      <c r="AH521">
        <v>7.7270000000000003</v>
      </c>
      <c r="AI521">
        <v>10</v>
      </c>
      <c r="AJ521">
        <v>191</v>
      </c>
      <c r="AK521">
        <v>189.3</v>
      </c>
      <c r="AL521">
        <v>5.7</v>
      </c>
      <c r="AM521">
        <v>195</v>
      </c>
      <c r="AN521" t="s">
        <v>155</v>
      </c>
      <c r="AO521">
        <v>2</v>
      </c>
      <c r="AP521" s="42">
        <v>0.63020833333333337</v>
      </c>
      <c r="AQ521">
        <v>47.158520000000003</v>
      </c>
      <c r="AR521">
        <v>-88.484526000000002</v>
      </c>
      <c r="AS521">
        <v>311.3</v>
      </c>
      <c r="AT521">
        <v>23.5</v>
      </c>
      <c r="AU521">
        <v>12</v>
      </c>
      <c r="AV521">
        <v>11</v>
      </c>
      <c r="AW521" t="s">
        <v>414</v>
      </c>
      <c r="AX521">
        <v>1</v>
      </c>
      <c r="AY521">
        <v>1.4</v>
      </c>
      <c r="AZ521">
        <v>1.9</v>
      </c>
      <c r="BA521">
        <v>14.048999999999999</v>
      </c>
      <c r="BB521">
        <v>17</v>
      </c>
      <c r="BC521">
        <v>1.21</v>
      </c>
      <c r="BD521">
        <v>11.776999999999999</v>
      </c>
      <c r="BE521">
        <v>3035.3809999999999</v>
      </c>
      <c r="BF521">
        <v>0.93400000000000005</v>
      </c>
      <c r="BG521">
        <v>5.7750000000000004</v>
      </c>
      <c r="BH521">
        <v>0</v>
      </c>
      <c r="BI521">
        <v>5.7750000000000004</v>
      </c>
      <c r="BJ521">
        <v>4.3979999999999997</v>
      </c>
      <c r="BK521">
        <v>0</v>
      </c>
      <c r="BL521">
        <v>4.3979999999999997</v>
      </c>
      <c r="BM521">
        <v>0</v>
      </c>
      <c r="BQ521">
        <v>810.28099999999995</v>
      </c>
      <c r="BR521">
        <v>0.103905</v>
      </c>
      <c r="BS521">
        <v>-4.2546E-2</v>
      </c>
      <c r="BT521">
        <v>1.2727E-2</v>
      </c>
      <c r="BU521">
        <v>2.5012530000000002</v>
      </c>
      <c r="BV521">
        <v>-0.85517460000000001</v>
      </c>
    </row>
    <row r="522" spans="1:74" customFormat="1" x14ac:dyDescent="0.25">
      <c r="A522" s="40">
        <v>41704</v>
      </c>
      <c r="B522" s="41">
        <v>5.3032407407407403E-3</v>
      </c>
      <c r="C522">
        <v>12.427</v>
      </c>
      <c r="D522">
        <v>6.0000000000000001E-3</v>
      </c>
      <c r="E522">
        <v>60.490597000000001</v>
      </c>
      <c r="F522">
        <v>262.89999999999998</v>
      </c>
      <c r="G522">
        <v>-27.9</v>
      </c>
      <c r="H522">
        <v>9.8000000000000007</v>
      </c>
      <c r="J522">
        <v>4.7</v>
      </c>
      <c r="K522">
        <v>0.89449999999999996</v>
      </c>
      <c r="L522">
        <v>11.1159</v>
      </c>
      <c r="M522">
        <v>5.4000000000000003E-3</v>
      </c>
      <c r="N522">
        <v>235.15459999999999</v>
      </c>
      <c r="O522">
        <v>0</v>
      </c>
      <c r="P522">
        <v>235.2</v>
      </c>
      <c r="Q522">
        <v>179.0624</v>
      </c>
      <c r="R522">
        <v>0</v>
      </c>
      <c r="S522">
        <v>179.1</v>
      </c>
      <c r="T522">
        <v>9.8142999999999994</v>
      </c>
      <c r="W522">
        <v>0</v>
      </c>
      <c r="X522">
        <v>4.2042000000000002</v>
      </c>
      <c r="Y522">
        <v>12.1</v>
      </c>
      <c r="Z522">
        <v>879</v>
      </c>
      <c r="AA522">
        <v>902</v>
      </c>
      <c r="AB522">
        <v>826</v>
      </c>
      <c r="AC522">
        <v>66</v>
      </c>
      <c r="AD522">
        <v>8.35</v>
      </c>
      <c r="AE522">
        <v>0.19</v>
      </c>
      <c r="AF522">
        <v>984</v>
      </c>
      <c r="AG522">
        <v>-10</v>
      </c>
      <c r="AH522">
        <v>8</v>
      </c>
      <c r="AI522">
        <v>10</v>
      </c>
      <c r="AJ522">
        <v>191</v>
      </c>
      <c r="AK522">
        <v>189</v>
      </c>
      <c r="AL522">
        <v>5.8</v>
      </c>
      <c r="AM522">
        <v>195</v>
      </c>
      <c r="AN522" t="s">
        <v>155</v>
      </c>
      <c r="AO522">
        <v>2</v>
      </c>
      <c r="AP522" s="42">
        <v>0.63021990740740741</v>
      </c>
      <c r="AQ522">
        <v>47.158555</v>
      </c>
      <c r="AR522">
        <v>-88.484397999999999</v>
      </c>
      <c r="AS522">
        <v>311.10000000000002</v>
      </c>
      <c r="AT522">
        <v>23</v>
      </c>
      <c r="AU522">
        <v>12</v>
      </c>
      <c r="AV522">
        <v>11</v>
      </c>
      <c r="AW522" t="s">
        <v>414</v>
      </c>
      <c r="AX522">
        <v>1.0125</v>
      </c>
      <c r="AY522">
        <v>1.4</v>
      </c>
      <c r="AZ522">
        <v>1.9</v>
      </c>
      <c r="BA522">
        <v>14.048999999999999</v>
      </c>
      <c r="BB522">
        <v>16.98</v>
      </c>
      <c r="BC522">
        <v>1.21</v>
      </c>
      <c r="BD522">
        <v>11.794</v>
      </c>
      <c r="BE522">
        <v>3035.0859999999998</v>
      </c>
      <c r="BF522">
        <v>0.94</v>
      </c>
      <c r="BG522">
        <v>6.7240000000000002</v>
      </c>
      <c r="BH522">
        <v>0</v>
      </c>
      <c r="BI522">
        <v>6.7240000000000002</v>
      </c>
      <c r="BJ522">
        <v>5.12</v>
      </c>
      <c r="BK522">
        <v>0</v>
      </c>
      <c r="BL522">
        <v>5.12</v>
      </c>
      <c r="BM522">
        <v>8.8499999999999995E-2</v>
      </c>
      <c r="BQ522">
        <v>834.65200000000004</v>
      </c>
      <c r="BR522">
        <v>0.123267</v>
      </c>
      <c r="BS522">
        <v>-4.1272999999999997E-2</v>
      </c>
      <c r="BT522">
        <v>1.2272999999999999E-2</v>
      </c>
      <c r="BU522">
        <v>2.9673449999999999</v>
      </c>
      <c r="BV522">
        <v>-0.82958730000000003</v>
      </c>
    </row>
    <row r="523" spans="1:74" customFormat="1" x14ac:dyDescent="0.25">
      <c r="A523" s="40">
        <v>41704</v>
      </c>
      <c r="B523" s="41">
        <v>5.3148148148148147E-3</v>
      </c>
      <c r="C523">
        <v>12.43</v>
      </c>
      <c r="D523">
        <v>7.7000000000000002E-3</v>
      </c>
      <c r="E523">
        <v>76.843827000000005</v>
      </c>
      <c r="F523">
        <v>369.3</v>
      </c>
      <c r="G523">
        <v>-30</v>
      </c>
      <c r="H523">
        <v>0</v>
      </c>
      <c r="J523">
        <v>4.6399999999999997</v>
      </c>
      <c r="K523">
        <v>0.89439999999999997</v>
      </c>
      <c r="L523">
        <v>11.117699999999999</v>
      </c>
      <c r="M523">
        <v>6.8999999999999999E-3</v>
      </c>
      <c r="N523">
        <v>330.33269999999999</v>
      </c>
      <c r="O523">
        <v>0</v>
      </c>
      <c r="P523">
        <v>330.3</v>
      </c>
      <c r="Q523">
        <v>251.53739999999999</v>
      </c>
      <c r="R523">
        <v>0</v>
      </c>
      <c r="S523">
        <v>251.5</v>
      </c>
      <c r="T523">
        <v>0</v>
      </c>
      <c r="W523">
        <v>0</v>
      </c>
      <c r="X523">
        <v>4.1546000000000003</v>
      </c>
      <c r="Y523">
        <v>12.1</v>
      </c>
      <c r="Z523">
        <v>880</v>
      </c>
      <c r="AA523">
        <v>902</v>
      </c>
      <c r="AB523">
        <v>827</v>
      </c>
      <c r="AC523">
        <v>66</v>
      </c>
      <c r="AD523">
        <v>8.35</v>
      </c>
      <c r="AE523">
        <v>0.19</v>
      </c>
      <c r="AF523">
        <v>984</v>
      </c>
      <c r="AG523">
        <v>-10</v>
      </c>
      <c r="AH523">
        <v>8</v>
      </c>
      <c r="AI523">
        <v>10</v>
      </c>
      <c r="AJ523">
        <v>191</v>
      </c>
      <c r="AK523">
        <v>189.7</v>
      </c>
      <c r="AL523">
        <v>5.7</v>
      </c>
      <c r="AM523">
        <v>195</v>
      </c>
      <c r="AN523" t="s">
        <v>155</v>
      </c>
      <c r="AO523">
        <v>2</v>
      </c>
      <c r="AP523" s="42">
        <v>0.63023148148148145</v>
      </c>
      <c r="AQ523">
        <v>47.158585000000002</v>
      </c>
      <c r="AR523">
        <v>-88.484272000000004</v>
      </c>
      <c r="AS523">
        <v>310.89999999999998</v>
      </c>
      <c r="AT523">
        <v>23</v>
      </c>
      <c r="AU523">
        <v>12</v>
      </c>
      <c r="AV523">
        <v>11</v>
      </c>
      <c r="AW523" t="s">
        <v>414</v>
      </c>
      <c r="AX523">
        <v>1.1125</v>
      </c>
      <c r="AY523">
        <v>1.4125000000000001</v>
      </c>
      <c r="AZ523">
        <v>1.9125000000000001</v>
      </c>
      <c r="BA523">
        <v>14.048999999999999</v>
      </c>
      <c r="BB523">
        <v>16.97</v>
      </c>
      <c r="BC523">
        <v>1.21</v>
      </c>
      <c r="BD523">
        <v>11.804</v>
      </c>
      <c r="BE523">
        <v>3034.953</v>
      </c>
      <c r="BF523">
        <v>1.194</v>
      </c>
      <c r="BG523">
        <v>9.4429999999999996</v>
      </c>
      <c r="BH523">
        <v>0</v>
      </c>
      <c r="BI523">
        <v>9.4429999999999996</v>
      </c>
      <c r="BJ523">
        <v>7.1909999999999998</v>
      </c>
      <c r="BK523">
        <v>0</v>
      </c>
      <c r="BL523">
        <v>7.1909999999999998</v>
      </c>
      <c r="BM523">
        <v>0</v>
      </c>
      <c r="BQ523">
        <v>824.63900000000001</v>
      </c>
      <c r="BR523">
        <v>0.14644799999999999</v>
      </c>
      <c r="BS523">
        <v>-4.5362E-2</v>
      </c>
      <c r="BT523">
        <v>1.2727E-2</v>
      </c>
      <c r="BU523">
        <v>3.5253700000000001</v>
      </c>
      <c r="BV523">
        <v>-0.91177620000000004</v>
      </c>
    </row>
    <row r="524" spans="1:74" customFormat="1" x14ac:dyDescent="0.25">
      <c r="A524" s="40">
        <v>41704</v>
      </c>
      <c r="B524" s="41">
        <v>5.3263888888888883E-3</v>
      </c>
      <c r="C524">
        <v>12.423</v>
      </c>
      <c r="D524">
        <v>8.6999999999999994E-3</v>
      </c>
      <c r="E524">
        <v>86.856414999999998</v>
      </c>
      <c r="F524">
        <v>439.3</v>
      </c>
      <c r="G524">
        <v>-32</v>
      </c>
      <c r="H524">
        <v>40.700000000000003</v>
      </c>
      <c r="J524">
        <v>4.49</v>
      </c>
      <c r="K524">
        <v>0.89459999999999995</v>
      </c>
      <c r="L524">
        <v>11.113200000000001</v>
      </c>
      <c r="M524">
        <v>7.7999999999999996E-3</v>
      </c>
      <c r="N524">
        <v>392.95690000000002</v>
      </c>
      <c r="O524">
        <v>0</v>
      </c>
      <c r="P524">
        <v>393</v>
      </c>
      <c r="Q524">
        <v>299.22359999999998</v>
      </c>
      <c r="R524">
        <v>0</v>
      </c>
      <c r="S524">
        <v>299.2</v>
      </c>
      <c r="T524">
        <v>40.674300000000002</v>
      </c>
      <c r="W524">
        <v>0</v>
      </c>
      <c r="X524">
        <v>4.0129999999999999</v>
      </c>
      <c r="Y524">
        <v>12</v>
      </c>
      <c r="Z524">
        <v>882</v>
      </c>
      <c r="AA524">
        <v>902</v>
      </c>
      <c r="AB524">
        <v>829</v>
      </c>
      <c r="AC524">
        <v>66</v>
      </c>
      <c r="AD524">
        <v>8.35</v>
      </c>
      <c r="AE524">
        <v>0.19</v>
      </c>
      <c r="AF524">
        <v>984</v>
      </c>
      <c r="AG524">
        <v>-10</v>
      </c>
      <c r="AH524">
        <v>8</v>
      </c>
      <c r="AI524">
        <v>10</v>
      </c>
      <c r="AJ524">
        <v>191</v>
      </c>
      <c r="AK524">
        <v>190</v>
      </c>
      <c r="AL524">
        <v>6</v>
      </c>
      <c r="AM524">
        <v>195</v>
      </c>
      <c r="AN524" t="s">
        <v>155</v>
      </c>
      <c r="AO524">
        <v>2</v>
      </c>
      <c r="AP524" s="42">
        <v>0.63024305555555549</v>
      </c>
      <c r="AQ524">
        <v>47.158673</v>
      </c>
      <c r="AR524">
        <v>-88.484202999999994</v>
      </c>
      <c r="AS524">
        <v>310.5</v>
      </c>
      <c r="AT524">
        <v>22.7</v>
      </c>
      <c r="AU524">
        <v>12</v>
      </c>
      <c r="AV524">
        <v>11</v>
      </c>
      <c r="AW524" t="s">
        <v>414</v>
      </c>
      <c r="AX524">
        <v>1.2</v>
      </c>
      <c r="AY524">
        <v>1.5</v>
      </c>
      <c r="AZ524">
        <v>2</v>
      </c>
      <c r="BA524">
        <v>14.048999999999999</v>
      </c>
      <c r="BB524">
        <v>16.97</v>
      </c>
      <c r="BC524">
        <v>1.21</v>
      </c>
      <c r="BD524">
        <v>11.787000000000001</v>
      </c>
      <c r="BE524">
        <v>3033.5970000000002</v>
      </c>
      <c r="BF524">
        <v>1.35</v>
      </c>
      <c r="BG524">
        <v>11.233000000000001</v>
      </c>
      <c r="BH524">
        <v>0</v>
      </c>
      <c r="BI524">
        <v>11.233000000000001</v>
      </c>
      <c r="BJ524">
        <v>8.5540000000000003</v>
      </c>
      <c r="BK524">
        <v>0</v>
      </c>
      <c r="BL524">
        <v>8.5540000000000003</v>
      </c>
      <c r="BM524">
        <v>0.3669</v>
      </c>
      <c r="BQ524">
        <v>796.51300000000003</v>
      </c>
      <c r="BR524">
        <v>0.17335600000000001</v>
      </c>
      <c r="BS524">
        <v>-4.3365000000000001E-2</v>
      </c>
      <c r="BT524">
        <v>1.2999999999999999E-2</v>
      </c>
      <c r="BU524">
        <v>4.1731129999999999</v>
      </c>
      <c r="BV524">
        <v>-0.87163650000000004</v>
      </c>
    </row>
    <row r="525" spans="1:74" customFormat="1" x14ac:dyDescent="0.25">
      <c r="A525" s="40">
        <v>41704</v>
      </c>
      <c r="B525" s="41">
        <v>5.3379629629629636E-3</v>
      </c>
      <c r="C525">
        <v>12.343</v>
      </c>
      <c r="D525">
        <v>1.11E-2</v>
      </c>
      <c r="E525">
        <v>110.621931</v>
      </c>
      <c r="F525">
        <v>516.79999999999995</v>
      </c>
      <c r="G525">
        <v>-32</v>
      </c>
      <c r="H525">
        <v>50.8</v>
      </c>
      <c r="J525">
        <v>4.24</v>
      </c>
      <c r="K525">
        <v>0.8952</v>
      </c>
      <c r="L525">
        <v>11.0495</v>
      </c>
      <c r="M525">
        <v>9.9000000000000008E-3</v>
      </c>
      <c r="N525">
        <v>462.61660000000001</v>
      </c>
      <c r="O525">
        <v>0</v>
      </c>
      <c r="P525">
        <v>462.6</v>
      </c>
      <c r="Q525">
        <v>352.26710000000003</v>
      </c>
      <c r="R525">
        <v>0</v>
      </c>
      <c r="S525">
        <v>352.3</v>
      </c>
      <c r="T525">
        <v>50.800800000000002</v>
      </c>
      <c r="W525">
        <v>0</v>
      </c>
      <c r="X525">
        <v>3.7995999999999999</v>
      </c>
      <c r="Y525">
        <v>12</v>
      </c>
      <c r="Z525">
        <v>883</v>
      </c>
      <c r="AA525">
        <v>902</v>
      </c>
      <c r="AB525">
        <v>829</v>
      </c>
      <c r="AC525">
        <v>66</v>
      </c>
      <c r="AD525">
        <v>8.35</v>
      </c>
      <c r="AE525">
        <v>0.19</v>
      </c>
      <c r="AF525">
        <v>984</v>
      </c>
      <c r="AG525">
        <v>-10</v>
      </c>
      <c r="AH525">
        <v>7.2729999999999997</v>
      </c>
      <c r="AI525">
        <v>10</v>
      </c>
      <c r="AJ525">
        <v>191</v>
      </c>
      <c r="AK525">
        <v>189.3</v>
      </c>
      <c r="AL525">
        <v>6.1</v>
      </c>
      <c r="AM525">
        <v>195</v>
      </c>
      <c r="AN525" t="s">
        <v>155</v>
      </c>
      <c r="AO525">
        <v>2</v>
      </c>
      <c r="AP525" s="42">
        <v>0.63024305555555549</v>
      </c>
      <c r="AQ525">
        <v>47.158686000000003</v>
      </c>
      <c r="AR525">
        <v>-88.484195999999997</v>
      </c>
      <c r="AS525">
        <v>310.39999999999998</v>
      </c>
      <c r="AT525">
        <v>22.9</v>
      </c>
      <c r="AU525">
        <v>12</v>
      </c>
      <c r="AV525">
        <v>11</v>
      </c>
      <c r="AW525" t="s">
        <v>414</v>
      </c>
      <c r="AX525">
        <v>1.2124999999999999</v>
      </c>
      <c r="AY525">
        <v>1.55</v>
      </c>
      <c r="AZ525">
        <v>2.0499999999999998</v>
      </c>
      <c r="BA525">
        <v>14.048999999999999</v>
      </c>
      <c r="BB525">
        <v>17.07</v>
      </c>
      <c r="BC525">
        <v>1.22</v>
      </c>
      <c r="BD525">
        <v>11.707000000000001</v>
      </c>
      <c r="BE525">
        <v>3032.7759999999998</v>
      </c>
      <c r="BF525">
        <v>1.73</v>
      </c>
      <c r="BG525">
        <v>13.297000000000001</v>
      </c>
      <c r="BH525">
        <v>0</v>
      </c>
      <c r="BI525">
        <v>13.297000000000001</v>
      </c>
      <c r="BJ525">
        <v>10.125</v>
      </c>
      <c r="BK525">
        <v>0</v>
      </c>
      <c r="BL525">
        <v>10.125</v>
      </c>
      <c r="BM525">
        <v>0.4607</v>
      </c>
      <c r="BQ525">
        <v>758.28300000000002</v>
      </c>
      <c r="BR525">
        <v>0.218804</v>
      </c>
      <c r="BS525">
        <v>-3.6910999999999999E-2</v>
      </c>
      <c r="BT525">
        <v>1.2999999999999999E-2</v>
      </c>
      <c r="BU525">
        <v>5.2671599999999996</v>
      </c>
      <c r="BV525">
        <v>-0.74191110000000005</v>
      </c>
    </row>
    <row r="526" spans="1:74" customFormat="1" x14ac:dyDescent="0.25">
      <c r="A526" s="40">
        <v>41704</v>
      </c>
      <c r="B526" s="41">
        <v>5.3495370370370372E-3</v>
      </c>
      <c r="C526">
        <v>12.06</v>
      </c>
      <c r="D526">
        <v>1.37E-2</v>
      </c>
      <c r="E526">
        <v>136.86291</v>
      </c>
      <c r="F526">
        <v>587.9</v>
      </c>
      <c r="G526">
        <v>-32</v>
      </c>
      <c r="H526">
        <v>64.099999999999994</v>
      </c>
      <c r="J526">
        <v>4</v>
      </c>
      <c r="K526">
        <v>0.8972</v>
      </c>
      <c r="L526">
        <v>10.8207</v>
      </c>
      <c r="M526">
        <v>1.23E-2</v>
      </c>
      <c r="N526">
        <v>527.45860000000005</v>
      </c>
      <c r="O526">
        <v>0</v>
      </c>
      <c r="P526">
        <v>527.5</v>
      </c>
      <c r="Q526">
        <v>401.6422</v>
      </c>
      <c r="R526">
        <v>0</v>
      </c>
      <c r="S526">
        <v>401.6</v>
      </c>
      <c r="T526">
        <v>64.140600000000006</v>
      </c>
      <c r="W526">
        <v>0</v>
      </c>
      <c r="X526">
        <v>3.5889000000000002</v>
      </c>
      <c r="Y526">
        <v>11.9</v>
      </c>
      <c r="Z526">
        <v>885</v>
      </c>
      <c r="AA526">
        <v>902</v>
      </c>
      <c r="AB526">
        <v>830</v>
      </c>
      <c r="AC526">
        <v>66</v>
      </c>
      <c r="AD526">
        <v>8.35</v>
      </c>
      <c r="AE526">
        <v>0.19</v>
      </c>
      <c r="AF526">
        <v>984</v>
      </c>
      <c r="AG526">
        <v>-10</v>
      </c>
      <c r="AH526">
        <v>7</v>
      </c>
      <c r="AI526">
        <v>10</v>
      </c>
      <c r="AJ526">
        <v>190.3</v>
      </c>
      <c r="AK526">
        <v>189.7</v>
      </c>
      <c r="AL526">
        <v>5.6</v>
      </c>
      <c r="AM526">
        <v>195</v>
      </c>
      <c r="AN526" t="s">
        <v>155</v>
      </c>
      <c r="AO526">
        <v>2</v>
      </c>
      <c r="AP526" s="42">
        <v>0.63025462962962964</v>
      </c>
      <c r="AQ526">
        <v>47.158799999999999</v>
      </c>
      <c r="AR526">
        <v>-88.484138999999999</v>
      </c>
      <c r="AS526">
        <v>309.89999999999998</v>
      </c>
      <c r="AT526">
        <v>24.4</v>
      </c>
      <c r="AU526">
        <v>12</v>
      </c>
      <c r="AV526">
        <v>11</v>
      </c>
      <c r="AW526" t="s">
        <v>414</v>
      </c>
      <c r="AX526">
        <v>1.3125</v>
      </c>
      <c r="AY526">
        <v>1.7875000000000001</v>
      </c>
      <c r="AZ526">
        <v>2.4</v>
      </c>
      <c r="BA526">
        <v>14.048999999999999</v>
      </c>
      <c r="BB526">
        <v>17.440000000000001</v>
      </c>
      <c r="BC526">
        <v>1.24</v>
      </c>
      <c r="BD526">
        <v>11.454000000000001</v>
      </c>
      <c r="BE526">
        <v>3031.8780000000002</v>
      </c>
      <c r="BF526">
        <v>2.19</v>
      </c>
      <c r="BG526">
        <v>15.477</v>
      </c>
      <c r="BH526">
        <v>0</v>
      </c>
      <c r="BI526">
        <v>15.477</v>
      </c>
      <c r="BJ526">
        <v>11.785</v>
      </c>
      <c r="BK526">
        <v>0</v>
      </c>
      <c r="BL526">
        <v>11.785</v>
      </c>
      <c r="BM526">
        <v>0.59379999999999999</v>
      </c>
      <c r="BQ526">
        <v>731.173</v>
      </c>
      <c r="BR526">
        <v>0.25190200000000001</v>
      </c>
      <c r="BS526">
        <v>-4.8085999999999997E-2</v>
      </c>
      <c r="BT526">
        <v>1.2999999999999999E-2</v>
      </c>
      <c r="BU526">
        <v>6.0639110000000001</v>
      </c>
      <c r="BV526">
        <v>-0.96652859999999996</v>
      </c>
    </row>
    <row r="527" spans="1:74" customFormat="1" x14ac:dyDescent="0.25">
      <c r="A527" s="40">
        <v>41704</v>
      </c>
      <c r="B527" s="41">
        <v>5.3611111111111108E-3</v>
      </c>
      <c r="C527">
        <v>12.068</v>
      </c>
      <c r="D527">
        <v>1.4999999999999999E-2</v>
      </c>
      <c r="E527">
        <v>150</v>
      </c>
      <c r="F527">
        <v>652.9</v>
      </c>
      <c r="G527">
        <v>-32</v>
      </c>
      <c r="H527">
        <v>85.3</v>
      </c>
      <c r="J527">
        <v>3.9</v>
      </c>
      <c r="K527">
        <v>0.89710000000000001</v>
      </c>
      <c r="L527">
        <v>10.8271</v>
      </c>
      <c r="M527">
        <v>1.35E-2</v>
      </c>
      <c r="N527">
        <v>585.72929999999997</v>
      </c>
      <c r="O527">
        <v>0</v>
      </c>
      <c r="P527">
        <v>585.70000000000005</v>
      </c>
      <c r="Q527">
        <v>446.01330000000002</v>
      </c>
      <c r="R527">
        <v>0</v>
      </c>
      <c r="S527">
        <v>446</v>
      </c>
      <c r="T527">
        <v>85.303200000000004</v>
      </c>
      <c r="W527">
        <v>0</v>
      </c>
      <c r="X527">
        <v>3.4988999999999999</v>
      </c>
      <c r="Y527">
        <v>12</v>
      </c>
      <c r="Z527">
        <v>886</v>
      </c>
      <c r="AA527">
        <v>903</v>
      </c>
      <c r="AB527">
        <v>832</v>
      </c>
      <c r="AC527">
        <v>66</v>
      </c>
      <c r="AD527">
        <v>8.35</v>
      </c>
      <c r="AE527">
        <v>0.19</v>
      </c>
      <c r="AF527">
        <v>984</v>
      </c>
      <c r="AG527">
        <v>-10</v>
      </c>
      <c r="AH527">
        <v>7.7270000000000003</v>
      </c>
      <c r="AI527">
        <v>10</v>
      </c>
      <c r="AJ527">
        <v>190</v>
      </c>
      <c r="AK527">
        <v>190</v>
      </c>
      <c r="AL527">
        <v>5.6</v>
      </c>
      <c r="AM527">
        <v>195</v>
      </c>
      <c r="AN527" t="s">
        <v>155</v>
      </c>
      <c r="AO527">
        <v>2</v>
      </c>
      <c r="AP527" s="42">
        <v>0.63027777777777783</v>
      </c>
      <c r="AQ527">
        <v>47.158993000000002</v>
      </c>
      <c r="AR527">
        <v>-88.484083999999996</v>
      </c>
      <c r="AS527">
        <v>309.60000000000002</v>
      </c>
      <c r="AT527">
        <v>24.8</v>
      </c>
      <c r="AU527">
        <v>12</v>
      </c>
      <c r="AV527">
        <v>11</v>
      </c>
      <c r="AW527" t="s">
        <v>414</v>
      </c>
      <c r="AX527">
        <v>1.4875</v>
      </c>
      <c r="AY527">
        <v>1</v>
      </c>
      <c r="AZ527">
        <v>2.4750000000000001</v>
      </c>
      <c r="BA527">
        <v>14.048999999999999</v>
      </c>
      <c r="BB527">
        <v>17.43</v>
      </c>
      <c r="BC527">
        <v>1.24</v>
      </c>
      <c r="BD527">
        <v>11.465</v>
      </c>
      <c r="BE527">
        <v>3030.951</v>
      </c>
      <c r="BF527">
        <v>2.3980000000000001</v>
      </c>
      <c r="BG527">
        <v>17.170999999999999</v>
      </c>
      <c r="BH527">
        <v>0</v>
      </c>
      <c r="BI527">
        <v>17.170999999999999</v>
      </c>
      <c r="BJ527">
        <v>13.074999999999999</v>
      </c>
      <c r="BK527">
        <v>0</v>
      </c>
      <c r="BL527">
        <v>13.074999999999999</v>
      </c>
      <c r="BM527">
        <v>0.78900000000000003</v>
      </c>
      <c r="BQ527">
        <v>712.18399999999997</v>
      </c>
      <c r="BR527">
        <v>0.247368</v>
      </c>
      <c r="BS527">
        <v>-4.7183999999999997E-2</v>
      </c>
      <c r="BT527">
        <v>1.2999999999999999E-2</v>
      </c>
      <c r="BU527">
        <v>5.9547660000000002</v>
      </c>
      <c r="BV527">
        <v>-0.94839839999999997</v>
      </c>
    </row>
    <row r="528" spans="1:74" customFormat="1" x14ac:dyDescent="0.25">
      <c r="A528" s="40">
        <v>41704</v>
      </c>
      <c r="B528" s="41">
        <v>5.3726851851851852E-3</v>
      </c>
      <c r="C528">
        <v>12.241</v>
      </c>
      <c r="D528">
        <v>1.4999999999999999E-2</v>
      </c>
      <c r="E528">
        <v>149.73061200000001</v>
      </c>
      <c r="F528">
        <v>745.6</v>
      </c>
      <c r="G528">
        <v>-32</v>
      </c>
      <c r="H528">
        <v>60.5</v>
      </c>
      <c r="J528">
        <v>3.89</v>
      </c>
      <c r="K528">
        <v>0.89570000000000005</v>
      </c>
      <c r="L528">
        <v>10.965</v>
      </c>
      <c r="M528">
        <v>1.34E-2</v>
      </c>
      <c r="N528">
        <v>667.88750000000005</v>
      </c>
      <c r="O528">
        <v>0</v>
      </c>
      <c r="P528">
        <v>667.9</v>
      </c>
      <c r="Q528">
        <v>508.57409999999999</v>
      </c>
      <c r="R528">
        <v>0</v>
      </c>
      <c r="S528">
        <v>508.6</v>
      </c>
      <c r="T528">
        <v>60.472000000000001</v>
      </c>
      <c r="W528">
        <v>0</v>
      </c>
      <c r="X528">
        <v>3.4861</v>
      </c>
      <c r="Y528">
        <v>12</v>
      </c>
      <c r="Z528">
        <v>886</v>
      </c>
      <c r="AA528">
        <v>904</v>
      </c>
      <c r="AB528">
        <v>832</v>
      </c>
      <c r="AC528">
        <v>66</v>
      </c>
      <c r="AD528">
        <v>8.35</v>
      </c>
      <c r="AE528">
        <v>0.19</v>
      </c>
      <c r="AF528">
        <v>984</v>
      </c>
      <c r="AG528">
        <v>-10</v>
      </c>
      <c r="AH528">
        <v>8</v>
      </c>
      <c r="AI528">
        <v>10</v>
      </c>
      <c r="AJ528">
        <v>190</v>
      </c>
      <c r="AK528">
        <v>190</v>
      </c>
      <c r="AL528">
        <v>5.5</v>
      </c>
      <c r="AM528">
        <v>195</v>
      </c>
      <c r="AN528" t="s">
        <v>155</v>
      </c>
      <c r="AO528">
        <v>2</v>
      </c>
      <c r="AP528" s="42">
        <v>0.63028935185185186</v>
      </c>
      <c r="AQ528">
        <v>47.159135999999997</v>
      </c>
      <c r="AR528">
        <v>-88.484146999999993</v>
      </c>
      <c r="AS528">
        <v>309.60000000000002</v>
      </c>
      <c r="AT528">
        <v>27.5</v>
      </c>
      <c r="AU528">
        <v>12</v>
      </c>
      <c r="AV528">
        <v>11</v>
      </c>
      <c r="AW528" t="s">
        <v>414</v>
      </c>
      <c r="AX528">
        <v>2.0750000000000002</v>
      </c>
      <c r="AY528">
        <v>1.0125</v>
      </c>
      <c r="AZ528">
        <v>2.9874999999999998</v>
      </c>
      <c r="BA528">
        <v>14.048999999999999</v>
      </c>
      <c r="BB528">
        <v>17.2</v>
      </c>
      <c r="BC528">
        <v>1.22</v>
      </c>
      <c r="BD528">
        <v>11.638999999999999</v>
      </c>
      <c r="BE528">
        <v>3031.5880000000002</v>
      </c>
      <c r="BF528">
        <v>2.36</v>
      </c>
      <c r="BG528">
        <v>19.338000000000001</v>
      </c>
      <c r="BH528">
        <v>0</v>
      </c>
      <c r="BI528">
        <v>19.338000000000001</v>
      </c>
      <c r="BJ528">
        <v>14.725</v>
      </c>
      <c r="BK528">
        <v>0</v>
      </c>
      <c r="BL528">
        <v>14.725</v>
      </c>
      <c r="BM528">
        <v>0.5524</v>
      </c>
      <c r="BQ528">
        <v>700.80799999999999</v>
      </c>
      <c r="BR528">
        <v>0.22627900000000001</v>
      </c>
      <c r="BS528">
        <v>-3.4821999999999999E-2</v>
      </c>
      <c r="BT528">
        <v>1.2999999999999999E-2</v>
      </c>
      <c r="BU528">
        <v>5.447101</v>
      </c>
      <c r="BV528">
        <v>-0.69992220000000005</v>
      </c>
    </row>
    <row r="529" spans="1:74" customFormat="1" x14ac:dyDescent="0.25">
      <c r="A529" s="40">
        <v>41704</v>
      </c>
      <c r="B529" s="41">
        <v>5.3842592592592596E-3</v>
      </c>
      <c r="C529">
        <v>12.413</v>
      </c>
      <c r="D529">
        <v>1.4200000000000001E-2</v>
      </c>
      <c r="E529">
        <v>141.56734700000001</v>
      </c>
      <c r="F529">
        <v>739.2</v>
      </c>
      <c r="G529">
        <v>-31.9</v>
      </c>
      <c r="H529">
        <v>69.3</v>
      </c>
      <c r="J529">
        <v>3.8</v>
      </c>
      <c r="K529">
        <v>0.89439999999999997</v>
      </c>
      <c r="L529">
        <v>11.1013</v>
      </c>
      <c r="M529">
        <v>1.2699999999999999E-2</v>
      </c>
      <c r="N529">
        <v>661.09730000000002</v>
      </c>
      <c r="O529">
        <v>0</v>
      </c>
      <c r="P529">
        <v>661.1</v>
      </c>
      <c r="Q529">
        <v>503.40350000000001</v>
      </c>
      <c r="R529">
        <v>0</v>
      </c>
      <c r="S529">
        <v>503.4</v>
      </c>
      <c r="T529">
        <v>69.296300000000002</v>
      </c>
      <c r="W529">
        <v>0</v>
      </c>
      <c r="X529">
        <v>3.3984999999999999</v>
      </c>
      <c r="Y529">
        <v>12</v>
      </c>
      <c r="Z529">
        <v>887</v>
      </c>
      <c r="AA529">
        <v>904</v>
      </c>
      <c r="AB529">
        <v>832</v>
      </c>
      <c r="AC529">
        <v>66</v>
      </c>
      <c r="AD529">
        <v>8.35</v>
      </c>
      <c r="AE529">
        <v>0.19</v>
      </c>
      <c r="AF529">
        <v>984</v>
      </c>
      <c r="AG529">
        <v>-10</v>
      </c>
      <c r="AH529">
        <v>8</v>
      </c>
      <c r="AI529">
        <v>10</v>
      </c>
      <c r="AJ529">
        <v>190</v>
      </c>
      <c r="AK529">
        <v>190</v>
      </c>
      <c r="AL529">
        <v>5.4</v>
      </c>
      <c r="AM529">
        <v>195</v>
      </c>
      <c r="AN529" t="s">
        <v>155</v>
      </c>
      <c r="AO529">
        <v>2</v>
      </c>
      <c r="AP529" s="42">
        <v>0.6303009259259259</v>
      </c>
      <c r="AQ529">
        <v>47.159266000000002</v>
      </c>
      <c r="AR529">
        <v>-88.484162999999995</v>
      </c>
      <c r="AS529">
        <v>309.89999999999998</v>
      </c>
      <c r="AT529">
        <v>29.9</v>
      </c>
      <c r="AU529">
        <v>12</v>
      </c>
      <c r="AV529">
        <v>11</v>
      </c>
      <c r="AW529" t="s">
        <v>414</v>
      </c>
      <c r="AX529">
        <v>1.912488</v>
      </c>
      <c r="AY529">
        <v>1.087512</v>
      </c>
      <c r="AZ529">
        <v>2.9124880000000002</v>
      </c>
      <c r="BA529">
        <v>14.048999999999999</v>
      </c>
      <c r="BB529">
        <v>16.97</v>
      </c>
      <c r="BC529">
        <v>1.21</v>
      </c>
      <c r="BD529">
        <v>11.813000000000001</v>
      </c>
      <c r="BE529">
        <v>3031.482</v>
      </c>
      <c r="BF529">
        <v>2.2010000000000001</v>
      </c>
      <c r="BG529">
        <v>18.905000000000001</v>
      </c>
      <c r="BH529">
        <v>0</v>
      </c>
      <c r="BI529">
        <v>18.905000000000001</v>
      </c>
      <c r="BJ529">
        <v>14.396000000000001</v>
      </c>
      <c r="BK529">
        <v>0</v>
      </c>
      <c r="BL529">
        <v>14.396000000000001</v>
      </c>
      <c r="BM529">
        <v>0.62529999999999997</v>
      </c>
      <c r="BQ529">
        <v>674.79600000000005</v>
      </c>
      <c r="BR529">
        <v>0.22872400000000001</v>
      </c>
      <c r="BS529">
        <v>-3.5361999999999998E-2</v>
      </c>
      <c r="BT529">
        <v>1.2999999999999999E-2</v>
      </c>
      <c r="BU529">
        <v>5.5059579999999997</v>
      </c>
      <c r="BV529">
        <v>-0.71077619999999997</v>
      </c>
    </row>
    <row r="530" spans="1:74" customFormat="1" x14ac:dyDescent="0.25">
      <c r="A530" s="40">
        <v>41704</v>
      </c>
      <c r="B530" s="41">
        <v>5.3958333333333332E-3</v>
      </c>
      <c r="C530">
        <v>12.51</v>
      </c>
      <c r="D530">
        <v>1.4E-2</v>
      </c>
      <c r="E530">
        <v>140</v>
      </c>
      <c r="F530">
        <v>697</v>
      </c>
      <c r="G530">
        <v>-32</v>
      </c>
      <c r="H530">
        <v>51.5</v>
      </c>
      <c r="J530">
        <v>3.81</v>
      </c>
      <c r="K530">
        <v>0.89349999999999996</v>
      </c>
      <c r="L530">
        <v>11.178599999999999</v>
      </c>
      <c r="M530">
        <v>1.2500000000000001E-2</v>
      </c>
      <c r="N530">
        <v>622.77779999999996</v>
      </c>
      <c r="O530">
        <v>0</v>
      </c>
      <c r="P530">
        <v>622.79999999999995</v>
      </c>
      <c r="Q530">
        <v>474.22449999999998</v>
      </c>
      <c r="R530">
        <v>0</v>
      </c>
      <c r="S530">
        <v>474.2</v>
      </c>
      <c r="T530">
        <v>51.469799999999999</v>
      </c>
      <c r="W530">
        <v>0</v>
      </c>
      <c r="X530">
        <v>3.4079000000000002</v>
      </c>
      <c r="Y530">
        <v>11.9</v>
      </c>
      <c r="Z530">
        <v>888</v>
      </c>
      <c r="AA530">
        <v>903</v>
      </c>
      <c r="AB530">
        <v>833</v>
      </c>
      <c r="AC530">
        <v>66</v>
      </c>
      <c r="AD530">
        <v>8.35</v>
      </c>
      <c r="AE530">
        <v>0.19</v>
      </c>
      <c r="AF530">
        <v>984</v>
      </c>
      <c r="AG530">
        <v>-10</v>
      </c>
      <c r="AH530">
        <v>8</v>
      </c>
      <c r="AI530">
        <v>10</v>
      </c>
      <c r="AJ530">
        <v>190</v>
      </c>
      <c r="AK530">
        <v>190</v>
      </c>
      <c r="AL530">
        <v>5.3</v>
      </c>
      <c r="AM530">
        <v>195</v>
      </c>
      <c r="AN530" t="s">
        <v>155</v>
      </c>
      <c r="AO530">
        <v>2</v>
      </c>
      <c r="AP530" s="42">
        <v>0.63031249999999994</v>
      </c>
      <c r="AQ530">
        <v>47.159393999999999</v>
      </c>
      <c r="AR530">
        <v>-88.484167999999997</v>
      </c>
      <c r="AS530">
        <v>309.89999999999998</v>
      </c>
      <c r="AT530">
        <v>30.9</v>
      </c>
      <c r="AU530">
        <v>12</v>
      </c>
      <c r="AV530">
        <v>11</v>
      </c>
      <c r="AW530" t="s">
        <v>414</v>
      </c>
      <c r="AX530">
        <v>1.8634630000000001</v>
      </c>
      <c r="AY530">
        <v>1</v>
      </c>
      <c r="AZ530">
        <v>2.8262260000000001</v>
      </c>
      <c r="BA530">
        <v>14.048999999999999</v>
      </c>
      <c r="BB530">
        <v>16.850000000000001</v>
      </c>
      <c r="BC530">
        <v>1.2</v>
      </c>
      <c r="BD530">
        <v>11.914</v>
      </c>
      <c r="BE530">
        <v>3031.97</v>
      </c>
      <c r="BF530">
        <v>2.16</v>
      </c>
      <c r="BG530">
        <v>17.689</v>
      </c>
      <c r="BH530">
        <v>0</v>
      </c>
      <c r="BI530">
        <v>17.689</v>
      </c>
      <c r="BJ530">
        <v>13.47</v>
      </c>
      <c r="BK530">
        <v>0</v>
      </c>
      <c r="BL530">
        <v>13.47</v>
      </c>
      <c r="BM530">
        <v>0.46129999999999999</v>
      </c>
      <c r="BQ530">
        <v>672.08</v>
      </c>
      <c r="BR530">
        <v>0.25017499999999998</v>
      </c>
      <c r="BS530">
        <v>-3.9181000000000001E-2</v>
      </c>
      <c r="BT530">
        <v>1.2272999999999999E-2</v>
      </c>
      <c r="BU530">
        <v>6.0223380000000004</v>
      </c>
      <c r="BV530">
        <v>-0.78753810000000002</v>
      </c>
    </row>
    <row r="531" spans="1:74" customFormat="1" x14ac:dyDescent="0.25">
      <c r="A531" s="40">
        <v>41704</v>
      </c>
      <c r="B531" s="41">
        <v>5.4074074074074085E-3</v>
      </c>
      <c r="C531">
        <v>12.571</v>
      </c>
      <c r="D531">
        <v>1.4500000000000001E-2</v>
      </c>
      <c r="E531">
        <v>145.17522399999999</v>
      </c>
      <c r="F531">
        <v>729.1</v>
      </c>
      <c r="G531">
        <v>-32</v>
      </c>
      <c r="H531">
        <v>40.1</v>
      </c>
      <c r="J531">
        <v>3.9</v>
      </c>
      <c r="K531">
        <v>0.8931</v>
      </c>
      <c r="L531">
        <v>11.2273</v>
      </c>
      <c r="M531">
        <v>1.2999999999999999E-2</v>
      </c>
      <c r="N531">
        <v>651.17240000000004</v>
      </c>
      <c r="O531">
        <v>0</v>
      </c>
      <c r="P531">
        <v>651.20000000000005</v>
      </c>
      <c r="Q531">
        <v>495.85700000000003</v>
      </c>
      <c r="R531">
        <v>0</v>
      </c>
      <c r="S531">
        <v>495.9</v>
      </c>
      <c r="T531">
        <v>40.1</v>
      </c>
      <c r="W531">
        <v>0</v>
      </c>
      <c r="X531">
        <v>3.4830000000000001</v>
      </c>
      <c r="Y531">
        <v>11.9</v>
      </c>
      <c r="Z531">
        <v>889</v>
      </c>
      <c r="AA531">
        <v>904</v>
      </c>
      <c r="AB531">
        <v>834</v>
      </c>
      <c r="AC531">
        <v>66</v>
      </c>
      <c r="AD531">
        <v>8.36</v>
      </c>
      <c r="AE531">
        <v>0.19</v>
      </c>
      <c r="AF531">
        <v>983</v>
      </c>
      <c r="AG531">
        <v>-10</v>
      </c>
      <c r="AH531">
        <v>8</v>
      </c>
      <c r="AI531">
        <v>10</v>
      </c>
      <c r="AJ531">
        <v>190</v>
      </c>
      <c r="AK531">
        <v>190</v>
      </c>
      <c r="AL531">
        <v>5.3</v>
      </c>
      <c r="AM531">
        <v>195</v>
      </c>
      <c r="AN531" t="s">
        <v>155</v>
      </c>
      <c r="AO531">
        <v>2</v>
      </c>
      <c r="AP531" s="42">
        <v>0.63032407407407409</v>
      </c>
      <c r="AQ531">
        <v>47.159526</v>
      </c>
      <c r="AR531">
        <v>-88.484172999999998</v>
      </c>
      <c r="AS531">
        <v>310.3</v>
      </c>
      <c r="AT531">
        <v>32.200000000000003</v>
      </c>
      <c r="AU531">
        <v>12</v>
      </c>
      <c r="AV531">
        <v>11</v>
      </c>
      <c r="AW531" t="s">
        <v>414</v>
      </c>
      <c r="AX531">
        <v>0.91249999999999998</v>
      </c>
      <c r="AY531">
        <v>1.0249999999999999</v>
      </c>
      <c r="AZ531">
        <v>1.625</v>
      </c>
      <c r="BA531">
        <v>14.048999999999999</v>
      </c>
      <c r="BB531">
        <v>16.78</v>
      </c>
      <c r="BC531">
        <v>1.19</v>
      </c>
      <c r="BD531">
        <v>11.973000000000001</v>
      </c>
      <c r="BE531">
        <v>3032.1280000000002</v>
      </c>
      <c r="BF531">
        <v>2.2290000000000001</v>
      </c>
      <c r="BG531">
        <v>18.416</v>
      </c>
      <c r="BH531">
        <v>0</v>
      </c>
      <c r="BI531">
        <v>18.416</v>
      </c>
      <c r="BJ531">
        <v>14.023999999999999</v>
      </c>
      <c r="BK531">
        <v>0</v>
      </c>
      <c r="BL531">
        <v>14.023999999999999</v>
      </c>
      <c r="BM531">
        <v>0.35780000000000001</v>
      </c>
      <c r="BQ531">
        <v>683.952</v>
      </c>
      <c r="BR531">
        <v>0.27590199999999998</v>
      </c>
      <c r="BS531">
        <v>-4.4361999999999999E-2</v>
      </c>
      <c r="BT531">
        <v>1.2727E-2</v>
      </c>
      <c r="BU531">
        <v>6.6416510000000004</v>
      </c>
      <c r="BV531">
        <v>-0.89167620000000003</v>
      </c>
    </row>
    <row r="532" spans="1:74" customFormat="1" x14ac:dyDescent="0.25">
      <c r="A532" s="40">
        <v>41704</v>
      </c>
      <c r="B532" s="41">
        <v>5.4189814814814821E-3</v>
      </c>
      <c r="C532">
        <v>12.74</v>
      </c>
      <c r="D532">
        <v>1.47E-2</v>
      </c>
      <c r="E532">
        <v>146.60565700000001</v>
      </c>
      <c r="F532">
        <v>862.8</v>
      </c>
      <c r="G532">
        <v>-32</v>
      </c>
      <c r="H532">
        <v>61</v>
      </c>
      <c r="J532">
        <v>4</v>
      </c>
      <c r="K532">
        <v>0.89170000000000005</v>
      </c>
      <c r="L532">
        <v>11.3599</v>
      </c>
      <c r="M532">
        <v>1.3100000000000001E-2</v>
      </c>
      <c r="N532">
        <v>769.31219999999996</v>
      </c>
      <c r="O532">
        <v>0</v>
      </c>
      <c r="P532">
        <v>769.3</v>
      </c>
      <c r="Q532">
        <v>585.82339999999999</v>
      </c>
      <c r="R532">
        <v>0</v>
      </c>
      <c r="S532">
        <v>585.79999999999995</v>
      </c>
      <c r="T532">
        <v>61.0443</v>
      </c>
      <c r="W532">
        <v>0</v>
      </c>
      <c r="X532">
        <v>3.5666000000000002</v>
      </c>
      <c r="Y532">
        <v>12</v>
      </c>
      <c r="Z532">
        <v>888</v>
      </c>
      <c r="AA532">
        <v>903</v>
      </c>
      <c r="AB532">
        <v>834</v>
      </c>
      <c r="AC532">
        <v>66</v>
      </c>
      <c r="AD532">
        <v>8.36</v>
      </c>
      <c r="AE532">
        <v>0.19</v>
      </c>
      <c r="AF532">
        <v>983</v>
      </c>
      <c r="AG532">
        <v>-10</v>
      </c>
      <c r="AH532">
        <v>8</v>
      </c>
      <c r="AI532">
        <v>10</v>
      </c>
      <c r="AJ532">
        <v>190.7</v>
      </c>
      <c r="AK532">
        <v>190</v>
      </c>
      <c r="AL532">
        <v>5.0999999999999996</v>
      </c>
      <c r="AM532">
        <v>195</v>
      </c>
      <c r="AN532" t="s">
        <v>155</v>
      </c>
      <c r="AO532">
        <v>2</v>
      </c>
      <c r="AP532" s="42">
        <v>0.63033564814814813</v>
      </c>
      <c r="AQ532">
        <v>47.159666000000001</v>
      </c>
      <c r="AR532">
        <v>-88.484178</v>
      </c>
      <c r="AS532">
        <v>311.10000000000002</v>
      </c>
      <c r="AT532">
        <v>33.5</v>
      </c>
      <c r="AU532">
        <v>12</v>
      </c>
      <c r="AV532">
        <v>11</v>
      </c>
      <c r="AW532" t="s">
        <v>414</v>
      </c>
      <c r="AX532">
        <v>1.0125</v>
      </c>
      <c r="AY532">
        <v>1.175</v>
      </c>
      <c r="AZ532">
        <v>1.7875000000000001</v>
      </c>
      <c r="BA532">
        <v>14.048999999999999</v>
      </c>
      <c r="BB532">
        <v>16.559999999999999</v>
      </c>
      <c r="BC532">
        <v>1.18</v>
      </c>
      <c r="BD532">
        <v>12.151</v>
      </c>
      <c r="BE532">
        <v>3031.4659999999999</v>
      </c>
      <c r="BF532">
        <v>2.2200000000000002</v>
      </c>
      <c r="BG532">
        <v>21.498999999999999</v>
      </c>
      <c r="BH532">
        <v>0</v>
      </c>
      <c r="BI532">
        <v>21.498999999999999</v>
      </c>
      <c r="BJ532">
        <v>16.370999999999999</v>
      </c>
      <c r="BK532">
        <v>0</v>
      </c>
      <c r="BL532">
        <v>16.370999999999999</v>
      </c>
      <c r="BM532">
        <v>0.5383</v>
      </c>
      <c r="BQ532">
        <v>692.04399999999998</v>
      </c>
      <c r="BR532">
        <v>0.29972100000000002</v>
      </c>
      <c r="BS532">
        <v>-4.7454000000000003E-2</v>
      </c>
      <c r="BT532">
        <v>1.2272999999999999E-2</v>
      </c>
      <c r="BU532">
        <v>7.2150340000000002</v>
      </c>
      <c r="BV532">
        <v>-0.95382540000000005</v>
      </c>
    </row>
    <row r="533" spans="1:74" customFormat="1" x14ac:dyDescent="0.25">
      <c r="A533" s="40">
        <v>41704</v>
      </c>
      <c r="B533" s="41">
        <v>5.4305555555555557E-3</v>
      </c>
      <c r="C533">
        <v>12.749000000000001</v>
      </c>
      <c r="D533">
        <v>1.4E-2</v>
      </c>
      <c r="E533">
        <v>140</v>
      </c>
      <c r="F533">
        <v>975.6</v>
      </c>
      <c r="G533">
        <v>-32</v>
      </c>
      <c r="H533">
        <v>40.6</v>
      </c>
      <c r="J533">
        <v>4</v>
      </c>
      <c r="K533">
        <v>0.89159999999999995</v>
      </c>
      <c r="L533">
        <v>11.3672</v>
      </c>
      <c r="M533">
        <v>1.2500000000000001E-2</v>
      </c>
      <c r="N533">
        <v>869.87940000000003</v>
      </c>
      <c r="O533">
        <v>0</v>
      </c>
      <c r="P533">
        <v>869.9</v>
      </c>
      <c r="Q533">
        <v>662.40430000000003</v>
      </c>
      <c r="R533">
        <v>0</v>
      </c>
      <c r="S533">
        <v>662.4</v>
      </c>
      <c r="T533">
        <v>40.631599999999999</v>
      </c>
      <c r="W533">
        <v>0</v>
      </c>
      <c r="X533">
        <v>3.5665</v>
      </c>
      <c r="Y533">
        <v>12</v>
      </c>
      <c r="Z533">
        <v>887</v>
      </c>
      <c r="AA533">
        <v>904</v>
      </c>
      <c r="AB533">
        <v>833</v>
      </c>
      <c r="AC533">
        <v>66</v>
      </c>
      <c r="AD533">
        <v>8.36</v>
      </c>
      <c r="AE533">
        <v>0.19</v>
      </c>
      <c r="AF533">
        <v>983</v>
      </c>
      <c r="AG533">
        <v>-10</v>
      </c>
      <c r="AH533">
        <v>7.2729999999999997</v>
      </c>
      <c r="AI533">
        <v>10</v>
      </c>
      <c r="AJ533">
        <v>190.3</v>
      </c>
      <c r="AK533">
        <v>189.3</v>
      </c>
      <c r="AL533">
        <v>5.0999999999999996</v>
      </c>
      <c r="AM533">
        <v>195</v>
      </c>
      <c r="AN533" t="s">
        <v>155</v>
      </c>
      <c r="AO533">
        <v>2</v>
      </c>
      <c r="AP533" s="42">
        <v>0.63034722222222228</v>
      </c>
      <c r="AQ533">
        <v>47.159807999999998</v>
      </c>
      <c r="AR533">
        <v>-88.484183000000002</v>
      </c>
      <c r="AS533">
        <v>311.39999999999998</v>
      </c>
      <c r="AT533">
        <v>34.299999999999997</v>
      </c>
      <c r="AU533">
        <v>12</v>
      </c>
      <c r="AV533">
        <v>11</v>
      </c>
      <c r="AW533" t="s">
        <v>414</v>
      </c>
      <c r="AX533">
        <v>1.0625</v>
      </c>
      <c r="AY533">
        <v>1</v>
      </c>
      <c r="AZ533">
        <v>1.675</v>
      </c>
      <c r="BA533">
        <v>14.048999999999999</v>
      </c>
      <c r="BB533">
        <v>16.559999999999999</v>
      </c>
      <c r="BC533">
        <v>1.18</v>
      </c>
      <c r="BD533">
        <v>12.153</v>
      </c>
      <c r="BE533">
        <v>3032.1660000000002</v>
      </c>
      <c r="BF533">
        <v>2.1190000000000002</v>
      </c>
      <c r="BG533">
        <v>24.298999999999999</v>
      </c>
      <c r="BH533">
        <v>0</v>
      </c>
      <c r="BI533">
        <v>24.298999999999999</v>
      </c>
      <c r="BJ533">
        <v>18.504000000000001</v>
      </c>
      <c r="BK533">
        <v>0</v>
      </c>
      <c r="BL533">
        <v>18.504000000000001</v>
      </c>
      <c r="BM533">
        <v>0.35809999999999997</v>
      </c>
      <c r="BQ533">
        <v>691.74300000000005</v>
      </c>
      <c r="BR533">
        <v>0.29727599999999998</v>
      </c>
      <c r="BS533">
        <v>-4.2910999999999998E-2</v>
      </c>
      <c r="BT533">
        <v>1.2E-2</v>
      </c>
      <c r="BU533">
        <v>7.1561769999999996</v>
      </c>
      <c r="BV533">
        <v>-0.86251109999999998</v>
      </c>
    </row>
    <row r="534" spans="1:74" customFormat="1" x14ac:dyDescent="0.25">
      <c r="A534" s="40">
        <v>41704</v>
      </c>
      <c r="B534" s="41">
        <v>5.4421296296296301E-3</v>
      </c>
      <c r="C534">
        <v>12.75</v>
      </c>
      <c r="D534">
        <v>1.4E-2</v>
      </c>
      <c r="E534">
        <v>140</v>
      </c>
      <c r="F534">
        <v>1147.8</v>
      </c>
      <c r="G534">
        <v>-31.4</v>
      </c>
      <c r="H534">
        <v>67.900000000000006</v>
      </c>
      <c r="J534">
        <v>3.9</v>
      </c>
      <c r="K534">
        <v>0.89180000000000004</v>
      </c>
      <c r="L534">
        <v>11.37</v>
      </c>
      <c r="M534">
        <v>1.2500000000000001E-2</v>
      </c>
      <c r="N534">
        <v>1023.5475</v>
      </c>
      <c r="O534">
        <v>0</v>
      </c>
      <c r="P534">
        <v>1023.5</v>
      </c>
      <c r="Q534">
        <v>779.42110000000002</v>
      </c>
      <c r="R534">
        <v>0</v>
      </c>
      <c r="S534">
        <v>779.4</v>
      </c>
      <c r="T534">
        <v>67.8994</v>
      </c>
      <c r="W534">
        <v>0</v>
      </c>
      <c r="X534">
        <v>3.4779</v>
      </c>
      <c r="Y534">
        <v>12</v>
      </c>
      <c r="Z534">
        <v>886</v>
      </c>
      <c r="AA534">
        <v>904</v>
      </c>
      <c r="AB534">
        <v>832</v>
      </c>
      <c r="AC534">
        <v>66</v>
      </c>
      <c r="AD534">
        <v>8.36</v>
      </c>
      <c r="AE534">
        <v>0.19</v>
      </c>
      <c r="AF534">
        <v>983</v>
      </c>
      <c r="AG534">
        <v>-10</v>
      </c>
      <c r="AH534">
        <v>7</v>
      </c>
      <c r="AI534">
        <v>10</v>
      </c>
      <c r="AJ534">
        <v>190</v>
      </c>
      <c r="AK534">
        <v>189</v>
      </c>
      <c r="AL534">
        <v>5.6</v>
      </c>
      <c r="AM534">
        <v>195</v>
      </c>
      <c r="AN534" t="s">
        <v>155</v>
      </c>
      <c r="AO534">
        <v>2</v>
      </c>
      <c r="AP534" s="42">
        <v>0.63035879629629632</v>
      </c>
      <c r="AQ534">
        <v>47.159950000000002</v>
      </c>
      <c r="AR534">
        <v>-88.484190999999996</v>
      </c>
      <c r="AS534">
        <v>311.7</v>
      </c>
      <c r="AT534">
        <v>34.799999999999997</v>
      </c>
      <c r="AU534">
        <v>12</v>
      </c>
      <c r="AV534">
        <v>12</v>
      </c>
      <c r="AW534" t="s">
        <v>414</v>
      </c>
      <c r="AX534">
        <v>0.8</v>
      </c>
      <c r="AY534">
        <v>1</v>
      </c>
      <c r="AZ534">
        <v>1.5</v>
      </c>
      <c r="BA534">
        <v>14.048999999999999</v>
      </c>
      <c r="BB534">
        <v>16.55</v>
      </c>
      <c r="BC534">
        <v>1.18</v>
      </c>
      <c r="BD534">
        <v>12.137</v>
      </c>
      <c r="BE534">
        <v>3031.4349999999999</v>
      </c>
      <c r="BF534">
        <v>2.1190000000000002</v>
      </c>
      <c r="BG534">
        <v>28.577999999999999</v>
      </c>
      <c r="BH534">
        <v>0</v>
      </c>
      <c r="BI534">
        <v>28.577999999999999</v>
      </c>
      <c r="BJ534">
        <v>21.762</v>
      </c>
      <c r="BK534">
        <v>0</v>
      </c>
      <c r="BL534">
        <v>21.762</v>
      </c>
      <c r="BM534">
        <v>0.59819999999999995</v>
      </c>
      <c r="BQ534">
        <v>674.22</v>
      </c>
      <c r="BR534">
        <v>0.29981000000000002</v>
      </c>
      <c r="BS534">
        <v>-4.6809999999999997E-2</v>
      </c>
      <c r="BT534">
        <v>1.2E-2</v>
      </c>
      <c r="BU534">
        <v>7.2171810000000001</v>
      </c>
      <c r="BV534">
        <v>-0.94088099999999997</v>
      </c>
    </row>
    <row r="535" spans="1:74" customFormat="1" x14ac:dyDescent="0.25">
      <c r="A535" s="40">
        <v>41704</v>
      </c>
      <c r="B535" s="41">
        <v>5.4537037037037037E-3</v>
      </c>
      <c r="C535">
        <v>12.704000000000001</v>
      </c>
      <c r="D535">
        <v>1.4E-2</v>
      </c>
      <c r="E535">
        <v>140</v>
      </c>
      <c r="F535">
        <v>1408.2</v>
      </c>
      <c r="G535">
        <v>-26.9</v>
      </c>
      <c r="H535">
        <v>41.2</v>
      </c>
      <c r="J535">
        <v>3.8</v>
      </c>
      <c r="K535">
        <v>0.89219999999999999</v>
      </c>
      <c r="L535">
        <v>11.334300000000001</v>
      </c>
      <c r="M535">
        <v>1.2500000000000001E-2</v>
      </c>
      <c r="N535">
        <v>1256.4083000000001</v>
      </c>
      <c r="O535">
        <v>0</v>
      </c>
      <c r="P535">
        <v>1256.4000000000001</v>
      </c>
      <c r="Q535">
        <v>956.74220000000003</v>
      </c>
      <c r="R535">
        <v>0</v>
      </c>
      <c r="S535">
        <v>956.7</v>
      </c>
      <c r="T535">
        <v>41.155799999999999</v>
      </c>
      <c r="W535">
        <v>0</v>
      </c>
      <c r="X535">
        <v>3.3904000000000001</v>
      </c>
      <c r="Y535">
        <v>12</v>
      </c>
      <c r="Z535">
        <v>886</v>
      </c>
      <c r="AA535">
        <v>904</v>
      </c>
      <c r="AB535">
        <v>831</v>
      </c>
      <c r="AC535">
        <v>66</v>
      </c>
      <c r="AD535">
        <v>8.36</v>
      </c>
      <c r="AE535">
        <v>0.19</v>
      </c>
      <c r="AF535">
        <v>983</v>
      </c>
      <c r="AG535">
        <v>-10</v>
      </c>
      <c r="AH535">
        <v>7</v>
      </c>
      <c r="AI535">
        <v>10</v>
      </c>
      <c r="AJ535">
        <v>190</v>
      </c>
      <c r="AK535">
        <v>189</v>
      </c>
      <c r="AL535">
        <v>5.8</v>
      </c>
      <c r="AM535">
        <v>195</v>
      </c>
      <c r="AN535" t="s">
        <v>155</v>
      </c>
      <c r="AO535">
        <v>2</v>
      </c>
      <c r="AP535" s="42">
        <v>0.63037037037037036</v>
      </c>
      <c r="AQ535">
        <v>47.160091999999999</v>
      </c>
      <c r="AR535">
        <v>-88.484196999999995</v>
      </c>
      <c r="AS535">
        <v>312.10000000000002</v>
      </c>
      <c r="AT535">
        <v>35.299999999999997</v>
      </c>
      <c r="AU535">
        <v>12</v>
      </c>
      <c r="AV535">
        <v>11</v>
      </c>
      <c r="AW535" t="s">
        <v>413</v>
      </c>
      <c r="AX535">
        <v>0.875</v>
      </c>
      <c r="AY535">
        <v>1.0625</v>
      </c>
      <c r="AZ535">
        <v>1.5874999999999999</v>
      </c>
      <c r="BA535">
        <v>14.048999999999999</v>
      </c>
      <c r="BB535">
        <v>16.61</v>
      </c>
      <c r="BC535">
        <v>1.18</v>
      </c>
      <c r="BD535">
        <v>12.081</v>
      </c>
      <c r="BE535">
        <v>3032.1680000000001</v>
      </c>
      <c r="BF535">
        <v>2.1269999999999998</v>
      </c>
      <c r="BG535">
        <v>35.198999999999998</v>
      </c>
      <c r="BH535">
        <v>0</v>
      </c>
      <c r="BI535">
        <v>35.198999999999998</v>
      </c>
      <c r="BJ535">
        <v>26.803000000000001</v>
      </c>
      <c r="BK535">
        <v>0</v>
      </c>
      <c r="BL535">
        <v>26.803000000000001</v>
      </c>
      <c r="BM535">
        <v>0.36380000000000001</v>
      </c>
      <c r="BQ535">
        <v>659.49</v>
      </c>
      <c r="BR535">
        <v>0.31144699999999997</v>
      </c>
      <c r="BS535">
        <v>-4.9727E-2</v>
      </c>
      <c r="BT535">
        <v>1.2E-2</v>
      </c>
      <c r="BU535">
        <v>7.4973190000000001</v>
      </c>
      <c r="BV535">
        <v>-0.99951270000000003</v>
      </c>
    </row>
    <row r="536" spans="1:74" customFormat="1" x14ac:dyDescent="0.25">
      <c r="A536" s="40">
        <v>41704</v>
      </c>
      <c r="B536" s="41">
        <v>5.4652777777777781E-3</v>
      </c>
      <c r="C536">
        <v>12.657</v>
      </c>
      <c r="D536">
        <v>1.4E-2</v>
      </c>
      <c r="E536">
        <v>140</v>
      </c>
      <c r="F536">
        <v>1534.8</v>
      </c>
      <c r="G536">
        <v>-19.3</v>
      </c>
      <c r="H536">
        <v>39.4</v>
      </c>
      <c r="J536">
        <v>3.69</v>
      </c>
      <c r="K536">
        <v>0.89259999999999995</v>
      </c>
      <c r="L536">
        <v>11.2974</v>
      </c>
      <c r="M536">
        <v>1.2500000000000001E-2</v>
      </c>
      <c r="N536">
        <v>1369.9398000000001</v>
      </c>
      <c r="O536">
        <v>0</v>
      </c>
      <c r="P536">
        <v>1369.9</v>
      </c>
      <c r="Q536">
        <v>1043.1953000000001</v>
      </c>
      <c r="R536">
        <v>0</v>
      </c>
      <c r="S536">
        <v>1043.2</v>
      </c>
      <c r="T536">
        <v>39.3872</v>
      </c>
      <c r="W536">
        <v>0</v>
      </c>
      <c r="X536">
        <v>3.2902</v>
      </c>
      <c r="Y536">
        <v>11.9</v>
      </c>
      <c r="Z536">
        <v>887</v>
      </c>
      <c r="AA536">
        <v>904</v>
      </c>
      <c r="AB536">
        <v>832</v>
      </c>
      <c r="AC536">
        <v>66</v>
      </c>
      <c r="AD536">
        <v>8.36</v>
      </c>
      <c r="AE536">
        <v>0.19</v>
      </c>
      <c r="AF536">
        <v>983</v>
      </c>
      <c r="AG536">
        <v>-10</v>
      </c>
      <c r="AH536">
        <v>7</v>
      </c>
      <c r="AI536">
        <v>10</v>
      </c>
      <c r="AJ536">
        <v>190.7</v>
      </c>
      <c r="AK536">
        <v>189</v>
      </c>
      <c r="AL536">
        <v>5.9</v>
      </c>
      <c r="AM536">
        <v>195</v>
      </c>
      <c r="AN536" t="s">
        <v>155</v>
      </c>
      <c r="AO536">
        <v>2</v>
      </c>
      <c r="AP536" s="42">
        <v>0.6303819444444444</v>
      </c>
      <c r="AQ536">
        <v>47.160243000000001</v>
      </c>
      <c r="AR536">
        <v>-88.484196999999995</v>
      </c>
      <c r="AS536">
        <v>312.5</v>
      </c>
      <c r="AT536">
        <v>36.4</v>
      </c>
      <c r="AU536">
        <v>12</v>
      </c>
      <c r="AV536">
        <v>11</v>
      </c>
      <c r="AW536" t="s">
        <v>413</v>
      </c>
      <c r="AX536">
        <v>1.3374999999999999</v>
      </c>
      <c r="AY536">
        <v>1.4750000000000001</v>
      </c>
      <c r="AZ536">
        <v>2.125</v>
      </c>
      <c r="BA536">
        <v>14.048999999999999</v>
      </c>
      <c r="BB536">
        <v>16.670000000000002</v>
      </c>
      <c r="BC536">
        <v>1.19</v>
      </c>
      <c r="BD536">
        <v>12.031000000000001</v>
      </c>
      <c r="BE536">
        <v>3032.2339999999999</v>
      </c>
      <c r="BF536">
        <v>2.1349999999999998</v>
      </c>
      <c r="BG536">
        <v>38.506</v>
      </c>
      <c r="BH536">
        <v>0</v>
      </c>
      <c r="BI536">
        <v>38.506</v>
      </c>
      <c r="BJ536">
        <v>29.321999999999999</v>
      </c>
      <c r="BK536">
        <v>0</v>
      </c>
      <c r="BL536">
        <v>29.321999999999999</v>
      </c>
      <c r="BM536">
        <v>0.3493</v>
      </c>
      <c r="BQ536">
        <v>642.10900000000004</v>
      </c>
      <c r="BR536">
        <v>0.29246299999999997</v>
      </c>
      <c r="BS536">
        <v>-4.7819E-2</v>
      </c>
      <c r="BT536">
        <v>1.2727E-2</v>
      </c>
      <c r="BU536">
        <v>7.0403159999999998</v>
      </c>
      <c r="BV536">
        <v>-0.96116190000000001</v>
      </c>
    </row>
    <row r="537" spans="1:74" customFormat="1" x14ac:dyDescent="0.25">
      <c r="A537" s="40">
        <v>41704</v>
      </c>
      <c r="B537" s="41">
        <v>5.4768518518518517E-3</v>
      </c>
      <c r="C537">
        <v>12.65</v>
      </c>
      <c r="D537">
        <v>1.4500000000000001E-2</v>
      </c>
      <c r="E537">
        <v>145.13866200000001</v>
      </c>
      <c r="F537">
        <v>1585.7</v>
      </c>
      <c r="G537">
        <v>-19.899999999999999</v>
      </c>
      <c r="H537">
        <v>70.3</v>
      </c>
      <c r="J537">
        <v>3.54</v>
      </c>
      <c r="K537">
        <v>0.89259999999999995</v>
      </c>
      <c r="L537">
        <v>11.2919</v>
      </c>
      <c r="M537">
        <v>1.2999999999999999E-2</v>
      </c>
      <c r="N537">
        <v>1415.4143999999999</v>
      </c>
      <c r="O537">
        <v>0</v>
      </c>
      <c r="P537">
        <v>1415.4</v>
      </c>
      <c r="Q537">
        <v>1077.8236999999999</v>
      </c>
      <c r="R537">
        <v>0</v>
      </c>
      <c r="S537">
        <v>1077.8</v>
      </c>
      <c r="T537">
        <v>70.3</v>
      </c>
      <c r="W537">
        <v>0</v>
      </c>
      <c r="X537">
        <v>3.1635</v>
      </c>
      <c r="Y537">
        <v>12</v>
      </c>
      <c r="Z537">
        <v>888</v>
      </c>
      <c r="AA537">
        <v>904</v>
      </c>
      <c r="AB537">
        <v>834</v>
      </c>
      <c r="AC537">
        <v>66</v>
      </c>
      <c r="AD537">
        <v>8.36</v>
      </c>
      <c r="AE537">
        <v>0.19</v>
      </c>
      <c r="AF537">
        <v>983</v>
      </c>
      <c r="AG537">
        <v>-10</v>
      </c>
      <c r="AH537">
        <v>7</v>
      </c>
      <c r="AI537">
        <v>10</v>
      </c>
      <c r="AJ537">
        <v>190.3</v>
      </c>
      <c r="AK537">
        <v>189</v>
      </c>
      <c r="AL537">
        <v>5.9</v>
      </c>
      <c r="AM537">
        <v>195</v>
      </c>
      <c r="AN537" t="s">
        <v>155</v>
      </c>
      <c r="AO537">
        <v>2</v>
      </c>
      <c r="AP537" s="42">
        <v>0.63039351851851855</v>
      </c>
      <c r="AQ537">
        <v>47.16039</v>
      </c>
      <c r="AR537">
        <v>-88.484194000000002</v>
      </c>
      <c r="AS537">
        <v>313</v>
      </c>
      <c r="AT537">
        <v>36.5</v>
      </c>
      <c r="AU537">
        <v>12</v>
      </c>
      <c r="AV537">
        <v>11</v>
      </c>
      <c r="AW537" t="s">
        <v>413</v>
      </c>
      <c r="AX537">
        <v>0.9</v>
      </c>
      <c r="AY537">
        <v>1.2875000000000001</v>
      </c>
      <c r="AZ537">
        <v>1.6</v>
      </c>
      <c r="BA537">
        <v>14.048999999999999</v>
      </c>
      <c r="BB537">
        <v>16.670000000000002</v>
      </c>
      <c r="BC537">
        <v>1.19</v>
      </c>
      <c r="BD537">
        <v>12.026999999999999</v>
      </c>
      <c r="BE537">
        <v>3031.2820000000002</v>
      </c>
      <c r="BF537">
        <v>2.214</v>
      </c>
      <c r="BG537">
        <v>39.790999999999997</v>
      </c>
      <c r="BH537">
        <v>0</v>
      </c>
      <c r="BI537">
        <v>39.790999999999997</v>
      </c>
      <c r="BJ537">
        <v>30.3</v>
      </c>
      <c r="BK537">
        <v>0</v>
      </c>
      <c r="BL537">
        <v>30.3</v>
      </c>
      <c r="BM537">
        <v>0.62360000000000004</v>
      </c>
      <c r="BQ537">
        <v>617.48900000000003</v>
      </c>
      <c r="BR537">
        <v>0.33852500000000002</v>
      </c>
      <c r="BS537">
        <v>-4.6273000000000002E-2</v>
      </c>
      <c r="BT537">
        <v>1.2272999999999999E-2</v>
      </c>
      <c r="BU537">
        <v>8.1491430000000005</v>
      </c>
      <c r="BV537">
        <v>-0.93008729999999995</v>
      </c>
    </row>
    <row r="538" spans="1:74" customFormat="1" x14ac:dyDescent="0.25">
      <c r="A538" s="40">
        <v>41704</v>
      </c>
      <c r="B538" s="41">
        <v>5.4884259259259252E-3</v>
      </c>
      <c r="C538">
        <v>12.654</v>
      </c>
      <c r="D538">
        <v>1.4999999999999999E-2</v>
      </c>
      <c r="E538">
        <v>150</v>
      </c>
      <c r="F538">
        <v>1541.8</v>
      </c>
      <c r="G538">
        <v>-31</v>
      </c>
      <c r="H538">
        <v>75.5</v>
      </c>
      <c r="J538">
        <v>3.49</v>
      </c>
      <c r="K538">
        <v>0.89249999999999996</v>
      </c>
      <c r="L538">
        <v>11.2943</v>
      </c>
      <c r="M538">
        <v>1.34E-2</v>
      </c>
      <c r="N538">
        <v>1376.1691000000001</v>
      </c>
      <c r="O538">
        <v>0</v>
      </c>
      <c r="P538">
        <v>1376.2</v>
      </c>
      <c r="Q538">
        <v>1047.9387999999999</v>
      </c>
      <c r="R538">
        <v>0</v>
      </c>
      <c r="S538">
        <v>1047.9000000000001</v>
      </c>
      <c r="T538">
        <v>75.493399999999994</v>
      </c>
      <c r="W538">
        <v>0</v>
      </c>
      <c r="X538">
        <v>3.1175000000000002</v>
      </c>
      <c r="Y538">
        <v>11.9</v>
      </c>
      <c r="Z538">
        <v>889</v>
      </c>
      <c r="AA538">
        <v>905</v>
      </c>
      <c r="AB538">
        <v>836</v>
      </c>
      <c r="AC538">
        <v>66</v>
      </c>
      <c r="AD538">
        <v>8.36</v>
      </c>
      <c r="AE538">
        <v>0.19</v>
      </c>
      <c r="AF538">
        <v>983</v>
      </c>
      <c r="AG538">
        <v>-10</v>
      </c>
      <c r="AH538">
        <v>7</v>
      </c>
      <c r="AI538">
        <v>10</v>
      </c>
      <c r="AJ538">
        <v>190.7</v>
      </c>
      <c r="AK538">
        <v>188.3</v>
      </c>
      <c r="AL538">
        <v>5.8</v>
      </c>
      <c r="AM538">
        <v>195</v>
      </c>
      <c r="AN538" t="s">
        <v>155</v>
      </c>
      <c r="AO538">
        <v>2</v>
      </c>
      <c r="AP538" s="42">
        <v>0.63040509259259259</v>
      </c>
      <c r="AQ538">
        <v>47.160538000000003</v>
      </c>
      <c r="AR538">
        <v>-88.484161999999998</v>
      </c>
      <c r="AS538">
        <v>313.39999999999998</v>
      </c>
      <c r="AT538">
        <v>36.799999999999997</v>
      </c>
      <c r="AU538">
        <v>12</v>
      </c>
      <c r="AV538">
        <v>11</v>
      </c>
      <c r="AW538" t="s">
        <v>413</v>
      </c>
      <c r="AX538">
        <v>0.9</v>
      </c>
      <c r="AY538">
        <v>1.2</v>
      </c>
      <c r="AZ538">
        <v>1.6</v>
      </c>
      <c r="BA538">
        <v>14.048999999999999</v>
      </c>
      <c r="BB538">
        <v>16.670000000000002</v>
      </c>
      <c r="BC538">
        <v>1.19</v>
      </c>
      <c r="BD538">
        <v>12.039</v>
      </c>
      <c r="BE538">
        <v>3031.0250000000001</v>
      </c>
      <c r="BF538">
        <v>2.2869999999999999</v>
      </c>
      <c r="BG538">
        <v>38.676000000000002</v>
      </c>
      <c r="BH538">
        <v>0</v>
      </c>
      <c r="BI538">
        <v>38.676000000000002</v>
      </c>
      <c r="BJ538">
        <v>29.451000000000001</v>
      </c>
      <c r="BK538">
        <v>0</v>
      </c>
      <c r="BL538">
        <v>29.451000000000001</v>
      </c>
      <c r="BM538">
        <v>0.6694</v>
      </c>
      <c r="BQ538">
        <v>608.32100000000003</v>
      </c>
      <c r="BR538">
        <v>0.394623</v>
      </c>
      <c r="BS538">
        <v>-4.5273000000000001E-2</v>
      </c>
      <c r="BT538">
        <v>1.2E-2</v>
      </c>
      <c r="BU538">
        <v>9.4995619999999992</v>
      </c>
      <c r="BV538">
        <v>-0.90998730000000005</v>
      </c>
    </row>
    <row r="539" spans="1:74" customFormat="1" x14ac:dyDescent="0.25">
      <c r="A539" s="40">
        <v>41704</v>
      </c>
      <c r="B539" s="41">
        <v>5.5000000000000005E-3</v>
      </c>
      <c r="C539">
        <v>12.801</v>
      </c>
      <c r="D539">
        <v>1.4800000000000001E-2</v>
      </c>
      <c r="E539">
        <v>148.05331200000001</v>
      </c>
      <c r="F539">
        <v>1526.8</v>
      </c>
      <c r="G539">
        <v>-28.1</v>
      </c>
      <c r="H539">
        <v>109</v>
      </c>
      <c r="J539">
        <v>3.4</v>
      </c>
      <c r="K539">
        <v>0.89119999999999999</v>
      </c>
      <c r="L539">
        <v>11.408099999999999</v>
      </c>
      <c r="M539">
        <v>1.32E-2</v>
      </c>
      <c r="N539">
        <v>1360.6946</v>
      </c>
      <c r="O539">
        <v>0</v>
      </c>
      <c r="P539">
        <v>1360.7</v>
      </c>
      <c r="Q539">
        <v>1036.1550999999999</v>
      </c>
      <c r="R539">
        <v>0</v>
      </c>
      <c r="S539">
        <v>1036.2</v>
      </c>
      <c r="T539">
        <v>109.0277</v>
      </c>
      <c r="W539">
        <v>0</v>
      </c>
      <c r="X539">
        <v>3.0301</v>
      </c>
      <c r="Y539">
        <v>12</v>
      </c>
      <c r="Z539">
        <v>889</v>
      </c>
      <c r="AA539">
        <v>905</v>
      </c>
      <c r="AB539">
        <v>836</v>
      </c>
      <c r="AC539">
        <v>66</v>
      </c>
      <c r="AD539">
        <v>8.36</v>
      </c>
      <c r="AE539">
        <v>0.19</v>
      </c>
      <c r="AF539">
        <v>983</v>
      </c>
      <c r="AG539">
        <v>-10</v>
      </c>
      <c r="AH539">
        <v>7.7270000000000003</v>
      </c>
      <c r="AI539">
        <v>10</v>
      </c>
      <c r="AJ539">
        <v>190.3</v>
      </c>
      <c r="AK539">
        <v>188.7</v>
      </c>
      <c r="AL539">
        <v>5.3</v>
      </c>
      <c r="AM539">
        <v>195</v>
      </c>
      <c r="AN539" t="s">
        <v>155</v>
      </c>
      <c r="AO539">
        <v>2</v>
      </c>
      <c r="AP539" s="42">
        <v>0.63041666666666674</v>
      </c>
      <c r="AQ539">
        <v>47.160685999999998</v>
      </c>
      <c r="AR539">
        <v>-88.484115000000003</v>
      </c>
      <c r="AS539">
        <v>313.7</v>
      </c>
      <c r="AT539">
        <v>37.4</v>
      </c>
      <c r="AU539">
        <v>12</v>
      </c>
      <c r="AV539">
        <v>12</v>
      </c>
      <c r="AW539" t="s">
        <v>413</v>
      </c>
      <c r="AX539">
        <v>0.9</v>
      </c>
      <c r="AY539">
        <v>1.2124999999999999</v>
      </c>
      <c r="AZ539">
        <v>1.6</v>
      </c>
      <c r="BA539">
        <v>14.048999999999999</v>
      </c>
      <c r="BB539">
        <v>16.48</v>
      </c>
      <c r="BC539">
        <v>1.17</v>
      </c>
      <c r="BD539">
        <v>12.209</v>
      </c>
      <c r="BE539">
        <v>3030.134</v>
      </c>
      <c r="BF539">
        <v>2.2309999999999999</v>
      </c>
      <c r="BG539">
        <v>37.847999999999999</v>
      </c>
      <c r="BH539">
        <v>0</v>
      </c>
      <c r="BI539">
        <v>37.847999999999999</v>
      </c>
      <c r="BJ539">
        <v>28.821000000000002</v>
      </c>
      <c r="BK539">
        <v>0</v>
      </c>
      <c r="BL539">
        <v>28.821000000000002</v>
      </c>
      <c r="BM539">
        <v>0.95689999999999997</v>
      </c>
      <c r="BQ539">
        <v>585.19200000000001</v>
      </c>
      <c r="BR539">
        <v>0.333119</v>
      </c>
      <c r="BS539">
        <v>-4.7181000000000001E-2</v>
      </c>
      <c r="BT539">
        <v>1.2727E-2</v>
      </c>
      <c r="BU539">
        <v>8.0190070000000002</v>
      </c>
      <c r="BV539">
        <v>-0.94833809999999996</v>
      </c>
    </row>
    <row r="540" spans="1:74" customFormat="1" x14ac:dyDescent="0.25">
      <c r="A540" s="40">
        <v>41704</v>
      </c>
      <c r="B540" s="41">
        <v>5.5115740740740741E-3</v>
      </c>
      <c r="C540">
        <v>12.83</v>
      </c>
      <c r="D540">
        <v>1.4E-2</v>
      </c>
      <c r="E540">
        <v>140</v>
      </c>
      <c r="F540">
        <v>1706.8</v>
      </c>
      <c r="G540">
        <v>-16.600000000000001</v>
      </c>
      <c r="H540">
        <v>80.8</v>
      </c>
      <c r="J540">
        <v>3.4</v>
      </c>
      <c r="K540">
        <v>0.89100000000000001</v>
      </c>
      <c r="L540">
        <v>11.431100000000001</v>
      </c>
      <c r="M540">
        <v>1.2500000000000001E-2</v>
      </c>
      <c r="N540">
        <v>1520.7365</v>
      </c>
      <c r="O540">
        <v>0</v>
      </c>
      <c r="P540">
        <v>1520.7</v>
      </c>
      <c r="Q540">
        <v>1158.0254</v>
      </c>
      <c r="R540">
        <v>0</v>
      </c>
      <c r="S540">
        <v>1158</v>
      </c>
      <c r="T540">
        <v>80.773300000000006</v>
      </c>
      <c r="W540">
        <v>0</v>
      </c>
      <c r="X540">
        <v>3.0293000000000001</v>
      </c>
      <c r="Y540">
        <v>11.9</v>
      </c>
      <c r="Z540">
        <v>888</v>
      </c>
      <c r="AA540">
        <v>905</v>
      </c>
      <c r="AB540">
        <v>835</v>
      </c>
      <c r="AC540">
        <v>66</v>
      </c>
      <c r="AD540">
        <v>8.36</v>
      </c>
      <c r="AE540">
        <v>0.19</v>
      </c>
      <c r="AF540">
        <v>983</v>
      </c>
      <c r="AG540">
        <v>-10</v>
      </c>
      <c r="AH540">
        <v>8</v>
      </c>
      <c r="AI540">
        <v>10</v>
      </c>
      <c r="AJ540">
        <v>190</v>
      </c>
      <c r="AK540">
        <v>189</v>
      </c>
      <c r="AL540">
        <v>5.2</v>
      </c>
      <c r="AM540">
        <v>195</v>
      </c>
      <c r="AN540" t="s">
        <v>155</v>
      </c>
      <c r="AO540">
        <v>2</v>
      </c>
      <c r="AP540" s="42">
        <v>0.63042824074074078</v>
      </c>
      <c r="AQ540">
        <v>47.160836000000003</v>
      </c>
      <c r="AR540">
        <v>-88.484058000000005</v>
      </c>
      <c r="AS540">
        <v>314</v>
      </c>
      <c r="AT540">
        <v>38.1</v>
      </c>
      <c r="AU540">
        <v>12</v>
      </c>
      <c r="AV540">
        <v>12</v>
      </c>
      <c r="AW540" t="s">
        <v>414</v>
      </c>
      <c r="AX540">
        <v>0.91249999999999998</v>
      </c>
      <c r="AY540">
        <v>1.2625</v>
      </c>
      <c r="AZ540">
        <v>1.6125</v>
      </c>
      <c r="BA540">
        <v>14.048999999999999</v>
      </c>
      <c r="BB540">
        <v>16.45</v>
      </c>
      <c r="BC540">
        <v>1.17</v>
      </c>
      <c r="BD540">
        <v>12.238</v>
      </c>
      <c r="BE540">
        <v>3031.067</v>
      </c>
      <c r="BF540">
        <v>2.105</v>
      </c>
      <c r="BG540">
        <v>42.228000000000002</v>
      </c>
      <c r="BH540">
        <v>0</v>
      </c>
      <c r="BI540">
        <v>42.228000000000002</v>
      </c>
      <c r="BJ540">
        <v>32.155999999999999</v>
      </c>
      <c r="BK540">
        <v>0</v>
      </c>
      <c r="BL540">
        <v>32.155999999999999</v>
      </c>
      <c r="BM540">
        <v>0.7077</v>
      </c>
      <c r="BQ540">
        <v>584.04499999999996</v>
      </c>
      <c r="BR540">
        <v>0.28973300000000002</v>
      </c>
      <c r="BS540">
        <v>-4.0730000000000002E-2</v>
      </c>
      <c r="BT540">
        <v>1.3727E-2</v>
      </c>
      <c r="BU540">
        <v>6.9745980000000003</v>
      </c>
      <c r="BV540">
        <v>-0.81867299999999998</v>
      </c>
    </row>
    <row r="541" spans="1:74" customFormat="1" x14ac:dyDescent="0.25">
      <c r="A541" s="40">
        <v>41704</v>
      </c>
      <c r="B541" s="41">
        <v>5.5231481481481486E-3</v>
      </c>
      <c r="C541">
        <v>12.83</v>
      </c>
      <c r="D541">
        <v>1.4E-2</v>
      </c>
      <c r="E541">
        <v>140</v>
      </c>
      <c r="F541">
        <v>2039.4</v>
      </c>
      <c r="G541">
        <v>-28.5</v>
      </c>
      <c r="H541">
        <v>92.5</v>
      </c>
      <c r="J541">
        <v>3.4</v>
      </c>
      <c r="K541">
        <v>0.89100000000000001</v>
      </c>
      <c r="L541">
        <v>11.432</v>
      </c>
      <c r="M541">
        <v>1.2500000000000001E-2</v>
      </c>
      <c r="N541">
        <v>1817.1948</v>
      </c>
      <c r="O541">
        <v>0</v>
      </c>
      <c r="P541">
        <v>1817.2</v>
      </c>
      <c r="Q541">
        <v>1383.7754</v>
      </c>
      <c r="R541">
        <v>0</v>
      </c>
      <c r="S541">
        <v>1383.8</v>
      </c>
      <c r="T541">
        <v>92.484499999999997</v>
      </c>
      <c r="W541">
        <v>0</v>
      </c>
      <c r="X541">
        <v>3.0295000000000001</v>
      </c>
      <c r="Y541">
        <v>12</v>
      </c>
      <c r="Z541">
        <v>889</v>
      </c>
      <c r="AA541">
        <v>906</v>
      </c>
      <c r="AB541">
        <v>833</v>
      </c>
      <c r="AC541">
        <v>66</v>
      </c>
      <c r="AD541">
        <v>8.36</v>
      </c>
      <c r="AE541">
        <v>0.19</v>
      </c>
      <c r="AF541">
        <v>983</v>
      </c>
      <c r="AG541">
        <v>-10</v>
      </c>
      <c r="AH541">
        <v>8</v>
      </c>
      <c r="AI541">
        <v>10</v>
      </c>
      <c r="AJ541">
        <v>190</v>
      </c>
      <c r="AK541">
        <v>188.3</v>
      </c>
      <c r="AL541">
        <v>5.4</v>
      </c>
      <c r="AM541">
        <v>195</v>
      </c>
      <c r="AN541" t="s">
        <v>155</v>
      </c>
      <c r="AO541">
        <v>2</v>
      </c>
      <c r="AP541" s="42">
        <v>0.63043981481481481</v>
      </c>
      <c r="AQ541">
        <v>47.160992</v>
      </c>
      <c r="AR541">
        <v>-88.484020000000001</v>
      </c>
      <c r="AS541">
        <v>314.39999999999998</v>
      </c>
      <c r="AT541">
        <v>38.700000000000003</v>
      </c>
      <c r="AU541">
        <v>12</v>
      </c>
      <c r="AV541">
        <v>12</v>
      </c>
      <c r="AW541" t="s">
        <v>414</v>
      </c>
      <c r="AX541">
        <v>1.0249999999999999</v>
      </c>
      <c r="AY541">
        <v>1.0375000000000001</v>
      </c>
      <c r="AZ541">
        <v>1.7375</v>
      </c>
      <c r="BA541">
        <v>14.048999999999999</v>
      </c>
      <c r="BB541">
        <v>16.45</v>
      </c>
      <c r="BC541">
        <v>1.17</v>
      </c>
      <c r="BD541">
        <v>12.228999999999999</v>
      </c>
      <c r="BE541">
        <v>3030.7550000000001</v>
      </c>
      <c r="BF541">
        <v>2.105</v>
      </c>
      <c r="BG541">
        <v>50.451000000000001</v>
      </c>
      <c r="BH541">
        <v>0</v>
      </c>
      <c r="BI541">
        <v>50.451000000000001</v>
      </c>
      <c r="BJ541">
        <v>38.417999999999999</v>
      </c>
      <c r="BK541">
        <v>0</v>
      </c>
      <c r="BL541">
        <v>38.417999999999999</v>
      </c>
      <c r="BM541">
        <v>0.81010000000000004</v>
      </c>
      <c r="BQ541">
        <v>583.98500000000001</v>
      </c>
      <c r="BR541">
        <v>0.30799100000000001</v>
      </c>
      <c r="BS541">
        <v>-4.0908E-2</v>
      </c>
      <c r="BT541">
        <v>1.3273E-2</v>
      </c>
      <c r="BU541">
        <v>7.4141139999999996</v>
      </c>
      <c r="BV541">
        <v>-0.82225079999999995</v>
      </c>
    </row>
    <row r="542" spans="1:74" customFormat="1" x14ac:dyDescent="0.25">
      <c r="A542" s="40">
        <v>41704</v>
      </c>
      <c r="B542" s="41">
        <v>5.5347222222222221E-3</v>
      </c>
      <c r="C542">
        <v>12.83</v>
      </c>
      <c r="D542">
        <v>1.4E-2</v>
      </c>
      <c r="E542">
        <v>140</v>
      </c>
      <c r="F542">
        <v>2314.3000000000002</v>
      </c>
      <c r="G542">
        <v>-25</v>
      </c>
      <c r="H542">
        <v>116.4</v>
      </c>
      <c r="J542">
        <v>3.4</v>
      </c>
      <c r="K542">
        <v>0.89100000000000001</v>
      </c>
      <c r="L542">
        <v>11.431800000000001</v>
      </c>
      <c r="M542">
        <v>1.2500000000000001E-2</v>
      </c>
      <c r="N542">
        <v>2062.1271000000002</v>
      </c>
      <c r="O542">
        <v>0</v>
      </c>
      <c r="P542">
        <v>2062.1</v>
      </c>
      <c r="Q542">
        <v>1570.2889</v>
      </c>
      <c r="R542">
        <v>0</v>
      </c>
      <c r="S542">
        <v>1570.3</v>
      </c>
      <c r="T542">
        <v>116.3683</v>
      </c>
      <c r="W542">
        <v>0</v>
      </c>
      <c r="X542">
        <v>3.0295000000000001</v>
      </c>
      <c r="Y542">
        <v>12</v>
      </c>
      <c r="Z542">
        <v>888</v>
      </c>
      <c r="AA542">
        <v>905</v>
      </c>
      <c r="AB542">
        <v>834</v>
      </c>
      <c r="AC542">
        <v>66</v>
      </c>
      <c r="AD542">
        <v>8.36</v>
      </c>
      <c r="AE542">
        <v>0.19</v>
      </c>
      <c r="AF542">
        <v>983</v>
      </c>
      <c r="AG542">
        <v>-10</v>
      </c>
      <c r="AH542">
        <v>8</v>
      </c>
      <c r="AI542">
        <v>10</v>
      </c>
      <c r="AJ542">
        <v>190</v>
      </c>
      <c r="AK542">
        <v>188.7</v>
      </c>
      <c r="AL542">
        <v>5.4</v>
      </c>
      <c r="AM542">
        <v>195</v>
      </c>
      <c r="AN542" t="s">
        <v>155</v>
      </c>
      <c r="AO542">
        <v>2</v>
      </c>
      <c r="AP542" s="42">
        <v>0.63045138888888885</v>
      </c>
      <c r="AQ542">
        <v>47.161152999999999</v>
      </c>
      <c r="AR542">
        <v>-88.483999999999995</v>
      </c>
      <c r="AS542">
        <v>314.89999999999998</v>
      </c>
      <c r="AT542">
        <v>39.200000000000003</v>
      </c>
      <c r="AU542">
        <v>12</v>
      </c>
      <c r="AV542">
        <v>12</v>
      </c>
      <c r="AW542" t="s">
        <v>414</v>
      </c>
      <c r="AX542">
        <v>1.2124999999999999</v>
      </c>
      <c r="AY542">
        <v>1.3125</v>
      </c>
      <c r="AZ542">
        <v>2.0125000000000002</v>
      </c>
      <c r="BA542">
        <v>14.048999999999999</v>
      </c>
      <c r="BB542">
        <v>16.45</v>
      </c>
      <c r="BC542">
        <v>1.17</v>
      </c>
      <c r="BD542">
        <v>12.231</v>
      </c>
      <c r="BE542">
        <v>3030.1210000000001</v>
      </c>
      <c r="BF542">
        <v>2.1040000000000001</v>
      </c>
      <c r="BG542">
        <v>57.24</v>
      </c>
      <c r="BH542">
        <v>0</v>
      </c>
      <c r="BI542">
        <v>57.24</v>
      </c>
      <c r="BJ542">
        <v>43.588000000000001</v>
      </c>
      <c r="BK542">
        <v>0</v>
      </c>
      <c r="BL542">
        <v>43.588000000000001</v>
      </c>
      <c r="BM542">
        <v>1.0192000000000001</v>
      </c>
      <c r="BQ542">
        <v>583.86300000000006</v>
      </c>
      <c r="BR542">
        <v>0.290101</v>
      </c>
      <c r="BS542">
        <v>-4.3454E-2</v>
      </c>
      <c r="BT542">
        <v>1.2999999999999999E-2</v>
      </c>
      <c r="BU542">
        <v>6.9834560000000003</v>
      </c>
      <c r="BV542">
        <v>-0.87342540000000002</v>
      </c>
    </row>
    <row r="543" spans="1:74" customFormat="1" x14ac:dyDescent="0.25">
      <c r="A543" s="40">
        <v>41704</v>
      </c>
      <c r="B543" s="41">
        <v>5.5462962962962957E-3</v>
      </c>
      <c r="C543">
        <v>12.769</v>
      </c>
      <c r="D543">
        <v>1.4E-2</v>
      </c>
      <c r="E543">
        <v>140</v>
      </c>
      <c r="F543">
        <v>2367.1</v>
      </c>
      <c r="G543">
        <v>-27.2</v>
      </c>
      <c r="H543">
        <v>90.6</v>
      </c>
      <c r="J543">
        <v>3.4</v>
      </c>
      <c r="K543">
        <v>0.89149999999999996</v>
      </c>
      <c r="L543">
        <v>11.3835</v>
      </c>
      <c r="M543">
        <v>1.2500000000000001E-2</v>
      </c>
      <c r="N543">
        <v>2110.2844</v>
      </c>
      <c r="O543">
        <v>0</v>
      </c>
      <c r="P543">
        <v>2110.3000000000002</v>
      </c>
      <c r="Q543">
        <v>1606.9601</v>
      </c>
      <c r="R543">
        <v>0</v>
      </c>
      <c r="S543">
        <v>1607</v>
      </c>
      <c r="T543">
        <v>90.5822</v>
      </c>
      <c r="W543">
        <v>0</v>
      </c>
      <c r="X543">
        <v>3.0310999999999999</v>
      </c>
      <c r="Y543">
        <v>12</v>
      </c>
      <c r="Z543">
        <v>888</v>
      </c>
      <c r="AA543">
        <v>906</v>
      </c>
      <c r="AB543">
        <v>834</v>
      </c>
      <c r="AC543">
        <v>66</v>
      </c>
      <c r="AD543">
        <v>8.36</v>
      </c>
      <c r="AE543">
        <v>0.19</v>
      </c>
      <c r="AF543">
        <v>983</v>
      </c>
      <c r="AG543">
        <v>-10</v>
      </c>
      <c r="AH543">
        <v>7.2729999999999997</v>
      </c>
      <c r="AI543">
        <v>10</v>
      </c>
      <c r="AJ543">
        <v>190.7</v>
      </c>
      <c r="AK543">
        <v>189</v>
      </c>
      <c r="AL543">
        <v>5.3</v>
      </c>
      <c r="AM543">
        <v>195</v>
      </c>
      <c r="AN543" t="s">
        <v>155</v>
      </c>
      <c r="AO543">
        <v>2</v>
      </c>
      <c r="AP543" s="42">
        <v>0.63046296296296289</v>
      </c>
      <c r="AQ543">
        <v>47.161313</v>
      </c>
      <c r="AR543">
        <v>-88.484002000000004</v>
      </c>
      <c r="AS543">
        <v>315.3</v>
      </c>
      <c r="AT543">
        <v>39.4</v>
      </c>
      <c r="AU543">
        <v>12</v>
      </c>
      <c r="AV543">
        <v>12</v>
      </c>
      <c r="AW543" t="s">
        <v>414</v>
      </c>
      <c r="AX543">
        <v>1.3</v>
      </c>
      <c r="AY543">
        <v>1.4</v>
      </c>
      <c r="AZ543">
        <v>2.1</v>
      </c>
      <c r="BA543">
        <v>14.048999999999999</v>
      </c>
      <c r="BB543">
        <v>16.52</v>
      </c>
      <c r="BC543">
        <v>1.18</v>
      </c>
      <c r="BD543">
        <v>12.172000000000001</v>
      </c>
      <c r="BE543">
        <v>3030.8249999999998</v>
      </c>
      <c r="BF543">
        <v>2.1150000000000002</v>
      </c>
      <c r="BG543">
        <v>58.838000000000001</v>
      </c>
      <c r="BH543">
        <v>0</v>
      </c>
      <c r="BI543">
        <v>58.838000000000001</v>
      </c>
      <c r="BJ543">
        <v>44.805</v>
      </c>
      <c r="BK543">
        <v>0</v>
      </c>
      <c r="BL543">
        <v>44.805</v>
      </c>
      <c r="BM543">
        <v>0.79690000000000005</v>
      </c>
      <c r="BQ543">
        <v>586.78200000000004</v>
      </c>
      <c r="BR543">
        <v>0.25818999999999998</v>
      </c>
      <c r="BS543">
        <v>-4.3999999999999997E-2</v>
      </c>
      <c r="BT543">
        <v>1.2272999999999999E-2</v>
      </c>
      <c r="BU543">
        <v>6.2152789999999998</v>
      </c>
      <c r="BV543">
        <v>-0.88439999999999996</v>
      </c>
    </row>
    <row r="544" spans="1:74" customFormat="1" x14ac:dyDescent="0.25">
      <c r="A544" s="40">
        <v>41704</v>
      </c>
      <c r="B544" s="41">
        <v>5.5578703703703701E-3</v>
      </c>
      <c r="C544">
        <v>12.52</v>
      </c>
      <c r="D544">
        <v>1.47E-2</v>
      </c>
      <c r="E544">
        <v>147.15434099999999</v>
      </c>
      <c r="F544">
        <v>2412.4</v>
      </c>
      <c r="G544">
        <v>-32</v>
      </c>
      <c r="H544">
        <v>119.3</v>
      </c>
      <c r="J544">
        <v>3.3</v>
      </c>
      <c r="K544">
        <v>0.89349999999999996</v>
      </c>
      <c r="L544">
        <v>11.186400000000001</v>
      </c>
      <c r="M544">
        <v>1.3100000000000001E-2</v>
      </c>
      <c r="N544">
        <v>2155.4182999999998</v>
      </c>
      <c r="O544">
        <v>0</v>
      </c>
      <c r="P544">
        <v>2155.4</v>
      </c>
      <c r="Q544">
        <v>1641.3291999999999</v>
      </c>
      <c r="R544">
        <v>0</v>
      </c>
      <c r="S544">
        <v>1641.3</v>
      </c>
      <c r="T544">
        <v>119.30240000000001</v>
      </c>
      <c r="W544">
        <v>0</v>
      </c>
      <c r="X544">
        <v>2.9483999999999999</v>
      </c>
      <c r="Y544">
        <v>12.1</v>
      </c>
      <c r="Z544">
        <v>888</v>
      </c>
      <c r="AA544">
        <v>907</v>
      </c>
      <c r="AB544">
        <v>834</v>
      </c>
      <c r="AC544">
        <v>66</v>
      </c>
      <c r="AD544">
        <v>8.36</v>
      </c>
      <c r="AE544">
        <v>0.19</v>
      </c>
      <c r="AF544">
        <v>983</v>
      </c>
      <c r="AG544">
        <v>-10</v>
      </c>
      <c r="AH544">
        <v>7</v>
      </c>
      <c r="AI544">
        <v>10</v>
      </c>
      <c r="AJ544">
        <v>191</v>
      </c>
      <c r="AK544">
        <v>189</v>
      </c>
      <c r="AL544">
        <v>5.4</v>
      </c>
      <c r="AM544">
        <v>195</v>
      </c>
      <c r="AN544" t="s">
        <v>155</v>
      </c>
      <c r="AO544">
        <v>2</v>
      </c>
      <c r="AP544" s="42">
        <v>0.63047453703703704</v>
      </c>
      <c r="AQ544">
        <v>47.161475000000003</v>
      </c>
      <c r="AR544">
        <v>-88.484007000000005</v>
      </c>
      <c r="AS544">
        <v>315.8</v>
      </c>
      <c r="AT544">
        <v>39.700000000000003</v>
      </c>
      <c r="AU544">
        <v>12</v>
      </c>
      <c r="AV544">
        <v>12</v>
      </c>
      <c r="AW544" t="s">
        <v>414</v>
      </c>
      <c r="AX544">
        <v>1.3</v>
      </c>
      <c r="AY544">
        <v>1.4125000000000001</v>
      </c>
      <c r="AZ544">
        <v>2.1124999999999998</v>
      </c>
      <c r="BA544">
        <v>14.048999999999999</v>
      </c>
      <c r="BB544">
        <v>16.829999999999998</v>
      </c>
      <c r="BC544">
        <v>1.2</v>
      </c>
      <c r="BD544">
        <v>11.923999999999999</v>
      </c>
      <c r="BE544">
        <v>3029.951</v>
      </c>
      <c r="BF544">
        <v>2.2669999999999999</v>
      </c>
      <c r="BG544">
        <v>61.137999999999998</v>
      </c>
      <c r="BH544">
        <v>0</v>
      </c>
      <c r="BI544">
        <v>61.137999999999998</v>
      </c>
      <c r="BJ544">
        <v>46.555999999999997</v>
      </c>
      <c r="BK544">
        <v>0</v>
      </c>
      <c r="BL544">
        <v>46.555999999999997</v>
      </c>
      <c r="BM544">
        <v>1.0677000000000001</v>
      </c>
      <c r="BQ544">
        <v>580.678</v>
      </c>
      <c r="BR544">
        <v>0.268175</v>
      </c>
      <c r="BS544">
        <v>-3.6729999999999999E-2</v>
      </c>
      <c r="BT544">
        <v>1.1273E-2</v>
      </c>
      <c r="BU544">
        <v>6.4556430000000002</v>
      </c>
      <c r="BV544">
        <v>-0.73827299999999996</v>
      </c>
    </row>
    <row r="545" spans="1:74" customFormat="1" x14ac:dyDescent="0.25">
      <c r="A545" s="40">
        <v>41704</v>
      </c>
      <c r="B545" s="41">
        <v>5.5694444444444437E-3</v>
      </c>
      <c r="C545">
        <v>12.529</v>
      </c>
      <c r="D545">
        <v>1.6299999999999999E-2</v>
      </c>
      <c r="E545">
        <v>163.42711</v>
      </c>
      <c r="F545">
        <v>2436.1999999999998</v>
      </c>
      <c r="G545">
        <v>-30.3</v>
      </c>
      <c r="H545">
        <v>110.4</v>
      </c>
      <c r="J545">
        <v>3.3</v>
      </c>
      <c r="K545">
        <v>0.89349999999999996</v>
      </c>
      <c r="L545">
        <v>11.1938</v>
      </c>
      <c r="M545">
        <v>1.46E-2</v>
      </c>
      <c r="N545">
        <v>2176.6433000000002</v>
      </c>
      <c r="O545">
        <v>0</v>
      </c>
      <c r="P545">
        <v>2176.6</v>
      </c>
      <c r="Q545">
        <v>1657.4918</v>
      </c>
      <c r="R545">
        <v>0</v>
      </c>
      <c r="S545">
        <v>1657.5</v>
      </c>
      <c r="T545">
        <v>110.4</v>
      </c>
      <c r="W545">
        <v>0</v>
      </c>
      <c r="X545">
        <v>2.9483999999999999</v>
      </c>
      <c r="Y545">
        <v>12.1</v>
      </c>
      <c r="Z545">
        <v>889</v>
      </c>
      <c r="AA545">
        <v>907</v>
      </c>
      <c r="AB545">
        <v>835</v>
      </c>
      <c r="AC545">
        <v>66</v>
      </c>
      <c r="AD545">
        <v>8.36</v>
      </c>
      <c r="AE545">
        <v>0.19</v>
      </c>
      <c r="AF545">
        <v>983</v>
      </c>
      <c r="AG545">
        <v>-10</v>
      </c>
      <c r="AH545">
        <v>7</v>
      </c>
      <c r="AI545">
        <v>10</v>
      </c>
      <c r="AJ545">
        <v>191</v>
      </c>
      <c r="AK545">
        <v>189</v>
      </c>
      <c r="AL545">
        <v>5.6</v>
      </c>
      <c r="AM545">
        <v>195</v>
      </c>
      <c r="AN545" t="s">
        <v>155</v>
      </c>
      <c r="AO545">
        <v>2</v>
      </c>
      <c r="AP545" s="42">
        <v>0.63048611111111108</v>
      </c>
      <c r="AQ545">
        <v>47.161636999999999</v>
      </c>
      <c r="AR545">
        <v>-88.484043999999997</v>
      </c>
      <c r="AS545">
        <v>316.3</v>
      </c>
      <c r="AT545">
        <v>39.9</v>
      </c>
      <c r="AU545">
        <v>12</v>
      </c>
      <c r="AV545">
        <v>12</v>
      </c>
      <c r="AW545" t="s">
        <v>414</v>
      </c>
      <c r="AX545">
        <v>1.3</v>
      </c>
      <c r="AY545">
        <v>1.5</v>
      </c>
      <c r="AZ545">
        <v>2.2000000000000002</v>
      </c>
      <c r="BA545">
        <v>14.048999999999999</v>
      </c>
      <c r="BB545">
        <v>16.82</v>
      </c>
      <c r="BC545">
        <v>1.2</v>
      </c>
      <c r="BD545">
        <v>11.923999999999999</v>
      </c>
      <c r="BE545">
        <v>3029.7959999999998</v>
      </c>
      <c r="BF545">
        <v>2.5150000000000001</v>
      </c>
      <c r="BG545">
        <v>61.695999999999998</v>
      </c>
      <c r="BH545">
        <v>0</v>
      </c>
      <c r="BI545">
        <v>61.695999999999998</v>
      </c>
      <c r="BJ545">
        <v>46.981000000000002</v>
      </c>
      <c r="BK545">
        <v>0</v>
      </c>
      <c r="BL545">
        <v>46.981000000000002</v>
      </c>
      <c r="BM545">
        <v>0.98729999999999996</v>
      </c>
      <c r="BQ545">
        <v>580.26199999999994</v>
      </c>
      <c r="BR545">
        <v>0.29172100000000001</v>
      </c>
      <c r="BS545">
        <v>-3.6908000000000003E-2</v>
      </c>
      <c r="BT545">
        <v>1.1727E-2</v>
      </c>
      <c r="BU545">
        <v>7.0224539999999998</v>
      </c>
      <c r="BV545">
        <v>-0.74185080000000003</v>
      </c>
    </row>
    <row r="546" spans="1:74" customFormat="1" x14ac:dyDescent="0.25">
      <c r="A546" s="40">
        <v>41704</v>
      </c>
      <c r="B546" s="41">
        <v>5.581018518518519E-3</v>
      </c>
      <c r="C546">
        <v>12.537000000000001</v>
      </c>
      <c r="D546">
        <v>1.7999999999999999E-2</v>
      </c>
      <c r="E546">
        <v>180</v>
      </c>
      <c r="F546">
        <v>2373.1</v>
      </c>
      <c r="G546">
        <v>-17.5</v>
      </c>
      <c r="H546">
        <v>110.4</v>
      </c>
      <c r="J546">
        <v>3.29</v>
      </c>
      <c r="K546">
        <v>0.89339999999999997</v>
      </c>
      <c r="L546">
        <v>11.2011</v>
      </c>
      <c r="M546">
        <v>1.61E-2</v>
      </c>
      <c r="N546">
        <v>2120.2777000000001</v>
      </c>
      <c r="O546">
        <v>0</v>
      </c>
      <c r="P546">
        <v>2120.3000000000002</v>
      </c>
      <c r="Q546">
        <v>1614.57</v>
      </c>
      <c r="R546">
        <v>0</v>
      </c>
      <c r="S546">
        <v>1614.6</v>
      </c>
      <c r="T546">
        <v>110.4</v>
      </c>
      <c r="W546">
        <v>0</v>
      </c>
      <c r="X546">
        <v>2.9420999999999999</v>
      </c>
      <c r="Y546">
        <v>12.1</v>
      </c>
      <c r="Z546">
        <v>889</v>
      </c>
      <c r="AA546">
        <v>907</v>
      </c>
      <c r="AB546">
        <v>834</v>
      </c>
      <c r="AC546">
        <v>66</v>
      </c>
      <c r="AD546">
        <v>8.36</v>
      </c>
      <c r="AE546">
        <v>0.19</v>
      </c>
      <c r="AF546">
        <v>983</v>
      </c>
      <c r="AG546">
        <v>-10</v>
      </c>
      <c r="AH546">
        <v>7</v>
      </c>
      <c r="AI546">
        <v>10</v>
      </c>
      <c r="AJ546">
        <v>191</v>
      </c>
      <c r="AK546">
        <v>189</v>
      </c>
      <c r="AL546">
        <v>5.8</v>
      </c>
      <c r="AM546">
        <v>195</v>
      </c>
      <c r="AN546" t="s">
        <v>155</v>
      </c>
      <c r="AO546">
        <v>2</v>
      </c>
      <c r="AP546" s="42">
        <v>0.63049768518518523</v>
      </c>
      <c r="AQ546">
        <v>47.161797</v>
      </c>
      <c r="AR546">
        <v>-88.484104000000002</v>
      </c>
      <c r="AS546">
        <v>316.39999999999998</v>
      </c>
      <c r="AT546">
        <v>40.299999999999997</v>
      </c>
      <c r="AU546">
        <v>12</v>
      </c>
      <c r="AV546">
        <v>12</v>
      </c>
      <c r="AW546" t="s">
        <v>414</v>
      </c>
      <c r="AX546">
        <v>1.3125</v>
      </c>
      <c r="AY546">
        <v>1.5249999999999999</v>
      </c>
      <c r="AZ546">
        <v>2.2124999999999999</v>
      </c>
      <c r="BA546">
        <v>14.048999999999999</v>
      </c>
      <c r="BB546">
        <v>16.8</v>
      </c>
      <c r="BC546">
        <v>1.2</v>
      </c>
      <c r="BD546">
        <v>11.926</v>
      </c>
      <c r="BE546">
        <v>3029.3919999999998</v>
      </c>
      <c r="BF546">
        <v>2.7679999999999998</v>
      </c>
      <c r="BG546">
        <v>60.052</v>
      </c>
      <c r="BH546">
        <v>0</v>
      </c>
      <c r="BI546">
        <v>60.052</v>
      </c>
      <c r="BJ546">
        <v>45.728999999999999</v>
      </c>
      <c r="BK546">
        <v>0</v>
      </c>
      <c r="BL546">
        <v>45.728999999999999</v>
      </c>
      <c r="BM546">
        <v>0.98660000000000003</v>
      </c>
      <c r="BQ546">
        <v>578.55899999999997</v>
      </c>
      <c r="BR546">
        <v>0.32853399999999999</v>
      </c>
      <c r="BS546">
        <v>-3.8726999999999998E-2</v>
      </c>
      <c r="BT546">
        <v>1.1273E-2</v>
      </c>
      <c r="BU546">
        <v>7.9086350000000003</v>
      </c>
      <c r="BV546">
        <v>-0.77841269999999996</v>
      </c>
    </row>
    <row r="547" spans="1:74" customFormat="1" x14ac:dyDescent="0.25">
      <c r="A547" s="40">
        <v>41704</v>
      </c>
      <c r="B547" s="41">
        <v>5.5925925925925926E-3</v>
      </c>
      <c r="C547">
        <v>12.586</v>
      </c>
      <c r="D547">
        <v>1.7999999999999999E-2</v>
      </c>
      <c r="E547">
        <v>180</v>
      </c>
      <c r="F547">
        <v>2277.3000000000002</v>
      </c>
      <c r="G547">
        <v>-13.7</v>
      </c>
      <c r="H547">
        <v>110.9</v>
      </c>
      <c r="J547">
        <v>3.2</v>
      </c>
      <c r="K547">
        <v>0.89300000000000002</v>
      </c>
      <c r="L547">
        <v>11.239000000000001</v>
      </c>
      <c r="M547">
        <v>1.61E-2</v>
      </c>
      <c r="N547">
        <v>2033.5419999999999</v>
      </c>
      <c r="O547">
        <v>0</v>
      </c>
      <c r="P547">
        <v>2033.5</v>
      </c>
      <c r="Q547">
        <v>1548.5216</v>
      </c>
      <c r="R547">
        <v>0</v>
      </c>
      <c r="S547">
        <v>1548.5</v>
      </c>
      <c r="T547">
        <v>110.87220000000001</v>
      </c>
      <c r="W547">
        <v>0</v>
      </c>
      <c r="X547">
        <v>2.8574000000000002</v>
      </c>
      <c r="Y547">
        <v>12.1</v>
      </c>
      <c r="Z547">
        <v>888</v>
      </c>
      <c r="AA547">
        <v>907</v>
      </c>
      <c r="AB547">
        <v>833</v>
      </c>
      <c r="AC547">
        <v>66</v>
      </c>
      <c r="AD547">
        <v>8.36</v>
      </c>
      <c r="AE547">
        <v>0.19</v>
      </c>
      <c r="AF547">
        <v>983</v>
      </c>
      <c r="AG547">
        <v>-10</v>
      </c>
      <c r="AH547">
        <v>7</v>
      </c>
      <c r="AI547">
        <v>10</v>
      </c>
      <c r="AJ547">
        <v>191</v>
      </c>
      <c r="AK547">
        <v>189.7</v>
      </c>
      <c r="AL547">
        <v>5.5</v>
      </c>
      <c r="AM547">
        <v>195</v>
      </c>
      <c r="AN547" t="s">
        <v>155</v>
      </c>
      <c r="AO547">
        <v>2</v>
      </c>
      <c r="AP547" s="42">
        <v>0.63050925925925927</v>
      </c>
      <c r="AQ547">
        <v>47.161959000000003</v>
      </c>
      <c r="AR547">
        <v>-88.484174999999993</v>
      </c>
      <c r="AS547">
        <v>316.5</v>
      </c>
      <c r="AT547">
        <v>41.2</v>
      </c>
      <c r="AU547">
        <v>12</v>
      </c>
      <c r="AV547">
        <v>12</v>
      </c>
      <c r="AW547" t="s">
        <v>414</v>
      </c>
      <c r="AX547">
        <v>1.425</v>
      </c>
      <c r="AY547">
        <v>1.6125</v>
      </c>
      <c r="AZ547">
        <v>2.3125</v>
      </c>
      <c r="BA547">
        <v>14.048999999999999</v>
      </c>
      <c r="BB547">
        <v>16.739999999999998</v>
      </c>
      <c r="BC547">
        <v>1.19</v>
      </c>
      <c r="BD547">
        <v>11.988</v>
      </c>
      <c r="BE547">
        <v>3029.37</v>
      </c>
      <c r="BF547">
        <v>2.7570000000000001</v>
      </c>
      <c r="BG547">
        <v>57.401000000000003</v>
      </c>
      <c r="BH547">
        <v>0</v>
      </c>
      <c r="BI547">
        <v>57.401000000000003</v>
      </c>
      <c r="BJ547">
        <v>43.71</v>
      </c>
      <c r="BK547">
        <v>0</v>
      </c>
      <c r="BL547">
        <v>43.71</v>
      </c>
      <c r="BM547">
        <v>0.98740000000000006</v>
      </c>
      <c r="BQ547">
        <v>560.01800000000003</v>
      </c>
      <c r="BR547">
        <v>0.32546000000000003</v>
      </c>
      <c r="BS547">
        <v>-4.1908000000000001E-2</v>
      </c>
      <c r="BT547">
        <v>1.0999999999999999E-2</v>
      </c>
      <c r="BU547">
        <v>7.8346359999999997</v>
      </c>
      <c r="BV547">
        <v>-0.84235079999999996</v>
      </c>
    </row>
    <row r="548" spans="1:74" customFormat="1" x14ac:dyDescent="0.25">
      <c r="A548" s="40">
        <v>41704</v>
      </c>
      <c r="B548" s="41">
        <v>5.604166666666667E-3</v>
      </c>
      <c r="C548">
        <v>12.750999999999999</v>
      </c>
      <c r="D548">
        <v>1.7999999999999999E-2</v>
      </c>
      <c r="E548">
        <v>180</v>
      </c>
      <c r="F548">
        <v>2246.9</v>
      </c>
      <c r="G548">
        <v>-14</v>
      </c>
      <c r="H548">
        <v>100.4</v>
      </c>
      <c r="J548">
        <v>3.21</v>
      </c>
      <c r="K548">
        <v>0.89159999999999995</v>
      </c>
      <c r="L548">
        <v>11.3689</v>
      </c>
      <c r="M548">
        <v>1.6E-2</v>
      </c>
      <c r="N548">
        <v>2003.3033</v>
      </c>
      <c r="O548">
        <v>0</v>
      </c>
      <c r="P548">
        <v>2003.3</v>
      </c>
      <c r="Q548">
        <v>1525.4951000000001</v>
      </c>
      <c r="R548">
        <v>0</v>
      </c>
      <c r="S548">
        <v>1525.5</v>
      </c>
      <c r="T548">
        <v>100.4</v>
      </c>
      <c r="W548">
        <v>0</v>
      </c>
      <c r="X548">
        <v>2.8597000000000001</v>
      </c>
      <c r="Y548">
        <v>12</v>
      </c>
      <c r="Z548">
        <v>889</v>
      </c>
      <c r="AA548">
        <v>906</v>
      </c>
      <c r="AB548">
        <v>834</v>
      </c>
      <c r="AC548">
        <v>66</v>
      </c>
      <c r="AD548">
        <v>8.36</v>
      </c>
      <c r="AE548">
        <v>0.19</v>
      </c>
      <c r="AF548">
        <v>983</v>
      </c>
      <c r="AG548">
        <v>-10</v>
      </c>
      <c r="AH548">
        <v>7</v>
      </c>
      <c r="AI548">
        <v>10</v>
      </c>
      <c r="AJ548">
        <v>191</v>
      </c>
      <c r="AK548">
        <v>190</v>
      </c>
      <c r="AL548">
        <v>5.3</v>
      </c>
      <c r="AM548">
        <v>195</v>
      </c>
      <c r="AN548" t="s">
        <v>155</v>
      </c>
      <c r="AO548">
        <v>2</v>
      </c>
      <c r="AP548" s="42">
        <v>0.63052083333333331</v>
      </c>
      <c r="AQ548">
        <v>47.162129</v>
      </c>
      <c r="AR548">
        <v>-88.484230999999994</v>
      </c>
      <c r="AS548">
        <v>316.7</v>
      </c>
      <c r="AT548">
        <v>42</v>
      </c>
      <c r="AU548">
        <v>12</v>
      </c>
      <c r="AV548">
        <v>12</v>
      </c>
      <c r="AW548" t="s">
        <v>414</v>
      </c>
      <c r="AX548">
        <v>1.5375620000000001</v>
      </c>
      <c r="AY548">
        <v>1.0124880000000001</v>
      </c>
      <c r="AZ548">
        <v>2.3625370000000001</v>
      </c>
      <c r="BA548">
        <v>14.048999999999999</v>
      </c>
      <c r="BB548">
        <v>16.54</v>
      </c>
      <c r="BC548">
        <v>1.18</v>
      </c>
      <c r="BD548">
        <v>12.16</v>
      </c>
      <c r="BE548">
        <v>3029.6170000000002</v>
      </c>
      <c r="BF548">
        <v>2.722</v>
      </c>
      <c r="BG548">
        <v>55.905000000000001</v>
      </c>
      <c r="BH548">
        <v>0</v>
      </c>
      <c r="BI548">
        <v>55.905000000000001</v>
      </c>
      <c r="BJ548">
        <v>42.570999999999998</v>
      </c>
      <c r="BK548">
        <v>0</v>
      </c>
      <c r="BL548">
        <v>42.570999999999998</v>
      </c>
      <c r="BM548">
        <v>0.88400000000000001</v>
      </c>
      <c r="BQ548">
        <v>554.11</v>
      </c>
      <c r="BR548">
        <v>0.39851599999999998</v>
      </c>
      <c r="BS548">
        <v>-4.2999999999999997E-2</v>
      </c>
      <c r="BT548">
        <v>1.0999999999999999E-2</v>
      </c>
      <c r="BU548">
        <v>9.5932759999999995</v>
      </c>
      <c r="BV548">
        <v>-0.86429999999999996</v>
      </c>
    </row>
    <row r="549" spans="1:74" customFormat="1" x14ac:dyDescent="0.25">
      <c r="A549" s="40">
        <v>41704</v>
      </c>
      <c r="B549" s="41">
        <v>5.6157407407407406E-3</v>
      </c>
      <c r="C549">
        <v>12.992000000000001</v>
      </c>
      <c r="D549">
        <v>1.7500000000000002E-2</v>
      </c>
      <c r="E549">
        <v>174.80594600000001</v>
      </c>
      <c r="F549">
        <v>2287.6999999999998</v>
      </c>
      <c r="G549">
        <v>-16.8</v>
      </c>
      <c r="H549">
        <v>139.5</v>
      </c>
      <c r="J549">
        <v>3.3</v>
      </c>
      <c r="K549">
        <v>0.88980000000000004</v>
      </c>
      <c r="L549">
        <v>11.56</v>
      </c>
      <c r="M549">
        <v>1.5599999999999999E-2</v>
      </c>
      <c r="N549">
        <v>2035.6125</v>
      </c>
      <c r="O549">
        <v>0</v>
      </c>
      <c r="P549">
        <v>2035.6</v>
      </c>
      <c r="Q549">
        <v>1550.0983000000001</v>
      </c>
      <c r="R549">
        <v>0</v>
      </c>
      <c r="S549">
        <v>1550.1</v>
      </c>
      <c r="T549">
        <v>139.51840000000001</v>
      </c>
      <c r="W549">
        <v>0</v>
      </c>
      <c r="X549">
        <v>2.9363000000000001</v>
      </c>
      <c r="Y549">
        <v>12</v>
      </c>
      <c r="Z549">
        <v>890</v>
      </c>
      <c r="AA549">
        <v>906</v>
      </c>
      <c r="AB549">
        <v>835</v>
      </c>
      <c r="AC549">
        <v>66</v>
      </c>
      <c r="AD549">
        <v>8.36</v>
      </c>
      <c r="AE549">
        <v>0.19</v>
      </c>
      <c r="AF549">
        <v>983</v>
      </c>
      <c r="AG549">
        <v>-10</v>
      </c>
      <c r="AH549">
        <v>7</v>
      </c>
      <c r="AI549">
        <v>10</v>
      </c>
      <c r="AJ549">
        <v>190.3</v>
      </c>
      <c r="AK549">
        <v>190</v>
      </c>
      <c r="AL549">
        <v>5.7</v>
      </c>
      <c r="AM549">
        <v>195</v>
      </c>
      <c r="AN549" t="s">
        <v>155</v>
      </c>
      <c r="AO549">
        <v>2</v>
      </c>
      <c r="AP549" s="42">
        <v>0.63053240740740735</v>
      </c>
      <c r="AQ549">
        <v>47.162300999999999</v>
      </c>
      <c r="AR549">
        <v>-88.484256000000002</v>
      </c>
      <c r="AS549">
        <v>317</v>
      </c>
      <c r="AT549">
        <v>42.7</v>
      </c>
      <c r="AU549">
        <v>12</v>
      </c>
      <c r="AV549">
        <v>12</v>
      </c>
      <c r="AW549" t="s">
        <v>414</v>
      </c>
      <c r="AX549">
        <v>1.112412</v>
      </c>
      <c r="AY549">
        <v>1.087588</v>
      </c>
      <c r="AZ549">
        <v>2.1</v>
      </c>
      <c r="BA549">
        <v>14.048999999999999</v>
      </c>
      <c r="BB549">
        <v>16.25</v>
      </c>
      <c r="BC549">
        <v>1.1599999999999999</v>
      </c>
      <c r="BD549">
        <v>12.385</v>
      </c>
      <c r="BE549">
        <v>3028.6590000000001</v>
      </c>
      <c r="BF549">
        <v>2.5939999999999999</v>
      </c>
      <c r="BG549">
        <v>55.85</v>
      </c>
      <c r="BH549">
        <v>0</v>
      </c>
      <c r="BI549">
        <v>55.85</v>
      </c>
      <c r="BJ549">
        <v>42.529000000000003</v>
      </c>
      <c r="BK549">
        <v>0</v>
      </c>
      <c r="BL549">
        <v>42.529000000000003</v>
      </c>
      <c r="BM549">
        <v>1.2078</v>
      </c>
      <c r="BQ549">
        <v>559.36599999999999</v>
      </c>
      <c r="BR549">
        <v>0.37929099999999999</v>
      </c>
      <c r="BS549">
        <v>-4.2272999999999998E-2</v>
      </c>
      <c r="BT549">
        <v>1.1727E-2</v>
      </c>
      <c r="BU549">
        <v>9.1304829999999999</v>
      </c>
      <c r="BV549">
        <v>-0.84968730000000003</v>
      </c>
    </row>
    <row r="550" spans="1:74" customFormat="1" x14ac:dyDescent="0.25">
      <c r="A550" s="40">
        <v>41704</v>
      </c>
      <c r="B550" s="41">
        <v>5.627314814814815E-3</v>
      </c>
      <c r="C550">
        <v>13</v>
      </c>
      <c r="D550">
        <v>1.7000000000000001E-2</v>
      </c>
      <c r="E550">
        <v>170</v>
      </c>
      <c r="F550">
        <v>2309.4</v>
      </c>
      <c r="G550">
        <v>-13.6</v>
      </c>
      <c r="H550">
        <v>100.9</v>
      </c>
      <c r="J550">
        <v>3.4</v>
      </c>
      <c r="K550">
        <v>0.88980000000000004</v>
      </c>
      <c r="L550">
        <v>11.567</v>
      </c>
      <c r="M550">
        <v>1.5100000000000001E-2</v>
      </c>
      <c r="N550">
        <v>2054.7930999999999</v>
      </c>
      <c r="O550">
        <v>0</v>
      </c>
      <c r="P550">
        <v>2054.8000000000002</v>
      </c>
      <c r="Q550">
        <v>1564.7040999999999</v>
      </c>
      <c r="R550">
        <v>0</v>
      </c>
      <c r="S550">
        <v>1564.7</v>
      </c>
      <c r="T550">
        <v>100.9367</v>
      </c>
      <c r="W550">
        <v>0</v>
      </c>
      <c r="X550">
        <v>3.0251999999999999</v>
      </c>
      <c r="Y550">
        <v>11.9</v>
      </c>
      <c r="Z550">
        <v>891</v>
      </c>
      <c r="AA550">
        <v>907</v>
      </c>
      <c r="AB550">
        <v>836</v>
      </c>
      <c r="AC550">
        <v>66</v>
      </c>
      <c r="AD550">
        <v>8.36</v>
      </c>
      <c r="AE550">
        <v>0.19</v>
      </c>
      <c r="AF550">
        <v>983</v>
      </c>
      <c r="AG550">
        <v>-10</v>
      </c>
      <c r="AH550">
        <v>7</v>
      </c>
      <c r="AI550">
        <v>10</v>
      </c>
      <c r="AJ550">
        <v>190</v>
      </c>
      <c r="AK550">
        <v>190</v>
      </c>
      <c r="AL550">
        <v>5.7</v>
      </c>
      <c r="AM550">
        <v>195</v>
      </c>
      <c r="AN550" t="s">
        <v>155</v>
      </c>
      <c r="AO550">
        <v>2</v>
      </c>
      <c r="AP550" s="42">
        <v>0.6305439814814815</v>
      </c>
      <c r="AQ550">
        <v>47.162472999999999</v>
      </c>
      <c r="AR550">
        <v>-88.484239000000002</v>
      </c>
      <c r="AS550">
        <v>317.3</v>
      </c>
      <c r="AT550">
        <v>42.5</v>
      </c>
      <c r="AU550">
        <v>12</v>
      </c>
      <c r="AV550">
        <v>11</v>
      </c>
      <c r="AW550" t="s">
        <v>413</v>
      </c>
      <c r="AX550">
        <v>1.2</v>
      </c>
      <c r="AY550">
        <v>1.0125</v>
      </c>
      <c r="AZ550">
        <v>2.1</v>
      </c>
      <c r="BA550">
        <v>14.048999999999999</v>
      </c>
      <c r="BB550">
        <v>16.239999999999998</v>
      </c>
      <c r="BC550">
        <v>1.1599999999999999</v>
      </c>
      <c r="BD550">
        <v>12.391</v>
      </c>
      <c r="BE550">
        <v>3029.7809999999999</v>
      </c>
      <c r="BF550">
        <v>2.5219999999999998</v>
      </c>
      <c r="BG550">
        <v>56.363</v>
      </c>
      <c r="BH550">
        <v>0</v>
      </c>
      <c r="BI550">
        <v>56.363</v>
      </c>
      <c r="BJ550">
        <v>42.92</v>
      </c>
      <c r="BK550">
        <v>0</v>
      </c>
      <c r="BL550">
        <v>42.92</v>
      </c>
      <c r="BM550">
        <v>0.87360000000000004</v>
      </c>
      <c r="BQ550">
        <v>576.15200000000004</v>
      </c>
      <c r="BR550">
        <v>0.36172599999999999</v>
      </c>
      <c r="BS550">
        <v>-4.2000000000000003E-2</v>
      </c>
      <c r="BT550">
        <v>1.2E-2</v>
      </c>
      <c r="BU550">
        <v>8.7076560000000001</v>
      </c>
      <c r="BV550">
        <v>-0.84419999999999995</v>
      </c>
    </row>
    <row r="551" spans="1:74" customFormat="1" x14ac:dyDescent="0.25">
      <c r="A551" s="40">
        <v>41704</v>
      </c>
      <c r="B551" s="41">
        <v>5.6388888888888886E-3</v>
      </c>
      <c r="C551">
        <v>13.009</v>
      </c>
      <c r="D551">
        <v>1.72E-2</v>
      </c>
      <c r="E551">
        <v>171.69307800000001</v>
      </c>
      <c r="F551">
        <v>2309.4</v>
      </c>
      <c r="G551">
        <v>-13.8</v>
      </c>
      <c r="H551">
        <v>119.5</v>
      </c>
      <c r="J551">
        <v>3.4</v>
      </c>
      <c r="K551">
        <v>0.88959999999999995</v>
      </c>
      <c r="L551">
        <v>11.573</v>
      </c>
      <c r="M551">
        <v>1.5299999999999999E-2</v>
      </c>
      <c r="N551">
        <v>2054.5333000000001</v>
      </c>
      <c r="O551">
        <v>0</v>
      </c>
      <c r="P551">
        <v>2054.5</v>
      </c>
      <c r="Q551">
        <v>1564.5062</v>
      </c>
      <c r="R551">
        <v>0</v>
      </c>
      <c r="S551">
        <v>1564.5</v>
      </c>
      <c r="T551">
        <v>119.5488</v>
      </c>
      <c r="W551">
        <v>0</v>
      </c>
      <c r="X551">
        <v>3.0247999999999999</v>
      </c>
      <c r="Y551">
        <v>12</v>
      </c>
      <c r="Z551">
        <v>893</v>
      </c>
      <c r="AA551">
        <v>908</v>
      </c>
      <c r="AB551">
        <v>837</v>
      </c>
      <c r="AC551">
        <v>66</v>
      </c>
      <c r="AD551">
        <v>8.36</v>
      </c>
      <c r="AE551">
        <v>0.19</v>
      </c>
      <c r="AF551">
        <v>983</v>
      </c>
      <c r="AG551">
        <v>-10</v>
      </c>
      <c r="AH551">
        <v>7</v>
      </c>
      <c r="AI551">
        <v>10</v>
      </c>
      <c r="AJ551">
        <v>190.7</v>
      </c>
      <c r="AK551">
        <v>189.3</v>
      </c>
      <c r="AL551">
        <v>5.6</v>
      </c>
      <c r="AM551">
        <v>195</v>
      </c>
      <c r="AN551" t="s">
        <v>155</v>
      </c>
      <c r="AO551">
        <v>2</v>
      </c>
      <c r="AP551" s="42">
        <v>0.63055555555555554</v>
      </c>
      <c r="AQ551">
        <v>47.162652999999999</v>
      </c>
      <c r="AR551">
        <v>-88.484200000000001</v>
      </c>
      <c r="AS551">
        <v>318.10000000000002</v>
      </c>
      <c r="AT551">
        <v>43.7</v>
      </c>
      <c r="AU551">
        <v>12</v>
      </c>
      <c r="AV551">
        <v>10</v>
      </c>
      <c r="AW551" t="s">
        <v>424</v>
      </c>
      <c r="AX551">
        <v>1.2</v>
      </c>
      <c r="AY551">
        <v>1.1000000000000001</v>
      </c>
      <c r="AZ551">
        <v>2.1</v>
      </c>
      <c r="BA551">
        <v>14.048999999999999</v>
      </c>
      <c r="BB551">
        <v>16.23</v>
      </c>
      <c r="BC551">
        <v>1.1599999999999999</v>
      </c>
      <c r="BD551">
        <v>12.404999999999999</v>
      </c>
      <c r="BE551">
        <v>3029.2530000000002</v>
      </c>
      <c r="BF551">
        <v>2.5449999999999999</v>
      </c>
      <c r="BG551">
        <v>56.317</v>
      </c>
      <c r="BH551">
        <v>0</v>
      </c>
      <c r="BI551">
        <v>56.317</v>
      </c>
      <c r="BJ551">
        <v>42.884999999999998</v>
      </c>
      <c r="BK551">
        <v>0</v>
      </c>
      <c r="BL551">
        <v>42.884999999999998</v>
      </c>
      <c r="BM551">
        <v>1.0339</v>
      </c>
      <c r="BQ551">
        <v>575.68200000000002</v>
      </c>
      <c r="BR551">
        <v>0.37726100000000001</v>
      </c>
      <c r="BS551">
        <v>-4.5634000000000001E-2</v>
      </c>
      <c r="BT551">
        <v>1.2E-2</v>
      </c>
      <c r="BU551">
        <v>9.0816219999999994</v>
      </c>
      <c r="BV551">
        <v>-0.91724340000000004</v>
      </c>
    </row>
    <row r="552" spans="1:74" customFormat="1" x14ac:dyDescent="0.25">
      <c r="A552" s="40">
        <v>41704</v>
      </c>
      <c r="B552" s="41">
        <v>5.6504629629629622E-3</v>
      </c>
      <c r="C552">
        <v>13.016999999999999</v>
      </c>
      <c r="D552">
        <v>1.7999999999999999E-2</v>
      </c>
      <c r="E552">
        <v>179.966722</v>
      </c>
      <c r="F552">
        <v>2367.6</v>
      </c>
      <c r="G552">
        <v>-15.5</v>
      </c>
      <c r="H552">
        <v>110.9</v>
      </c>
      <c r="J552">
        <v>3.4</v>
      </c>
      <c r="K552">
        <v>0.88959999999999995</v>
      </c>
      <c r="L552">
        <v>11.5793</v>
      </c>
      <c r="M552">
        <v>1.6E-2</v>
      </c>
      <c r="N552">
        <v>2106.145</v>
      </c>
      <c r="O552">
        <v>0</v>
      </c>
      <c r="P552">
        <v>2106.1</v>
      </c>
      <c r="Q552">
        <v>1603.8435999999999</v>
      </c>
      <c r="R552">
        <v>0</v>
      </c>
      <c r="S552">
        <v>1603.8</v>
      </c>
      <c r="T552">
        <v>110.8933</v>
      </c>
      <c r="W552">
        <v>0</v>
      </c>
      <c r="X552">
        <v>3.0245000000000002</v>
      </c>
      <c r="Y552">
        <v>12</v>
      </c>
      <c r="Z552">
        <v>892</v>
      </c>
      <c r="AA552">
        <v>908</v>
      </c>
      <c r="AB552">
        <v>837</v>
      </c>
      <c r="AC552">
        <v>66</v>
      </c>
      <c r="AD552">
        <v>8.36</v>
      </c>
      <c r="AE552">
        <v>0.19</v>
      </c>
      <c r="AF552">
        <v>982</v>
      </c>
      <c r="AG552">
        <v>-10</v>
      </c>
      <c r="AH552">
        <v>7</v>
      </c>
      <c r="AI552">
        <v>10</v>
      </c>
      <c r="AJ552">
        <v>191</v>
      </c>
      <c r="AK552">
        <v>188.3</v>
      </c>
      <c r="AL552">
        <v>5.5</v>
      </c>
      <c r="AM552">
        <v>195</v>
      </c>
      <c r="AN552" t="s">
        <v>155</v>
      </c>
      <c r="AO552">
        <v>2</v>
      </c>
      <c r="AP552" s="42">
        <v>0.63056712962962969</v>
      </c>
      <c r="AQ552">
        <v>47.162835999999999</v>
      </c>
      <c r="AR552">
        <v>-88.484204000000005</v>
      </c>
      <c r="AS552">
        <v>318.60000000000002</v>
      </c>
      <c r="AT552">
        <v>44.5</v>
      </c>
      <c r="AU552">
        <v>12</v>
      </c>
      <c r="AV552">
        <v>10</v>
      </c>
      <c r="AW552" t="s">
        <v>424</v>
      </c>
      <c r="AX552">
        <v>1.2124999999999999</v>
      </c>
      <c r="AY552">
        <v>1.1625000000000001</v>
      </c>
      <c r="AZ552">
        <v>2.15</v>
      </c>
      <c r="BA552">
        <v>14.048999999999999</v>
      </c>
      <c r="BB552">
        <v>16.22</v>
      </c>
      <c r="BC552">
        <v>1.1499999999999999</v>
      </c>
      <c r="BD552">
        <v>12.416</v>
      </c>
      <c r="BE552">
        <v>3029.2849999999999</v>
      </c>
      <c r="BF552">
        <v>2.6659999999999999</v>
      </c>
      <c r="BG552">
        <v>57.701000000000001</v>
      </c>
      <c r="BH552">
        <v>0</v>
      </c>
      <c r="BI552">
        <v>57.701000000000001</v>
      </c>
      <c r="BJ552">
        <v>43.94</v>
      </c>
      <c r="BK552">
        <v>0</v>
      </c>
      <c r="BL552">
        <v>43.94</v>
      </c>
      <c r="BM552">
        <v>0.95860000000000001</v>
      </c>
      <c r="BQ552">
        <v>575.31899999999996</v>
      </c>
      <c r="BR552">
        <v>0.39463199999999998</v>
      </c>
      <c r="BS552">
        <v>-4.5546000000000003E-2</v>
      </c>
      <c r="BT552">
        <v>1.1273E-2</v>
      </c>
      <c r="BU552">
        <v>9.4997790000000002</v>
      </c>
      <c r="BV552">
        <v>-0.91547460000000003</v>
      </c>
    </row>
    <row r="553" spans="1:74" customFormat="1" x14ac:dyDescent="0.25">
      <c r="A553" s="40">
        <v>41704</v>
      </c>
      <c r="B553" s="41">
        <v>5.6620370370370357E-3</v>
      </c>
      <c r="C553">
        <v>13.185</v>
      </c>
      <c r="D553">
        <v>1.72E-2</v>
      </c>
      <c r="E553">
        <v>171.647255</v>
      </c>
      <c r="F553">
        <v>2470.8000000000002</v>
      </c>
      <c r="G553">
        <v>-7.2</v>
      </c>
      <c r="H553">
        <v>101</v>
      </c>
      <c r="J553">
        <v>3.3</v>
      </c>
      <c r="K553">
        <v>0.88829999999999998</v>
      </c>
      <c r="L553">
        <v>11.712199999999999</v>
      </c>
      <c r="M553">
        <v>1.52E-2</v>
      </c>
      <c r="N553">
        <v>2194.8469</v>
      </c>
      <c r="O553">
        <v>0</v>
      </c>
      <c r="P553">
        <v>2194.8000000000002</v>
      </c>
      <c r="Q553">
        <v>1671.4047</v>
      </c>
      <c r="R553">
        <v>0</v>
      </c>
      <c r="S553">
        <v>1671.4</v>
      </c>
      <c r="T553">
        <v>101.01220000000001</v>
      </c>
      <c r="W553">
        <v>0</v>
      </c>
      <c r="X553">
        <v>2.9315000000000002</v>
      </c>
      <c r="Y553">
        <v>12</v>
      </c>
      <c r="Z553">
        <v>891</v>
      </c>
      <c r="AA553">
        <v>909</v>
      </c>
      <c r="AB553">
        <v>836</v>
      </c>
      <c r="AC553">
        <v>66</v>
      </c>
      <c r="AD553">
        <v>8.3699999999999992</v>
      </c>
      <c r="AE553">
        <v>0.19</v>
      </c>
      <c r="AF553">
        <v>982</v>
      </c>
      <c r="AG553">
        <v>-10</v>
      </c>
      <c r="AH553">
        <v>7</v>
      </c>
      <c r="AI553">
        <v>10</v>
      </c>
      <c r="AJ553">
        <v>191</v>
      </c>
      <c r="AK553">
        <v>188</v>
      </c>
      <c r="AL553">
        <v>5.7</v>
      </c>
      <c r="AM553">
        <v>194.7</v>
      </c>
      <c r="AN553" t="s">
        <v>155</v>
      </c>
      <c r="AO553">
        <v>2</v>
      </c>
      <c r="AP553" s="42">
        <v>0.63057870370370372</v>
      </c>
      <c r="AQ553">
        <v>47.163018999999998</v>
      </c>
      <c r="AR553">
        <v>-88.484254000000007</v>
      </c>
      <c r="AS553">
        <v>319.3</v>
      </c>
      <c r="AT553">
        <v>45</v>
      </c>
      <c r="AU553">
        <v>12</v>
      </c>
      <c r="AV553">
        <v>11</v>
      </c>
      <c r="AW553" t="s">
        <v>413</v>
      </c>
      <c r="AX553">
        <v>1.3</v>
      </c>
      <c r="AY553">
        <v>1.6</v>
      </c>
      <c r="AZ553">
        <v>2.4624999999999999</v>
      </c>
      <c r="BA553">
        <v>14.048999999999999</v>
      </c>
      <c r="BB553">
        <v>16.03</v>
      </c>
      <c r="BC553">
        <v>1.1399999999999999</v>
      </c>
      <c r="BD553">
        <v>12.571999999999999</v>
      </c>
      <c r="BE553">
        <v>3029.7</v>
      </c>
      <c r="BF553">
        <v>2.5099999999999998</v>
      </c>
      <c r="BG553">
        <v>59.457000000000001</v>
      </c>
      <c r="BH553">
        <v>0</v>
      </c>
      <c r="BI553">
        <v>59.457000000000001</v>
      </c>
      <c r="BJ553">
        <v>45.277000000000001</v>
      </c>
      <c r="BK553">
        <v>0</v>
      </c>
      <c r="BL553">
        <v>45.277000000000001</v>
      </c>
      <c r="BM553">
        <v>0.86339999999999995</v>
      </c>
      <c r="BQ553">
        <v>551.37</v>
      </c>
      <c r="BR553">
        <v>0.35756100000000002</v>
      </c>
      <c r="BS553">
        <v>-4.4273E-2</v>
      </c>
      <c r="BT553">
        <v>1.1727E-2</v>
      </c>
      <c r="BU553">
        <v>8.6073869999999992</v>
      </c>
      <c r="BV553">
        <v>-0.88988730000000005</v>
      </c>
    </row>
    <row r="554" spans="1:74" customFormat="1" x14ac:dyDescent="0.25">
      <c r="A554" s="40">
        <v>41704</v>
      </c>
      <c r="B554" s="41">
        <v>5.673611111111111E-3</v>
      </c>
      <c r="C554">
        <v>13.273</v>
      </c>
      <c r="D554">
        <v>1.3599999999999999E-2</v>
      </c>
      <c r="E554">
        <v>135.726496</v>
      </c>
      <c r="F554">
        <v>2570.1999999999998</v>
      </c>
      <c r="G554">
        <v>-17.399999999999999</v>
      </c>
      <c r="H554">
        <v>102.7</v>
      </c>
      <c r="J554">
        <v>3.2</v>
      </c>
      <c r="K554">
        <v>0.88749999999999996</v>
      </c>
      <c r="L554">
        <v>11.7797</v>
      </c>
      <c r="M554">
        <v>1.2E-2</v>
      </c>
      <c r="N554">
        <v>2281.0500999999999</v>
      </c>
      <c r="O554">
        <v>0</v>
      </c>
      <c r="P554">
        <v>2281.1</v>
      </c>
      <c r="Q554">
        <v>1737.0495000000001</v>
      </c>
      <c r="R554">
        <v>0</v>
      </c>
      <c r="S554">
        <v>1737</v>
      </c>
      <c r="T554">
        <v>102.6589</v>
      </c>
      <c r="W554">
        <v>0</v>
      </c>
      <c r="X554">
        <v>2.84</v>
      </c>
      <c r="Y554">
        <v>12</v>
      </c>
      <c r="Z554">
        <v>887</v>
      </c>
      <c r="AA554">
        <v>909</v>
      </c>
      <c r="AB554">
        <v>831</v>
      </c>
      <c r="AC554">
        <v>66</v>
      </c>
      <c r="AD554">
        <v>8.3699999999999992</v>
      </c>
      <c r="AE554">
        <v>0.19</v>
      </c>
      <c r="AF554">
        <v>982</v>
      </c>
      <c r="AG554">
        <v>-10</v>
      </c>
      <c r="AH554">
        <v>7</v>
      </c>
      <c r="AI554">
        <v>10</v>
      </c>
      <c r="AJ554">
        <v>191</v>
      </c>
      <c r="AK554">
        <v>188.7</v>
      </c>
      <c r="AL554">
        <v>5.2</v>
      </c>
      <c r="AM554">
        <v>194.3</v>
      </c>
      <c r="AN554" t="s">
        <v>155</v>
      </c>
      <c r="AO554">
        <v>2</v>
      </c>
      <c r="AP554" s="42">
        <v>0.63059027777777776</v>
      </c>
      <c r="AQ554">
        <v>47.163193</v>
      </c>
      <c r="AR554">
        <v>-88.484316000000007</v>
      </c>
      <c r="AS554">
        <v>319.8</v>
      </c>
      <c r="AT554">
        <v>44.7</v>
      </c>
      <c r="AU554">
        <v>12</v>
      </c>
      <c r="AV554">
        <v>11</v>
      </c>
      <c r="AW554" t="s">
        <v>413</v>
      </c>
      <c r="AX554">
        <v>1.3</v>
      </c>
      <c r="AY554">
        <v>1.6125</v>
      </c>
      <c r="AZ554">
        <v>2.2124999999999999</v>
      </c>
      <c r="BA554">
        <v>14.048999999999999</v>
      </c>
      <c r="BB554">
        <v>15.93</v>
      </c>
      <c r="BC554">
        <v>1.1299999999999999</v>
      </c>
      <c r="BD554">
        <v>12.677</v>
      </c>
      <c r="BE554">
        <v>3030.4609999999998</v>
      </c>
      <c r="BF554">
        <v>1.972</v>
      </c>
      <c r="BG554">
        <v>61.454000000000001</v>
      </c>
      <c r="BH554">
        <v>0</v>
      </c>
      <c r="BI554">
        <v>61.454000000000001</v>
      </c>
      <c r="BJ554">
        <v>46.798000000000002</v>
      </c>
      <c r="BK554">
        <v>0</v>
      </c>
      <c r="BL554">
        <v>46.798000000000002</v>
      </c>
      <c r="BM554">
        <v>0.87260000000000004</v>
      </c>
      <c r="BQ554">
        <v>531.23699999999997</v>
      </c>
      <c r="BR554">
        <v>0.37253399999999998</v>
      </c>
      <c r="BS554">
        <v>-4.3999999999999997E-2</v>
      </c>
      <c r="BT554">
        <v>1.2E-2</v>
      </c>
      <c r="BU554">
        <v>8.9678249999999995</v>
      </c>
      <c r="BV554">
        <v>-0.88439999999999996</v>
      </c>
    </row>
    <row r="555" spans="1:74" customFormat="1" x14ac:dyDescent="0.25">
      <c r="A555" s="40">
        <v>41704</v>
      </c>
      <c r="B555" s="41">
        <v>5.6851851851851855E-3</v>
      </c>
      <c r="C555">
        <v>13.074999999999999</v>
      </c>
      <c r="D555">
        <v>1.2E-2</v>
      </c>
      <c r="E555">
        <v>120</v>
      </c>
      <c r="F555">
        <v>2589</v>
      </c>
      <c r="G555">
        <v>-17.399999999999999</v>
      </c>
      <c r="H555">
        <v>25.5</v>
      </c>
      <c r="J555">
        <v>3.1</v>
      </c>
      <c r="K555">
        <v>0.8891</v>
      </c>
      <c r="L555">
        <v>11.625</v>
      </c>
      <c r="M555">
        <v>1.0699999999999999E-2</v>
      </c>
      <c r="N555">
        <v>2301.9384</v>
      </c>
      <c r="O555">
        <v>0</v>
      </c>
      <c r="P555">
        <v>2301.9</v>
      </c>
      <c r="Q555">
        <v>1752.9562000000001</v>
      </c>
      <c r="R555">
        <v>0</v>
      </c>
      <c r="S555">
        <v>1753</v>
      </c>
      <c r="T555">
        <v>25.511600000000001</v>
      </c>
      <c r="W555">
        <v>0</v>
      </c>
      <c r="X555">
        <v>2.7563</v>
      </c>
      <c r="Y555">
        <v>12</v>
      </c>
      <c r="Z555">
        <v>883</v>
      </c>
      <c r="AA555">
        <v>909</v>
      </c>
      <c r="AB555">
        <v>829</v>
      </c>
      <c r="AC555">
        <v>66</v>
      </c>
      <c r="AD555">
        <v>8.3699999999999992</v>
      </c>
      <c r="AE555">
        <v>0.19</v>
      </c>
      <c r="AF555">
        <v>982</v>
      </c>
      <c r="AG555">
        <v>-10</v>
      </c>
      <c r="AH555">
        <v>6.2729999999999997</v>
      </c>
      <c r="AI555">
        <v>10</v>
      </c>
      <c r="AJ555">
        <v>191</v>
      </c>
      <c r="AK555">
        <v>189.7</v>
      </c>
      <c r="AL555">
        <v>5.2</v>
      </c>
      <c r="AM555">
        <v>194.1</v>
      </c>
      <c r="AN555" t="s">
        <v>155</v>
      </c>
      <c r="AO555">
        <v>2</v>
      </c>
      <c r="AP555" s="42">
        <v>0.6306018518518518</v>
      </c>
      <c r="AQ555">
        <v>47.163356</v>
      </c>
      <c r="AR555">
        <v>-88.484420999999998</v>
      </c>
      <c r="AS555">
        <v>320.3</v>
      </c>
      <c r="AT555">
        <v>44.4</v>
      </c>
      <c r="AU555">
        <v>12</v>
      </c>
      <c r="AV555">
        <v>11</v>
      </c>
      <c r="AW555" t="s">
        <v>413</v>
      </c>
      <c r="AX555">
        <v>1.3125</v>
      </c>
      <c r="AY555">
        <v>1.6125</v>
      </c>
      <c r="AZ555">
        <v>2.2999999999999998</v>
      </c>
      <c r="BA555">
        <v>14.048999999999999</v>
      </c>
      <c r="BB555">
        <v>16.170000000000002</v>
      </c>
      <c r="BC555">
        <v>1.1499999999999999</v>
      </c>
      <c r="BD555">
        <v>12.468999999999999</v>
      </c>
      <c r="BE555">
        <v>3032.8969999999999</v>
      </c>
      <c r="BF555">
        <v>1.772</v>
      </c>
      <c r="BG555">
        <v>62.892000000000003</v>
      </c>
      <c r="BH555">
        <v>0</v>
      </c>
      <c r="BI555">
        <v>62.892000000000003</v>
      </c>
      <c r="BJ555">
        <v>47.893000000000001</v>
      </c>
      <c r="BK555">
        <v>0</v>
      </c>
      <c r="BL555">
        <v>47.893000000000001</v>
      </c>
      <c r="BM555">
        <v>0.21990000000000001</v>
      </c>
      <c r="BQ555">
        <v>522.86900000000003</v>
      </c>
      <c r="BR555">
        <v>0.28367399999999998</v>
      </c>
      <c r="BS555">
        <v>-4.1819000000000002E-2</v>
      </c>
      <c r="BT555">
        <v>1.1273E-2</v>
      </c>
      <c r="BU555">
        <v>6.8287420000000001</v>
      </c>
      <c r="BV555">
        <v>-0.84056189999999997</v>
      </c>
    </row>
    <row r="556" spans="1:74" customFormat="1" x14ac:dyDescent="0.25">
      <c r="A556" s="40">
        <v>41704</v>
      </c>
      <c r="B556" s="41">
        <v>5.6967592592592591E-3</v>
      </c>
      <c r="C556">
        <v>12.76</v>
      </c>
      <c r="D556">
        <v>1.23E-2</v>
      </c>
      <c r="E556">
        <v>123.474503</v>
      </c>
      <c r="F556">
        <v>2679.2</v>
      </c>
      <c r="G556">
        <v>-17.3</v>
      </c>
      <c r="H556">
        <v>19.2</v>
      </c>
      <c r="J556">
        <v>3</v>
      </c>
      <c r="K556">
        <v>0.89159999999999995</v>
      </c>
      <c r="L556">
        <v>11.376799999999999</v>
      </c>
      <c r="M556">
        <v>1.0999999999999999E-2</v>
      </c>
      <c r="N556">
        <v>2388.7878000000001</v>
      </c>
      <c r="O556">
        <v>0</v>
      </c>
      <c r="P556">
        <v>2388.8000000000002</v>
      </c>
      <c r="Q556">
        <v>1819.0932</v>
      </c>
      <c r="R556">
        <v>0</v>
      </c>
      <c r="S556">
        <v>1819.1</v>
      </c>
      <c r="T556">
        <v>19.174800000000001</v>
      </c>
      <c r="W556">
        <v>0</v>
      </c>
      <c r="X556">
        <v>2.6747999999999998</v>
      </c>
      <c r="Y556">
        <v>12.1</v>
      </c>
      <c r="Z556">
        <v>881</v>
      </c>
      <c r="AA556">
        <v>908</v>
      </c>
      <c r="AB556">
        <v>828</v>
      </c>
      <c r="AC556">
        <v>66</v>
      </c>
      <c r="AD556">
        <v>8.3699999999999992</v>
      </c>
      <c r="AE556">
        <v>0.19</v>
      </c>
      <c r="AF556">
        <v>982</v>
      </c>
      <c r="AG556">
        <v>-10</v>
      </c>
      <c r="AH556">
        <v>6</v>
      </c>
      <c r="AI556">
        <v>10</v>
      </c>
      <c r="AJ556">
        <v>191</v>
      </c>
      <c r="AK556">
        <v>190</v>
      </c>
      <c r="AL556">
        <v>5.2</v>
      </c>
      <c r="AM556">
        <v>194.4</v>
      </c>
      <c r="AN556" t="s">
        <v>155</v>
      </c>
      <c r="AO556">
        <v>2</v>
      </c>
      <c r="AP556" s="42">
        <v>0.63061342592592595</v>
      </c>
      <c r="AQ556">
        <v>47.163510000000002</v>
      </c>
      <c r="AR556">
        <v>-88.484549999999999</v>
      </c>
      <c r="AS556">
        <v>320.8</v>
      </c>
      <c r="AT556">
        <v>44.2</v>
      </c>
      <c r="AU556">
        <v>12</v>
      </c>
      <c r="AV556">
        <v>11</v>
      </c>
      <c r="AW556" t="s">
        <v>413</v>
      </c>
      <c r="AX556">
        <v>1.45</v>
      </c>
      <c r="AY556">
        <v>1</v>
      </c>
      <c r="AZ556">
        <v>2.3374999999999999</v>
      </c>
      <c r="BA556">
        <v>14.048999999999999</v>
      </c>
      <c r="BB556">
        <v>16.55</v>
      </c>
      <c r="BC556">
        <v>1.18</v>
      </c>
      <c r="BD556">
        <v>12.156000000000001</v>
      </c>
      <c r="BE556">
        <v>3033.1280000000002</v>
      </c>
      <c r="BF556">
        <v>1.8680000000000001</v>
      </c>
      <c r="BG556">
        <v>66.694000000000003</v>
      </c>
      <c r="BH556">
        <v>0</v>
      </c>
      <c r="BI556">
        <v>66.694000000000003</v>
      </c>
      <c r="BJ556">
        <v>50.787999999999997</v>
      </c>
      <c r="BK556">
        <v>0</v>
      </c>
      <c r="BL556">
        <v>50.787999999999997</v>
      </c>
      <c r="BM556">
        <v>0.16889999999999999</v>
      </c>
      <c r="BQ556">
        <v>518.52300000000002</v>
      </c>
      <c r="BR556">
        <v>0.212558</v>
      </c>
      <c r="BS556">
        <v>-4.2453999999999999E-2</v>
      </c>
      <c r="BT556">
        <v>1.1727E-2</v>
      </c>
      <c r="BU556">
        <v>5.1168019999999999</v>
      </c>
      <c r="BV556">
        <v>-0.85332540000000001</v>
      </c>
    </row>
    <row r="557" spans="1:74" customFormat="1" x14ac:dyDescent="0.25">
      <c r="A557" s="40">
        <v>41704</v>
      </c>
      <c r="B557" s="41">
        <v>5.7083333333333335E-3</v>
      </c>
      <c r="C557">
        <v>12.752000000000001</v>
      </c>
      <c r="D557">
        <v>1.2999999999999999E-2</v>
      </c>
      <c r="E557">
        <v>130</v>
      </c>
      <c r="F557">
        <v>2741.5</v>
      </c>
      <c r="G557">
        <v>-17.3</v>
      </c>
      <c r="H557">
        <v>10.3</v>
      </c>
      <c r="J557">
        <v>3</v>
      </c>
      <c r="K557">
        <v>0.89170000000000005</v>
      </c>
      <c r="L557">
        <v>11.370900000000001</v>
      </c>
      <c r="M557">
        <v>1.1599999999999999E-2</v>
      </c>
      <c r="N557">
        <v>2444.7003</v>
      </c>
      <c r="O557">
        <v>0</v>
      </c>
      <c r="P557">
        <v>2444.6999999999998</v>
      </c>
      <c r="Q557">
        <v>1861.6713</v>
      </c>
      <c r="R557">
        <v>0</v>
      </c>
      <c r="S557">
        <v>1861.7</v>
      </c>
      <c r="T557">
        <v>10.2674</v>
      </c>
      <c r="W557">
        <v>0</v>
      </c>
      <c r="X557">
        <v>2.6751999999999998</v>
      </c>
      <c r="Y557">
        <v>12.1</v>
      </c>
      <c r="Z557">
        <v>882</v>
      </c>
      <c r="AA557">
        <v>909</v>
      </c>
      <c r="AB557">
        <v>828</v>
      </c>
      <c r="AC557">
        <v>66</v>
      </c>
      <c r="AD557">
        <v>8.3699999999999992</v>
      </c>
      <c r="AE557">
        <v>0.19</v>
      </c>
      <c r="AF557">
        <v>982</v>
      </c>
      <c r="AG557">
        <v>-10</v>
      </c>
      <c r="AH557">
        <v>6</v>
      </c>
      <c r="AI557">
        <v>10</v>
      </c>
      <c r="AJ557">
        <v>191</v>
      </c>
      <c r="AK557">
        <v>189.3</v>
      </c>
      <c r="AL557">
        <v>5.3</v>
      </c>
      <c r="AM557">
        <v>194.7</v>
      </c>
      <c r="AN557" t="s">
        <v>155</v>
      </c>
      <c r="AO557">
        <v>2</v>
      </c>
      <c r="AP557" s="42">
        <v>0.63062499999999999</v>
      </c>
      <c r="AQ557">
        <v>47.163656000000003</v>
      </c>
      <c r="AR557">
        <v>-88.484680999999995</v>
      </c>
      <c r="AS557">
        <v>321.10000000000002</v>
      </c>
      <c r="AT557">
        <v>43.1</v>
      </c>
      <c r="AU557">
        <v>12</v>
      </c>
      <c r="AV557">
        <v>11</v>
      </c>
      <c r="AW557" t="s">
        <v>413</v>
      </c>
      <c r="AX557">
        <v>1.75</v>
      </c>
      <c r="AY557">
        <v>1.0125</v>
      </c>
      <c r="AZ557">
        <v>2.5625</v>
      </c>
      <c r="BA557">
        <v>14.048999999999999</v>
      </c>
      <c r="BB557">
        <v>16.559999999999999</v>
      </c>
      <c r="BC557">
        <v>1.18</v>
      </c>
      <c r="BD557">
        <v>12.143000000000001</v>
      </c>
      <c r="BE557">
        <v>3033.2139999999999</v>
      </c>
      <c r="BF557">
        <v>1.968</v>
      </c>
      <c r="BG557">
        <v>68.292000000000002</v>
      </c>
      <c r="BH557">
        <v>0</v>
      </c>
      <c r="BI557">
        <v>68.292000000000002</v>
      </c>
      <c r="BJ557">
        <v>52.005000000000003</v>
      </c>
      <c r="BK557">
        <v>0</v>
      </c>
      <c r="BL557">
        <v>52.005000000000003</v>
      </c>
      <c r="BM557">
        <v>9.0499999999999997E-2</v>
      </c>
      <c r="BQ557">
        <v>518.86900000000003</v>
      </c>
      <c r="BR557">
        <v>0.20363500000000001</v>
      </c>
      <c r="BS557">
        <v>-3.1368E-2</v>
      </c>
      <c r="BT557">
        <v>1.2727E-2</v>
      </c>
      <c r="BU557">
        <v>4.9020039999999998</v>
      </c>
      <c r="BV557">
        <v>-0.63049679999999997</v>
      </c>
    </row>
    <row r="558" spans="1:74" customFormat="1" x14ac:dyDescent="0.25">
      <c r="A558" s="40">
        <v>41704</v>
      </c>
      <c r="B558" s="41">
        <v>5.7199074074074071E-3</v>
      </c>
      <c r="C558">
        <v>12.757</v>
      </c>
      <c r="D558">
        <v>1.2999999999999999E-2</v>
      </c>
      <c r="E558">
        <v>130</v>
      </c>
      <c r="F558">
        <v>2323.1999999999998</v>
      </c>
      <c r="G558">
        <v>-21.8</v>
      </c>
      <c r="H558">
        <v>18.2</v>
      </c>
      <c r="J558">
        <v>2.9</v>
      </c>
      <c r="K558">
        <v>0.89159999999999995</v>
      </c>
      <c r="L558">
        <v>11.3742</v>
      </c>
      <c r="M558">
        <v>1.1599999999999999E-2</v>
      </c>
      <c r="N558">
        <v>2071.4234000000001</v>
      </c>
      <c r="O558">
        <v>0</v>
      </c>
      <c r="P558">
        <v>2071.4</v>
      </c>
      <c r="Q558">
        <v>1577.4159999999999</v>
      </c>
      <c r="R558">
        <v>0</v>
      </c>
      <c r="S558">
        <v>1577.4</v>
      </c>
      <c r="T558">
        <v>18.1738</v>
      </c>
      <c r="W558">
        <v>0</v>
      </c>
      <c r="X558">
        <v>2.5857000000000001</v>
      </c>
      <c r="Y558">
        <v>12</v>
      </c>
      <c r="Z558">
        <v>884</v>
      </c>
      <c r="AA558">
        <v>908</v>
      </c>
      <c r="AB558">
        <v>829</v>
      </c>
      <c r="AC558">
        <v>66</v>
      </c>
      <c r="AD558">
        <v>8.3699999999999992</v>
      </c>
      <c r="AE558">
        <v>0.19</v>
      </c>
      <c r="AF558">
        <v>982</v>
      </c>
      <c r="AG558">
        <v>-10</v>
      </c>
      <c r="AH558">
        <v>6</v>
      </c>
      <c r="AI558">
        <v>10</v>
      </c>
      <c r="AJ558">
        <v>191</v>
      </c>
      <c r="AK558">
        <v>189</v>
      </c>
      <c r="AL558">
        <v>5.2</v>
      </c>
      <c r="AM558">
        <v>195</v>
      </c>
      <c r="AN558" t="s">
        <v>155</v>
      </c>
      <c r="AO558">
        <v>2</v>
      </c>
      <c r="AP558" s="42">
        <v>0.63063657407407414</v>
      </c>
      <c r="AQ558">
        <v>47.163794000000003</v>
      </c>
      <c r="AR558">
        <v>-88.484812000000005</v>
      </c>
      <c r="AS558">
        <v>321.2</v>
      </c>
      <c r="AT558">
        <v>41.2</v>
      </c>
      <c r="AU558">
        <v>12</v>
      </c>
      <c r="AV558">
        <v>10</v>
      </c>
      <c r="AW558" t="s">
        <v>413</v>
      </c>
      <c r="AX558">
        <v>1.425</v>
      </c>
      <c r="AY558">
        <v>1.0874999999999999</v>
      </c>
      <c r="AZ558">
        <v>2.3125</v>
      </c>
      <c r="BA558">
        <v>14.048999999999999</v>
      </c>
      <c r="BB558">
        <v>16.55</v>
      </c>
      <c r="BC558">
        <v>1.18</v>
      </c>
      <c r="BD558">
        <v>12.156000000000001</v>
      </c>
      <c r="BE558">
        <v>3033</v>
      </c>
      <c r="BF558">
        <v>1.9670000000000001</v>
      </c>
      <c r="BG558">
        <v>57.844000000000001</v>
      </c>
      <c r="BH558">
        <v>0</v>
      </c>
      <c r="BI558">
        <v>57.844000000000001</v>
      </c>
      <c r="BJ558">
        <v>44.048999999999999</v>
      </c>
      <c r="BK558">
        <v>0</v>
      </c>
      <c r="BL558">
        <v>44.048999999999999</v>
      </c>
      <c r="BM558">
        <v>0.16009999999999999</v>
      </c>
      <c r="BQ558">
        <v>501.33300000000003</v>
      </c>
      <c r="BR558">
        <v>0.26461400000000002</v>
      </c>
      <c r="BS558">
        <v>-2.8454E-2</v>
      </c>
      <c r="BT558">
        <v>1.2272999999999999E-2</v>
      </c>
      <c r="BU558">
        <v>6.3699209999999997</v>
      </c>
      <c r="BV558">
        <v>-0.57192540000000003</v>
      </c>
    </row>
    <row r="559" spans="1:74" customFormat="1" x14ac:dyDescent="0.25">
      <c r="A559" s="40">
        <v>41704</v>
      </c>
      <c r="B559" s="41">
        <v>5.7314814814814824E-3</v>
      </c>
      <c r="C559">
        <v>12.76</v>
      </c>
      <c r="D559">
        <v>1.2999999999999999E-2</v>
      </c>
      <c r="E559">
        <v>130</v>
      </c>
      <c r="F559">
        <v>1768.7</v>
      </c>
      <c r="G559">
        <v>-31.2</v>
      </c>
      <c r="H559">
        <v>40.200000000000003</v>
      </c>
      <c r="J559">
        <v>2.8</v>
      </c>
      <c r="K559">
        <v>0.89170000000000005</v>
      </c>
      <c r="L559">
        <v>11.377700000000001</v>
      </c>
      <c r="M559">
        <v>1.1599999999999999E-2</v>
      </c>
      <c r="N559">
        <v>1577.0641000000001</v>
      </c>
      <c r="O559">
        <v>0</v>
      </c>
      <c r="P559">
        <v>1577.1</v>
      </c>
      <c r="Q559">
        <v>1200.9549999999999</v>
      </c>
      <c r="R559">
        <v>0</v>
      </c>
      <c r="S559">
        <v>1201</v>
      </c>
      <c r="T559">
        <v>40.200000000000003</v>
      </c>
      <c r="W559">
        <v>0</v>
      </c>
      <c r="X559">
        <v>2.4967000000000001</v>
      </c>
      <c r="Y559">
        <v>12</v>
      </c>
      <c r="Z559">
        <v>886</v>
      </c>
      <c r="AA559">
        <v>908</v>
      </c>
      <c r="AB559">
        <v>830</v>
      </c>
      <c r="AC559">
        <v>66</v>
      </c>
      <c r="AD559">
        <v>8.3699999999999992</v>
      </c>
      <c r="AE559">
        <v>0.19</v>
      </c>
      <c r="AF559">
        <v>982</v>
      </c>
      <c r="AG559">
        <v>-10</v>
      </c>
      <c r="AH559">
        <v>6.7270000000000003</v>
      </c>
      <c r="AI559">
        <v>10</v>
      </c>
      <c r="AJ559">
        <v>190.3</v>
      </c>
      <c r="AK559">
        <v>188.3</v>
      </c>
      <c r="AL559">
        <v>5.5</v>
      </c>
      <c r="AM559">
        <v>195</v>
      </c>
      <c r="AN559" t="s">
        <v>155</v>
      </c>
      <c r="AO559">
        <v>2</v>
      </c>
      <c r="AP559" s="42">
        <v>0.63064814814814818</v>
      </c>
      <c r="AQ559">
        <v>47.163902</v>
      </c>
      <c r="AR559">
        <v>-88.484977000000001</v>
      </c>
      <c r="AS559">
        <v>321.3</v>
      </c>
      <c r="AT559">
        <v>40</v>
      </c>
      <c r="AU559">
        <v>12</v>
      </c>
      <c r="AV559">
        <v>10</v>
      </c>
      <c r="AW559" t="s">
        <v>413</v>
      </c>
      <c r="AX559">
        <v>1.6125</v>
      </c>
      <c r="AY559">
        <v>1</v>
      </c>
      <c r="AZ559">
        <v>2.4</v>
      </c>
      <c r="BA559">
        <v>14.048999999999999</v>
      </c>
      <c r="BB559">
        <v>16.54</v>
      </c>
      <c r="BC559">
        <v>1.18</v>
      </c>
      <c r="BD559">
        <v>12.148999999999999</v>
      </c>
      <c r="BE559">
        <v>3032.41</v>
      </c>
      <c r="BF559">
        <v>1.966</v>
      </c>
      <c r="BG559">
        <v>44.017000000000003</v>
      </c>
      <c r="BH559">
        <v>0</v>
      </c>
      <c r="BI559">
        <v>44.017000000000003</v>
      </c>
      <c r="BJ559">
        <v>33.518999999999998</v>
      </c>
      <c r="BK559">
        <v>0</v>
      </c>
      <c r="BL559">
        <v>33.518999999999998</v>
      </c>
      <c r="BM559">
        <v>0.35399999999999998</v>
      </c>
      <c r="BQ559">
        <v>483.83100000000002</v>
      </c>
      <c r="BR559">
        <v>0.26300899999999999</v>
      </c>
      <c r="BS559">
        <v>-2.9727E-2</v>
      </c>
      <c r="BT559">
        <v>1.2E-2</v>
      </c>
      <c r="BU559">
        <v>6.3312840000000001</v>
      </c>
      <c r="BV559">
        <v>-0.59751270000000001</v>
      </c>
    </row>
    <row r="560" spans="1:74" customFormat="1" x14ac:dyDescent="0.25">
      <c r="A560" s="40">
        <v>41704</v>
      </c>
      <c r="B560" s="41">
        <v>5.7430555555555559E-3</v>
      </c>
      <c r="C560">
        <v>12.763</v>
      </c>
      <c r="D560">
        <v>1.2999999999999999E-2</v>
      </c>
      <c r="E560">
        <v>130</v>
      </c>
      <c r="F560">
        <v>1606.9</v>
      </c>
      <c r="G560">
        <v>-30.6</v>
      </c>
      <c r="H560">
        <v>20.6</v>
      </c>
      <c r="J560">
        <v>2.9</v>
      </c>
      <c r="K560">
        <v>0.89180000000000004</v>
      </c>
      <c r="L560">
        <v>11.3818</v>
      </c>
      <c r="M560">
        <v>1.1599999999999999E-2</v>
      </c>
      <c r="N560">
        <v>1432.9857</v>
      </c>
      <c r="O560">
        <v>0</v>
      </c>
      <c r="P560">
        <v>1433</v>
      </c>
      <c r="Q560">
        <v>1091.2373</v>
      </c>
      <c r="R560">
        <v>0</v>
      </c>
      <c r="S560">
        <v>1091.2</v>
      </c>
      <c r="T560">
        <v>20.562799999999999</v>
      </c>
      <c r="W560">
        <v>0</v>
      </c>
      <c r="X560">
        <v>2.5861000000000001</v>
      </c>
      <c r="Y560">
        <v>12</v>
      </c>
      <c r="Z560">
        <v>886</v>
      </c>
      <c r="AA560">
        <v>908</v>
      </c>
      <c r="AB560">
        <v>831</v>
      </c>
      <c r="AC560">
        <v>66</v>
      </c>
      <c r="AD560">
        <v>8.3699999999999992</v>
      </c>
      <c r="AE560">
        <v>0.19</v>
      </c>
      <c r="AF560">
        <v>982</v>
      </c>
      <c r="AG560">
        <v>-10</v>
      </c>
      <c r="AH560">
        <v>7</v>
      </c>
      <c r="AI560">
        <v>10</v>
      </c>
      <c r="AJ560">
        <v>190</v>
      </c>
      <c r="AK560">
        <v>188.7</v>
      </c>
      <c r="AL560">
        <v>5.7</v>
      </c>
      <c r="AM560">
        <v>195</v>
      </c>
      <c r="AN560" t="s">
        <v>155</v>
      </c>
      <c r="AO560">
        <v>1</v>
      </c>
      <c r="AP560" s="42">
        <v>0.63065972222222222</v>
      </c>
      <c r="AQ560">
        <v>47.164003000000001</v>
      </c>
      <c r="AR560">
        <v>-88.485157999999998</v>
      </c>
      <c r="AS560">
        <v>321.5</v>
      </c>
      <c r="AT560">
        <v>39.799999999999997</v>
      </c>
      <c r="AU560">
        <v>12</v>
      </c>
      <c r="AV560">
        <v>10</v>
      </c>
      <c r="AW560" t="s">
        <v>413</v>
      </c>
      <c r="AX560">
        <v>1.7250000000000001</v>
      </c>
      <c r="AY560">
        <v>1.0375000000000001</v>
      </c>
      <c r="AZ560">
        <v>2.4375</v>
      </c>
      <c r="BA560">
        <v>14.048999999999999</v>
      </c>
      <c r="BB560">
        <v>16.54</v>
      </c>
      <c r="BC560">
        <v>1.18</v>
      </c>
      <c r="BD560">
        <v>12.138</v>
      </c>
      <c r="BE560">
        <v>3032.931</v>
      </c>
      <c r="BF560">
        <v>1.966</v>
      </c>
      <c r="BG560">
        <v>39.988</v>
      </c>
      <c r="BH560">
        <v>0</v>
      </c>
      <c r="BI560">
        <v>39.988</v>
      </c>
      <c r="BJ560">
        <v>30.451000000000001</v>
      </c>
      <c r="BK560">
        <v>0</v>
      </c>
      <c r="BL560">
        <v>30.451000000000001</v>
      </c>
      <c r="BM560">
        <v>0.18099999999999999</v>
      </c>
      <c r="BQ560">
        <v>501.06299999999999</v>
      </c>
      <c r="BR560">
        <v>0.23655200000000001</v>
      </c>
      <c r="BS560">
        <v>-3.8724000000000001E-2</v>
      </c>
      <c r="BT560">
        <v>1.2E-2</v>
      </c>
      <c r="BU560">
        <v>5.6943979999999996</v>
      </c>
      <c r="BV560">
        <v>-0.77835240000000006</v>
      </c>
    </row>
    <row r="561" spans="1:74" customFormat="1" x14ac:dyDescent="0.25">
      <c r="A561" s="40">
        <v>41704</v>
      </c>
      <c r="B561" s="41">
        <v>5.7546296296296304E-3</v>
      </c>
      <c r="C561">
        <v>12.813000000000001</v>
      </c>
      <c r="D561">
        <v>1.2999999999999999E-2</v>
      </c>
      <c r="E561">
        <v>130</v>
      </c>
      <c r="F561">
        <v>1688.6</v>
      </c>
      <c r="G561">
        <v>-26.3</v>
      </c>
      <c r="H561">
        <v>49.3</v>
      </c>
      <c r="J561">
        <v>3</v>
      </c>
      <c r="K561">
        <v>0.89129999999999998</v>
      </c>
      <c r="L561">
        <v>11.42</v>
      </c>
      <c r="M561">
        <v>1.1599999999999999E-2</v>
      </c>
      <c r="N561">
        <v>1504.9948999999999</v>
      </c>
      <c r="O561">
        <v>0</v>
      </c>
      <c r="P561">
        <v>1505</v>
      </c>
      <c r="Q561">
        <v>1146.0734</v>
      </c>
      <c r="R561">
        <v>0</v>
      </c>
      <c r="S561">
        <v>1146.0999999999999</v>
      </c>
      <c r="T561">
        <v>49.261899999999997</v>
      </c>
      <c r="W561">
        <v>0</v>
      </c>
      <c r="X561">
        <v>2.6738</v>
      </c>
      <c r="Y561">
        <v>12</v>
      </c>
      <c r="Z561">
        <v>886</v>
      </c>
      <c r="AA561">
        <v>909</v>
      </c>
      <c r="AB561">
        <v>830</v>
      </c>
      <c r="AC561">
        <v>66</v>
      </c>
      <c r="AD561">
        <v>8.3699999999999992</v>
      </c>
      <c r="AE561">
        <v>0.19</v>
      </c>
      <c r="AF561">
        <v>982</v>
      </c>
      <c r="AG561">
        <v>-10</v>
      </c>
      <c r="AH561">
        <v>6.2729999999999997</v>
      </c>
      <c r="AI561">
        <v>10</v>
      </c>
      <c r="AJ561">
        <v>190</v>
      </c>
      <c r="AK561">
        <v>189.7</v>
      </c>
      <c r="AL561">
        <v>5.6</v>
      </c>
      <c r="AM561">
        <v>195</v>
      </c>
      <c r="AN561" t="s">
        <v>155</v>
      </c>
      <c r="AO561">
        <v>1</v>
      </c>
      <c r="AP561" s="42">
        <v>0.63067129629629626</v>
      </c>
      <c r="AQ561">
        <v>47.164104000000002</v>
      </c>
      <c r="AR561">
        <v>-88.485343</v>
      </c>
      <c r="AS561">
        <v>321.7</v>
      </c>
      <c r="AT561">
        <v>40.299999999999997</v>
      </c>
      <c r="AU561">
        <v>12</v>
      </c>
      <c r="AV561">
        <v>10</v>
      </c>
      <c r="AW561" t="s">
        <v>413</v>
      </c>
      <c r="AX561">
        <v>1.95</v>
      </c>
      <c r="AY561">
        <v>1.2625</v>
      </c>
      <c r="AZ561">
        <v>2.7374999999999998</v>
      </c>
      <c r="BA561">
        <v>14.048999999999999</v>
      </c>
      <c r="BB561">
        <v>16.48</v>
      </c>
      <c r="BC561">
        <v>1.17</v>
      </c>
      <c r="BD561">
        <v>12.198</v>
      </c>
      <c r="BE561">
        <v>3032.1460000000002</v>
      </c>
      <c r="BF561">
        <v>1.958</v>
      </c>
      <c r="BG561">
        <v>41.845999999999997</v>
      </c>
      <c r="BH561">
        <v>0</v>
      </c>
      <c r="BI561">
        <v>41.845999999999997</v>
      </c>
      <c r="BJ561">
        <v>31.866</v>
      </c>
      <c r="BK561">
        <v>0</v>
      </c>
      <c r="BL561">
        <v>31.866</v>
      </c>
      <c r="BM561">
        <v>0.43219999999999997</v>
      </c>
      <c r="BQ561">
        <v>516.20000000000005</v>
      </c>
      <c r="BR561">
        <v>0.27870899999999998</v>
      </c>
      <c r="BS561">
        <v>-3.7637999999999998E-2</v>
      </c>
      <c r="BT561">
        <v>1.2727E-2</v>
      </c>
      <c r="BU561">
        <v>6.7092229999999997</v>
      </c>
      <c r="BV561">
        <v>-0.75652379999999997</v>
      </c>
    </row>
    <row r="562" spans="1:74" customFormat="1" x14ac:dyDescent="0.25">
      <c r="A562" s="40">
        <v>41704</v>
      </c>
      <c r="B562" s="41">
        <v>5.7662037037037031E-3</v>
      </c>
      <c r="C562">
        <v>13</v>
      </c>
      <c r="D562">
        <v>1.2699999999999999E-2</v>
      </c>
      <c r="E562">
        <v>126.592466</v>
      </c>
      <c r="F562">
        <v>1785</v>
      </c>
      <c r="G562">
        <v>-26</v>
      </c>
      <c r="H562">
        <v>40.9</v>
      </c>
      <c r="J562">
        <v>3.1</v>
      </c>
      <c r="K562">
        <v>0.88980000000000004</v>
      </c>
      <c r="L562">
        <v>11.567600000000001</v>
      </c>
      <c r="M562">
        <v>1.1299999999999999E-2</v>
      </c>
      <c r="N562">
        <v>1588.3045999999999</v>
      </c>
      <c r="O562">
        <v>0</v>
      </c>
      <c r="P562">
        <v>1588.3</v>
      </c>
      <c r="Q562">
        <v>1209.5147999999999</v>
      </c>
      <c r="R562">
        <v>0</v>
      </c>
      <c r="S562">
        <v>1209.5</v>
      </c>
      <c r="T562">
        <v>40.850900000000003</v>
      </c>
      <c r="W562">
        <v>0</v>
      </c>
      <c r="X562">
        <v>2.7584</v>
      </c>
      <c r="Y562">
        <v>12</v>
      </c>
      <c r="Z562">
        <v>885</v>
      </c>
      <c r="AA562">
        <v>908</v>
      </c>
      <c r="AB562">
        <v>829</v>
      </c>
      <c r="AC562">
        <v>66</v>
      </c>
      <c r="AD562">
        <v>8.3699999999999992</v>
      </c>
      <c r="AE562">
        <v>0.19</v>
      </c>
      <c r="AF562">
        <v>982</v>
      </c>
      <c r="AG562">
        <v>-10</v>
      </c>
      <c r="AH562">
        <v>6</v>
      </c>
      <c r="AI562">
        <v>10</v>
      </c>
      <c r="AJ562">
        <v>190</v>
      </c>
      <c r="AK562">
        <v>190</v>
      </c>
      <c r="AL562">
        <v>5.6</v>
      </c>
      <c r="AM562">
        <v>195</v>
      </c>
      <c r="AN562" t="s">
        <v>155</v>
      </c>
      <c r="AO562">
        <v>1</v>
      </c>
      <c r="AP562" s="42">
        <v>0.6306828703703703</v>
      </c>
      <c r="AQ562">
        <v>47.164177000000002</v>
      </c>
      <c r="AR562">
        <v>-88.485549000000006</v>
      </c>
      <c r="AS562">
        <v>322</v>
      </c>
      <c r="AT562">
        <v>39.6</v>
      </c>
      <c r="AU562">
        <v>12</v>
      </c>
      <c r="AV562">
        <v>9</v>
      </c>
      <c r="AW562" t="s">
        <v>424</v>
      </c>
      <c r="AX562">
        <v>2.2875000000000001</v>
      </c>
      <c r="AY562">
        <v>1</v>
      </c>
      <c r="AZ562">
        <v>2.9249999999999998</v>
      </c>
      <c r="BA562">
        <v>14.048999999999999</v>
      </c>
      <c r="BB562">
        <v>16.260000000000002</v>
      </c>
      <c r="BC562">
        <v>1.1599999999999999</v>
      </c>
      <c r="BD562">
        <v>12.382999999999999</v>
      </c>
      <c r="BE562">
        <v>3032.3719999999998</v>
      </c>
      <c r="BF562">
        <v>1.879</v>
      </c>
      <c r="BG562">
        <v>43.601999999999997</v>
      </c>
      <c r="BH562">
        <v>0</v>
      </c>
      <c r="BI562">
        <v>43.601999999999997</v>
      </c>
      <c r="BJ562">
        <v>33.204000000000001</v>
      </c>
      <c r="BK562">
        <v>0</v>
      </c>
      <c r="BL562">
        <v>33.204000000000001</v>
      </c>
      <c r="BM562">
        <v>0.3538</v>
      </c>
      <c r="BQ562">
        <v>525.774</v>
      </c>
      <c r="BR562">
        <v>0.28173300000000001</v>
      </c>
      <c r="BS562">
        <v>-3.1637999999999999E-2</v>
      </c>
      <c r="BT562">
        <v>1.2999999999999999E-2</v>
      </c>
      <c r="BU562">
        <v>6.7820179999999999</v>
      </c>
      <c r="BV562">
        <v>-0.63592380000000004</v>
      </c>
    </row>
    <row r="563" spans="1:74" customFormat="1" x14ac:dyDescent="0.25">
      <c r="A563" s="40">
        <v>41704</v>
      </c>
      <c r="B563" s="41">
        <v>5.7777777777777775E-3</v>
      </c>
      <c r="C563">
        <v>13</v>
      </c>
      <c r="D563">
        <v>1.2E-2</v>
      </c>
      <c r="E563">
        <v>120</v>
      </c>
      <c r="F563">
        <v>1814</v>
      </c>
      <c r="G563">
        <v>-11.8</v>
      </c>
      <c r="H563">
        <v>32.5</v>
      </c>
      <c r="J563">
        <v>3.2</v>
      </c>
      <c r="K563">
        <v>0.88980000000000004</v>
      </c>
      <c r="L563">
        <v>11.567299999999999</v>
      </c>
      <c r="M563">
        <v>1.0699999999999999E-2</v>
      </c>
      <c r="N563">
        <v>1614.0853</v>
      </c>
      <c r="O563">
        <v>0</v>
      </c>
      <c r="P563">
        <v>1614.1</v>
      </c>
      <c r="Q563">
        <v>1229.1470999999999</v>
      </c>
      <c r="R563">
        <v>0</v>
      </c>
      <c r="S563">
        <v>1229.0999999999999</v>
      </c>
      <c r="T563">
        <v>32.514600000000002</v>
      </c>
      <c r="W563">
        <v>0</v>
      </c>
      <c r="X563">
        <v>2.8473000000000002</v>
      </c>
      <c r="Y563">
        <v>12</v>
      </c>
      <c r="Z563">
        <v>883</v>
      </c>
      <c r="AA563">
        <v>908</v>
      </c>
      <c r="AB563">
        <v>829</v>
      </c>
      <c r="AC563">
        <v>66</v>
      </c>
      <c r="AD563">
        <v>8.3699999999999992</v>
      </c>
      <c r="AE563">
        <v>0.19</v>
      </c>
      <c r="AF563">
        <v>982</v>
      </c>
      <c r="AG563">
        <v>-10</v>
      </c>
      <c r="AH563">
        <v>6</v>
      </c>
      <c r="AI563">
        <v>10</v>
      </c>
      <c r="AJ563">
        <v>190.7</v>
      </c>
      <c r="AK563">
        <v>189.3</v>
      </c>
      <c r="AL563">
        <v>5.5</v>
      </c>
      <c r="AM563">
        <v>195</v>
      </c>
      <c r="AN563" t="s">
        <v>155</v>
      </c>
      <c r="AO563">
        <v>1</v>
      </c>
      <c r="AP563" s="42">
        <v>0.63069444444444445</v>
      </c>
      <c r="AQ563">
        <v>47.164247000000003</v>
      </c>
      <c r="AR563">
        <v>-88.485759999999999</v>
      </c>
      <c r="AS563">
        <v>322.39999999999998</v>
      </c>
      <c r="AT563">
        <v>39.6</v>
      </c>
      <c r="AU563">
        <v>12</v>
      </c>
      <c r="AV563">
        <v>9</v>
      </c>
      <c r="AW563" t="s">
        <v>424</v>
      </c>
      <c r="AX563">
        <v>2.1875</v>
      </c>
      <c r="AY563">
        <v>1</v>
      </c>
      <c r="AZ563">
        <v>2.3875000000000002</v>
      </c>
      <c r="BA563">
        <v>14.048999999999999</v>
      </c>
      <c r="BB563">
        <v>16.260000000000002</v>
      </c>
      <c r="BC563">
        <v>1.1599999999999999</v>
      </c>
      <c r="BD563">
        <v>12.385999999999999</v>
      </c>
      <c r="BE563">
        <v>3032.7449999999999</v>
      </c>
      <c r="BF563">
        <v>1.782</v>
      </c>
      <c r="BG563">
        <v>44.317</v>
      </c>
      <c r="BH563">
        <v>0</v>
      </c>
      <c r="BI563">
        <v>44.317</v>
      </c>
      <c r="BJ563">
        <v>33.747999999999998</v>
      </c>
      <c r="BK563">
        <v>0</v>
      </c>
      <c r="BL563">
        <v>33.747999999999998</v>
      </c>
      <c r="BM563">
        <v>0.28170000000000001</v>
      </c>
      <c r="BQ563">
        <v>542.80200000000002</v>
      </c>
      <c r="BR563">
        <v>0.20838899999999999</v>
      </c>
      <c r="BS563">
        <v>-3.2908E-2</v>
      </c>
      <c r="BT563">
        <v>1.2272999999999999E-2</v>
      </c>
      <c r="BU563">
        <v>5.0164439999999999</v>
      </c>
      <c r="BV563">
        <v>-0.66145080000000001</v>
      </c>
    </row>
    <row r="564" spans="1:74" customFormat="1" x14ac:dyDescent="0.25">
      <c r="A564" s="40">
        <v>41704</v>
      </c>
      <c r="B564" s="41">
        <v>5.7893518518518511E-3</v>
      </c>
      <c r="C564">
        <v>12.87</v>
      </c>
      <c r="D564">
        <v>1.2E-2</v>
      </c>
      <c r="E564">
        <v>119.703704</v>
      </c>
      <c r="F564">
        <v>1860.8</v>
      </c>
      <c r="G564">
        <v>-12.1</v>
      </c>
      <c r="H564">
        <v>21.4</v>
      </c>
      <c r="J564">
        <v>3.2</v>
      </c>
      <c r="K564">
        <v>0.89080000000000004</v>
      </c>
      <c r="L564">
        <v>11.4649</v>
      </c>
      <c r="M564">
        <v>1.0699999999999999E-2</v>
      </c>
      <c r="N564">
        <v>1657.6241</v>
      </c>
      <c r="O564">
        <v>0</v>
      </c>
      <c r="P564">
        <v>1657.6</v>
      </c>
      <c r="Q564">
        <v>1262.3025</v>
      </c>
      <c r="R564">
        <v>0</v>
      </c>
      <c r="S564">
        <v>1262.3</v>
      </c>
      <c r="T564">
        <v>21.434799999999999</v>
      </c>
      <c r="W564">
        <v>0</v>
      </c>
      <c r="X564">
        <v>2.8506999999999998</v>
      </c>
      <c r="Y564">
        <v>12</v>
      </c>
      <c r="Z564">
        <v>881</v>
      </c>
      <c r="AA564">
        <v>908</v>
      </c>
      <c r="AB564">
        <v>827</v>
      </c>
      <c r="AC564">
        <v>66</v>
      </c>
      <c r="AD564">
        <v>8.3699999999999992</v>
      </c>
      <c r="AE564">
        <v>0.19</v>
      </c>
      <c r="AF564">
        <v>982</v>
      </c>
      <c r="AG564">
        <v>-10</v>
      </c>
      <c r="AH564">
        <v>6.7270000000000003</v>
      </c>
      <c r="AI564">
        <v>10</v>
      </c>
      <c r="AJ564">
        <v>191</v>
      </c>
      <c r="AK564">
        <v>189</v>
      </c>
      <c r="AL564">
        <v>5.5</v>
      </c>
      <c r="AM564">
        <v>195</v>
      </c>
      <c r="AN564" t="s">
        <v>155</v>
      </c>
      <c r="AO564">
        <v>1</v>
      </c>
      <c r="AP564" s="42">
        <v>0.63070601851851849</v>
      </c>
      <c r="AQ564">
        <v>47.164313999999997</v>
      </c>
      <c r="AR564">
        <v>-88.485974999999996</v>
      </c>
      <c r="AS564">
        <v>322.7</v>
      </c>
      <c r="AT564">
        <v>39.700000000000003</v>
      </c>
      <c r="AU564">
        <v>12</v>
      </c>
      <c r="AV564">
        <v>9</v>
      </c>
      <c r="AW564" t="s">
        <v>424</v>
      </c>
      <c r="AX564">
        <v>2.1249750000000001</v>
      </c>
      <c r="AY564">
        <v>1.037463</v>
      </c>
      <c r="AZ564">
        <v>2.3499500000000002</v>
      </c>
      <c r="BA564">
        <v>14.048999999999999</v>
      </c>
      <c r="BB564">
        <v>16.41</v>
      </c>
      <c r="BC564">
        <v>1.17</v>
      </c>
      <c r="BD564">
        <v>12.255000000000001</v>
      </c>
      <c r="BE564">
        <v>3033.1039999999998</v>
      </c>
      <c r="BF564">
        <v>1.796</v>
      </c>
      <c r="BG564">
        <v>45.923999999999999</v>
      </c>
      <c r="BH564">
        <v>0</v>
      </c>
      <c r="BI564">
        <v>45.923999999999999</v>
      </c>
      <c r="BJ564">
        <v>34.972000000000001</v>
      </c>
      <c r="BK564">
        <v>0</v>
      </c>
      <c r="BL564">
        <v>34.972000000000001</v>
      </c>
      <c r="BM564">
        <v>0.18740000000000001</v>
      </c>
      <c r="BQ564">
        <v>548.35500000000002</v>
      </c>
      <c r="BR564">
        <v>0.25206499999999998</v>
      </c>
      <c r="BS564">
        <v>-3.7635000000000002E-2</v>
      </c>
      <c r="BT564">
        <v>1.2E-2</v>
      </c>
      <c r="BU564">
        <v>6.0678349999999996</v>
      </c>
      <c r="BV564">
        <v>-0.75646349999999996</v>
      </c>
    </row>
    <row r="565" spans="1:74" customFormat="1" x14ac:dyDescent="0.25">
      <c r="A565" s="40">
        <v>41704</v>
      </c>
      <c r="B565" s="41">
        <v>5.8009259259259255E-3</v>
      </c>
      <c r="C565">
        <v>12.861000000000001</v>
      </c>
      <c r="D565">
        <v>9.4999999999999998E-3</v>
      </c>
      <c r="E565">
        <v>95.012345999999994</v>
      </c>
      <c r="F565">
        <v>1911.8</v>
      </c>
      <c r="G565">
        <v>-19.3</v>
      </c>
      <c r="H565">
        <v>0</v>
      </c>
      <c r="J565">
        <v>3.2</v>
      </c>
      <c r="K565">
        <v>0.89100000000000001</v>
      </c>
      <c r="L565">
        <v>11.459</v>
      </c>
      <c r="M565">
        <v>8.5000000000000006E-3</v>
      </c>
      <c r="N565">
        <v>1703.4055000000001</v>
      </c>
      <c r="O565">
        <v>0</v>
      </c>
      <c r="P565">
        <v>1703.4</v>
      </c>
      <c r="Q565">
        <v>1297.1656</v>
      </c>
      <c r="R565">
        <v>0</v>
      </c>
      <c r="S565">
        <v>1297.2</v>
      </c>
      <c r="T565">
        <v>0</v>
      </c>
      <c r="W565">
        <v>0</v>
      </c>
      <c r="X565">
        <v>2.8511000000000002</v>
      </c>
      <c r="Y565">
        <v>12</v>
      </c>
      <c r="Z565">
        <v>881</v>
      </c>
      <c r="AA565">
        <v>908</v>
      </c>
      <c r="AB565">
        <v>826</v>
      </c>
      <c r="AC565">
        <v>66</v>
      </c>
      <c r="AD565">
        <v>8.3699999999999992</v>
      </c>
      <c r="AE565">
        <v>0.19</v>
      </c>
      <c r="AF565">
        <v>982</v>
      </c>
      <c r="AG565">
        <v>-10</v>
      </c>
      <c r="AH565">
        <v>7</v>
      </c>
      <c r="AI565">
        <v>10</v>
      </c>
      <c r="AJ565">
        <v>191</v>
      </c>
      <c r="AK565">
        <v>188.3</v>
      </c>
      <c r="AL565">
        <v>5.6</v>
      </c>
      <c r="AM565">
        <v>195</v>
      </c>
      <c r="AN565" t="s">
        <v>155</v>
      </c>
      <c r="AO565">
        <v>1</v>
      </c>
      <c r="AP565" s="42">
        <v>0.63071759259259264</v>
      </c>
      <c r="AQ565">
        <v>47.164368000000003</v>
      </c>
      <c r="AR565">
        <v>-88.486193</v>
      </c>
      <c r="AS565">
        <v>322.8</v>
      </c>
      <c r="AT565">
        <v>39.4</v>
      </c>
      <c r="AU565">
        <v>12</v>
      </c>
      <c r="AV565">
        <v>9</v>
      </c>
      <c r="AW565" t="s">
        <v>424</v>
      </c>
      <c r="AX565">
        <v>2.3124120000000001</v>
      </c>
      <c r="AY565">
        <v>1.2627630000000001</v>
      </c>
      <c r="AZ565">
        <v>2.7</v>
      </c>
      <c r="BA565">
        <v>14.048999999999999</v>
      </c>
      <c r="BB565">
        <v>16.43</v>
      </c>
      <c r="BC565">
        <v>1.17</v>
      </c>
      <c r="BD565">
        <v>12.237</v>
      </c>
      <c r="BE565">
        <v>3034.26</v>
      </c>
      <c r="BF565">
        <v>1.427</v>
      </c>
      <c r="BG565">
        <v>47.234999999999999</v>
      </c>
      <c r="BH565">
        <v>0</v>
      </c>
      <c r="BI565">
        <v>47.234999999999999</v>
      </c>
      <c r="BJ565">
        <v>35.97</v>
      </c>
      <c r="BK565">
        <v>0</v>
      </c>
      <c r="BL565">
        <v>35.97</v>
      </c>
      <c r="BM565">
        <v>0</v>
      </c>
      <c r="BQ565">
        <v>548.93499999999995</v>
      </c>
      <c r="BR565">
        <v>0.23946899999999999</v>
      </c>
      <c r="BS565">
        <v>-3.6091999999999999E-2</v>
      </c>
      <c r="BT565">
        <v>1.2E-2</v>
      </c>
      <c r="BU565">
        <v>5.7646179999999996</v>
      </c>
      <c r="BV565">
        <v>-0.72544920000000002</v>
      </c>
    </row>
    <row r="566" spans="1:74" customFormat="1" x14ac:dyDescent="0.25">
      <c r="A566" s="40">
        <v>41704</v>
      </c>
      <c r="B566" s="41">
        <v>5.8124999999999991E-3</v>
      </c>
      <c r="C566">
        <v>12.986000000000001</v>
      </c>
      <c r="D566">
        <v>8.3000000000000001E-3</v>
      </c>
      <c r="E566">
        <v>83.164665999999997</v>
      </c>
      <c r="F566">
        <v>1826.6</v>
      </c>
      <c r="G566">
        <v>-29.4</v>
      </c>
      <c r="H566">
        <v>9.6</v>
      </c>
      <c r="J566">
        <v>3.2</v>
      </c>
      <c r="K566">
        <v>0.89</v>
      </c>
      <c r="L566">
        <v>11.557700000000001</v>
      </c>
      <c r="M566">
        <v>7.4000000000000003E-3</v>
      </c>
      <c r="N566">
        <v>1625.6789000000001</v>
      </c>
      <c r="O566">
        <v>0</v>
      </c>
      <c r="P566">
        <v>1625.7</v>
      </c>
      <c r="Q566">
        <v>1237.9757999999999</v>
      </c>
      <c r="R566">
        <v>0</v>
      </c>
      <c r="S566">
        <v>1238</v>
      </c>
      <c r="T566">
        <v>9.6302000000000003</v>
      </c>
      <c r="W566">
        <v>0</v>
      </c>
      <c r="X566">
        <v>2.8479999999999999</v>
      </c>
      <c r="Y566">
        <v>12</v>
      </c>
      <c r="Z566">
        <v>881</v>
      </c>
      <c r="AA566">
        <v>908</v>
      </c>
      <c r="AB566">
        <v>825</v>
      </c>
      <c r="AC566">
        <v>66</v>
      </c>
      <c r="AD566">
        <v>8.3699999999999992</v>
      </c>
      <c r="AE566">
        <v>0.19</v>
      </c>
      <c r="AF566">
        <v>982</v>
      </c>
      <c r="AG566">
        <v>-10</v>
      </c>
      <c r="AH566">
        <v>7</v>
      </c>
      <c r="AI566">
        <v>10</v>
      </c>
      <c r="AJ566">
        <v>190.3</v>
      </c>
      <c r="AK566">
        <v>188.7</v>
      </c>
      <c r="AL566">
        <v>5.6</v>
      </c>
      <c r="AM566">
        <v>195</v>
      </c>
      <c r="AN566" t="s">
        <v>155</v>
      </c>
      <c r="AO566">
        <v>1</v>
      </c>
      <c r="AP566" s="42">
        <v>0.63072916666666667</v>
      </c>
      <c r="AQ566">
        <v>47.164414999999998</v>
      </c>
      <c r="AR566">
        <v>-88.486405000000005</v>
      </c>
      <c r="AS566">
        <v>323.10000000000002</v>
      </c>
      <c r="AT566">
        <v>38.5</v>
      </c>
      <c r="AU566">
        <v>12</v>
      </c>
      <c r="AV566">
        <v>8</v>
      </c>
      <c r="AW566" t="s">
        <v>427</v>
      </c>
      <c r="AX566">
        <v>2.2875000000000001</v>
      </c>
      <c r="AY566">
        <v>1.0249999999999999</v>
      </c>
      <c r="AZ566">
        <v>2.7</v>
      </c>
      <c r="BA566">
        <v>14.048999999999999</v>
      </c>
      <c r="BB566">
        <v>16.28</v>
      </c>
      <c r="BC566">
        <v>1.1599999999999999</v>
      </c>
      <c r="BD566">
        <v>12.359</v>
      </c>
      <c r="BE566">
        <v>3034.2150000000001</v>
      </c>
      <c r="BF566">
        <v>1.2370000000000001</v>
      </c>
      <c r="BG566">
        <v>44.694000000000003</v>
      </c>
      <c r="BH566">
        <v>0</v>
      </c>
      <c r="BI566">
        <v>44.694000000000003</v>
      </c>
      <c r="BJ566">
        <v>34.034999999999997</v>
      </c>
      <c r="BK566">
        <v>0</v>
      </c>
      <c r="BL566">
        <v>34.034999999999997</v>
      </c>
      <c r="BM566">
        <v>8.3500000000000005E-2</v>
      </c>
      <c r="BQ566">
        <v>543.64400000000001</v>
      </c>
      <c r="BR566">
        <v>0.214832</v>
      </c>
      <c r="BS566">
        <v>-4.1535999999999997E-2</v>
      </c>
      <c r="BT566">
        <v>1.2725999999999999E-2</v>
      </c>
      <c r="BU566">
        <v>5.1715479999999996</v>
      </c>
      <c r="BV566">
        <v>-0.83487359999999999</v>
      </c>
    </row>
    <row r="567" spans="1:74" customFormat="1" x14ac:dyDescent="0.25">
      <c r="A567" s="40">
        <v>41704</v>
      </c>
      <c r="B567" s="41">
        <v>5.8240740740740744E-3</v>
      </c>
      <c r="C567">
        <v>13.14</v>
      </c>
      <c r="D567">
        <v>7.4999999999999997E-3</v>
      </c>
      <c r="E567">
        <v>74.882401000000002</v>
      </c>
      <c r="F567">
        <v>1595.6</v>
      </c>
      <c r="G567">
        <v>-29.5</v>
      </c>
      <c r="H567">
        <v>0</v>
      </c>
      <c r="J567">
        <v>3.1</v>
      </c>
      <c r="K567">
        <v>0.88890000000000002</v>
      </c>
      <c r="L567">
        <v>11.680300000000001</v>
      </c>
      <c r="M567">
        <v>6.7000000000000002E-3</v>
      </c>
      <c r="N567">
        <v>1418.3039000000001</v>
      </c>
      <c r="O567">
        <v>0</v>
      </c>
      <c r="P567">
        <v>1418.3</v>
      </c>
      <c r="Q567">
        <v>1080.057</v>
      </c>
      <c r="R567">
        <v>0</v>
      </c>
      <c r="S567">
        <v>1080.0999999999999</v>
      </c>
      <c r="T567">
        <v>0</v>
      </c>
      <c r="W567">
        <v>0</v>
      </c>
      <c r="X567">
        <v>2.7555999999999998</v>
      </c>
      <c r="Y567">
        <v>12</v>
      </c>
      <c r="Z567">
        <v>880</v>
      </c>
      <c r="AA567">
        <v>908</v>
      </c>
      <c r="AB567">
        <v>824</v>
      </c>
      <c r="AC567">
        <v>66</v>
      </c>
      <c r="AD567">
        <v>8.3699999999999992</v>
      </c>
      <c r="AE567">
        <v>0.19</v>
      </c>
      <c r="AF567">
        <v>982</v>
      </c>
      <c r="AG567">
        <v>-10</v>
      </c>
      <c r="AH567">
        <v>7</v>
      </c>
      <c r="AI567">
        <v>10</v>
      </c>
      <c r="AJ567">
        <v>190</v>
      </c>
      <c r="AK567">
        <v>189</v>
      </c>
      <c r="AL567">
        <v>5.9</v>
      </c>
      <c r="AM567">
        <v>195</v>
      </c>
      <c r="AN567" t="s">
        <v>155</v>
      </c>
      <c r="AO567">
        <v>1</v>
      </c>
      <c r="AP567" s="42">
        <v>0.63074074074074071</v>
      </c>
      <c r="AQ567">
        <v>47.164453000000002</v>
      </c>
      <c r="AR567">
        <v>-88.486615999999998</v>
      </c>
      <c r="AS567">
        <v>322.89999999999998</v>
      </c>
      <c r="AT567">
        <v>37.5</v>
      </c>
      <c r="AU567">
        <v>12</v>
      </c>
      <c r="AV567">
        <v>8</v>
      </c>
      <c r="AW567" t="s">
        <v>427</v>
      </c>
      <c r="AX567">
        <v>1.575</v>
      </c>
      <c r="AY567">
        <v>1.175</v>
      </c>
      <c r="AZ567">
        <v>2.7625000000000002</v>
      </c>
      <c r="BA567">
        <v>14.048999999999999</v>
      </c>
      <c r="BB567">
        <v>16.11</v>
      </c>
      <c r="BC567">
        <v>1.1499999999999999</v>
      </c>
      <c r="BD567">
        <v>12.497</v>
      </c>
      <c r="BE567">
        <v>3034.5729999999999</v>
      </c>
      <c r="BF567">
        <v>1.101</v>
      </c>
      <c r="BG567">
        <v>38.588000000000001</v>
      </c>
      <c r="BH567">
        <v>0</v>
      </c>
      <c r="BI567">
        <v>38.588000000000001</v>
      </c>
      <c r="BJ567">
        <v>29.385000000000002</v>
      </c>
      <c r="BK567">
        <v>0</v>
      </c>
      <c r="BL567">
        <v>29.385000000000002</v>
      </c>
      <c r="BM567">
        <v>0</v>
      </c>
      <c r="BQ567">
        <v>520.54999999999995</v>
      </c>
      <c r="BR567">
        <v>0.196465</v>
      </c>
      <c r="BS567">
        <v>-4.4727000000000003E-2</v>
      </c>
      <c r="BT567">
        <v>1.2999999999999999E-2</v>
      </c>
      <c r="BU567">
        <v>4.7294150000000004</v>
      </c>
      <c r="BV567">
        <v>-0.8990127</v>
      </c>
    </row>
    <row r="568" spans="1:74" customFormat="1" x14ac:dyDescent="0.25">
      <c r="A568" s="40">
        <v>41704</v>
      </c>
      <c r="B568" s="41">
        <v>5.835648148148148E-3</v>
      </c>
      <c r="C568">
        <v>13.14</v>
      </c>
      <c r="D568">
        <v>7.0000000000000001E-3</v>
      </c>
      <c r="E568">
        <v>70</v>
      </c>
      <c r="F568">
        <v>1416.3</v>
      </c>
      <c r="G568">
        <v>-31.1</v>
      </c>
      <c r="H568">
        <v>0</v>
      </c>
      <c r="J568">
        <v>3.1</v>
      </c>
      <c r="K568">
        <v>0.88880000000000003</v>
      </c>
      <c r="L568">
        <v>11.679</v>
      </c>
      <c r="M568">
        <v>6.1999999999999998E-3</v>
      </c>
      <c r="N568">
        <v>1258.8466000000001</v>
      </c>
      <c r="O568">
        <v>0</v>
      </c>
      <c r="P568">
        <v>1258.8</v>
      </c>
      <c r="Q568">
        <v>958.62819999999999</v>
      </c>
      <c r="R568">
        <v>0</v>
      </c>
      <c r="S568">
        <v>958.6</v>
      </c>
      <c r="T568">
        <v>0</v>
      </c>
      <c r="W568">
        <v>0</v>
      </c>
      <c r="X568">
        <v>2.7553000000000001</v>
      </c>
      <c r="Y568">
        <v>12</v>
      </c>
      <c r="Z568">
        <v>880</v>
      </c>
      <c r="AA568">
        <v>909</v>
      </c>
      <c r="AB568">
        <v>823</v>
      </c>
      <c r="AC568">
        <v>66</v>
      </c>
      <c r="AD568">
        <v>8.3699999999999992</v>
      </c>
      <c r="AE568">
        <v>0.19</v>
      </c>
      <c r="AF568">
        <v>982</v>
      </c>
      <c r="AG568">
        <v>-10</v>
      </c>
      <c r="AH568">
        <v>7</v>
      </c>
      <c r="AI568">
        <v>10</v>
      </c>
      <c r="AJ568">
        <v>190</v>
      </c>
      <c r="AK568">
        <v>189.7</v>
      </c>
      <c r="AL568">
        <v>5.6</v>
      </c>
      <c r="AM568">
        <v>195</v>
      </c>
      <c r="AN568" t="s">
        <v>155</v>
      </c>
      <c r="AO568">
        <v>1</v>
      </c>
      <c r="AP568" s="42">
        <v>0.63075231481481475</v>
      </c>
      <c r="AQ568">
        <v>47.164454999999997</v>
      </c>
      <c r="AR568">
        <v>-88.486827000000005</v>
      </c>
      <c r="AS568">
        <v>322.7</v>
      </c>
      <c r="AT568">
        <v>36.5</v>
      </c>
      <c r="AU568">
        <v>12</v>
      </c>
      <c r="AV568">
        <v>8</v>
      </c>
      <c r="AW568" t="s">
        <v>427</v>
      </c>
      <c r="AX568">
        <v>2.1124999999999998</v>
      </c>
      <c r="AY568">
        <v>1</v>
      </c>
      <c r="AZ568">
        <v>3.2</v>
      </c>
      <c r="BA568">
        <v>14.048999999999999</v>
      </c>
      <c r="BB568">
        <v>16.11</v>
      </c>
      <c r="BC568">
        <v>1.1499999999999999</v>
      </c>
      <c r="BD568">
        <v>12.510999999999999</v>
      </c>
      <c r="BE568">
        <v>3034.6880000000001</v>
      </c>
      <c r="BF568">
        <v>1.0289999999999999</v>
      </c>
      <c r="BG568">
        <v>34.253999999999998</v>
      </c>
      <c r="BH568">
        <v>0</v>
      </c>
      <c r="BI568">
        <v>34.253999999999998</v>
      </c>
      <c r="BJ568">
        <v>26.085000000000001</v>
      </c>
      <c r="BK568">
        <v>0</v>
      </c>
      <c r="BL568">
        <v>26.085000000000001</v>
      </c>
      <c r="BM568">
        <v>0</v>
      </c>
      <c r="BQ568">
        <v>520.55999999999995</v>
      </c>
      <c r="BR568">
        <v>0.167736</v>
      </c>
      <c r="BS568">
        <v>-4.1364999999999999E-2</v>
      </c>
      <c r="BT568">
        <v>1.3727E-2</v>
      </c>
      <c r="BU568">
        <v>4.0378249999999998</v>
      </c>
      <c r="BV568">
        <v>-0.83143650000000002</v>
      </c>
    </row>
    <row r="569" spans="1:74" customFormat="1" x14ac:dyDescent="0.25">
      <c r="A569" s="40">
        <v>41704</v>
      </c>
      <c r="B569" s="41">
        <v>5.8472222222222224E-3</v>
      </c>
      <c r="C569">
        <v>13.148</v>
      </c>
      <c r="D569">
        <v>7.0000000000000001E-3</v>
      </c>
      <c r="E569">
        <v>70</v>
      </c>
      <c r="F569">
        <v>1391.3</v>
      </c>
      <c r="G569">
        <v>-31</v>
      </c>
      <c r="H569">
        <v>0</v>
      </c>
      <c r="J569">
        <v>3.1</v>
      </c>
      <c r="K569">
        <v>0.88859999999999995</v>
      </c>
      <c r="L569">
        <v>11.684100000000001</v>
      </c>
      <c r="M569">
        <v>6.1999999999999998E-3</v>
      </c>
      <c r="N569">
        <v>1236.3978</v>
      </c>
      <c r="O569">
        <v>0</v>
      </c>
      <c r="P569">
        <v>1236.4000000000001</v>
      </c>
      <c r="Q569">
        <v>941.53309999999999</v>
      </c>
      <c r="R569">
        <v>0</v>
      </c>
      <c r="S569">
        <v>941.5</v>
      </c>
      <c r="T569">
        <v>0</v>
      </c>
      <c r="W569">
        <v>0</v>
      </c>
      <c r="X569">
        <v>2.7547999999999999</v>
      </c>
      <c r="Y569">
        <v>12</v>
      </c>
      <c r="Z569">
        <v>879</v>
      </c>
      <c r="AA569">
        <v>907</v>
      </c>
      <c r="AB569">
        <v>822</v>
      </c>
      <c r="AC569">
        <v>66</v>
      </c>
      <c r="AD569">
        <v>8.3699999999999992</v>
      </c>
      <c r="AE569">
        <v>0.19</v>
      </c>
      <c r="AF569">
        <v>982</v>
      </c>
      <c r="AG569">
        <v>-10</v>
      </c>
      <c r="AH569">
        <v>7.7270000000000003</v>
      </c>
      <c r="AI569">
        <v>10</v>
      </c>
      <c r="AJ569">
        <v>190</v>
      </c>
      <c r="AK569">
        <v>189.3</v>
      </c>
      <c r="AL569">
        <v>5.3</v>
      </c>
      <c r="AM569">
        <v>195</v>
      </c>
      <c r="AN569" t="s">
        <v>155</v>
      </c>
      <c r="AO569">
        <v>1</v>
      </c>
      <c r="AP569" s="42">
        <v>0.6307638888888889</v>
      </c>
      <c r="AQ569">
        <v>47.164428000000001</v>
      </c>
      <c r="AR569">
        <v>-88.487029000000007</v>
      </c>
      <c r="AS569">
        <v>322.7</v>
      </c>
      <c r="AT569">
        <v>35.200000000000003</v>
      </c>
      <c r="AU569">
        <v>12</v>
      </c>
      <c r="AV569">
        <v>9</v>
      </c>
      <c r="AW569" t="s">
        <v>430</v>
      </c>
      <c r="AX569">
        <v>2.2124999999999999</v>
      </c>
      <c r="AY569">
        <v>1</v>
      </c>
      <c r="AZ569">
        <v>3.2</v>
      </c>
      <c r="BA569">
        <v>14.048999999999999</v>
      </c>
      <c r="BB569">
        <v>16.100000000000001</v>
      </c>
      <c r="BC569">
        <v>1.1499999999999999</v>
      </c>
      <c r="BD569">
        <v>12.532</v>
      </c>
      <c r="BE569">
        <v>3034.6840000000002</v>
      </c>
      <c r="BF569">
        <v>1.028</v>
      </c>
      <c r="BG569">
        <v>33.628999999999998</v>
      </c>
      <c r="BH569">
        <v>0</v>
      </c>
      <c r="BI569">
        <v>33.628999999999998</v>
      </c>
      <c r="BJ569">
        <v>25.609000000000002</v>
      </c>
      <c r="BK569">
        <v>0</v>
      </c>
      <c r="BL569">
        <v>25.609000000000002</v>
      </c>
      <c r="BM569">
        <v>0</v>
      </c>
      <c r="BQ569">
        <v>520.23800000000006</v>
      </c>
      <c r="BR569">
        <v>0.154638</v>
      </c>
      <c r="BS569">
        <v>-3.7092E-2</v>
      </c>
      <c r="BT569">
        <v>1.4E-2</v>
      </c>
      <c r="BU569">
        <v>3.7225239999999999</v>
      </c>
      <c r="BV569">
        <v>-0.74554920000000002</v>
      </c>
    </row>
    <row r="570" spans="1:74" customFormat="1" x14ac:dyDescent="0.25">
      <c r="A570" s="40">
        <v>41704</v>
      </c>
      <c r="B570" s="41">
        <v>5.8587962962962968E-3</v>
      </c>
      <c r="C570">
        <v>12.87</v>
      </c>
      <c r="D570">
        <v>7.0000000000000001E-3</v>
      </c>
      <c r="E570">
        <v>70.342577000000006</v>
      </c>
      <c r="F570">
        <v>1364.7</v>
      </c>
      <c r="G570">
        <v>-32</v>
      </c>
      <c r="H570">
        <v>-9.1</v>
      </c>
      <c r="J570">
        <v>3.1</v>
      </c>
      <c r="K570">
        <v>0.89090000000000003</v>
      </c>
      <c r="L570">
        <v>11.466200000000001</v>
      </c>
      <c r="M570">
        <v>6.3E-3</v>
      </c>
      <c r="N570">
        <v>1215.7861</v>
      </c>
      <c r="O570">
        <v>0</v>
      </c>
      <c r="P570">
        <v>1215.8</v>
      </c>
      <c r="Q570">
        <v>925.83699999999999</v>
      </c>
      <c r="R570">
        <v>0</v>
      </c>
      <c r="S570">
        <v>925.8</v>
      </c>
      <c r="T570">
        <v>0</v>
      </c>
      <c r="W570">
        <v>0</v>
      </c>
      <c r="X570">
        <v>2.7618</v>
      </c>
      <c r="Y570">
        <v>12</v>
      </c>
      <c r="Z570">
        <v>877</v>
      </c>
      <c r="AA570">
        <v>905</v>
      </c>
      <c r="AB570">
        <v>821</v>
      </c>
      <c r="AC570">
        <v>66</v>
      </c>
      <c r="AD570">
        <v>8.3699999999999992</v>
      </c>
      <c r="AE570">
        <v>0.19</v>
      </c>
      <c r="AF570">
        <v>982</v>
      </c>
      <c r="AG570">
        <v>-10</v>
      </c>
      <c r="AH570">
        <v>8</v>
      </c>
      <c r="AI570">
        <v>10</v>
      </c>
      <c r="AJ570">
        <v>190</v>
      </c>
      <c r="AK570">
        <v>189</v>
      </c>
      <c r="AL570">
        <v>5.5</v>
      </c>
      <c r="AM570">
        <v>195</v>
      </c>
      <c r="AN570" t="s">
        <v>155</v>
      </c>
      <c r="AO570">
        <v>1</v>
      </c>
      <c r="AP570" s="42">
        <v>0.63077546296296294</v>
      </c>
      <c r="AQ570">
        <v>47.164386999999998</v>
      </c>
      <c r="AR570">
        <v>-88.487217999999999</v>
      </c>
      <c r="AS570">
        <v>322.39999999999998</v>
      </c>
      <c r="AT570">
        <v>34.1</v>
      </c>
      <c r="AU570">
        <v>12</v>
      </c>
      <c r="AV570">
        <v>9</v>
      </c>
      <c r="AW570" t="s">
        <v>430</v>
      </c>
      <c r="AX570">
        <v>2.2999999999999998</v>
      </c>
      <c r="AY570">
        <v>1</v>
      </c>
      <c r="AZ570">
        <v>3.2</v>
      </c>
      <c r="BA570">
        <v>14.048999999999999</v>
      </c>
      <c r="BB570">
        <v>16.420000000000002</v>
      </c>
      <c r="BC570">
        <v>1.17</v>
      </c>
      <c r="BD570">
        <v>12.246</v>
      </c>
      <c r="BE570">
        <v>3034.8389999999999</v>
      </c>
      <c r="BF570">
        <v>1.056</v>
      </c>
      <c r="BG570">
        <v>33.698999999999998</v>
      </c>
      <c r="BH570">
        <v>0</v>
      </c>
      <c r="BI570">
        <v>33.698999999999998</v>
      </c>
      <c r="BJ570">
        <v>25.661999999999999</v>
      </c>
      <c r="BK570">
        <v>0</v>
      </c>
      <c r="BL570">
        <v>25.661999999999999</v>
      </c>
      <c r="BM570">
        <v>0</v>
      </c>
      <c r="BQ570">
        <v>531.50199999999995</v>
      </c>
      <c r="BR570">
        <v>0.157362</v>
      </c>
      <c r="BS570">
        <v>-3.3819000000000002E-2</v>
      </c>
      <c r="BT570">
        <v>1.4E-2</v>
      </c>
      <c r="BU570">
        <v>3.788097</v>
      </c>
      <c r="BV570">
        <v>-0.67976190000000003</v>
      </c>
    </row>
    <row r="571" spans="1:74" customFormat="1" x14ac:dyDescent="0.25">
      <c r="A571" s="40">
        <v>41704</v>
      </c>
      <c r="B571" s="41">
        <v>5.8703703703703704E-3</v>
      </c>
      <c r="C571">
        <v>12.576000000000001</v>
      </c>
      <c r="D571">
        <v>8.6999999999999994E-3</v>
      </c>
      <c r="E571">
        <v>86.655790999999994</v>
      </c>
      <c r="F571">
        <v>1325.6</v>
      </c>
      <c r="G571">
        <v>-32</v>
      </c>
      <c r="H571">
        <v>0</v>
      </c>
      <c r="J571">
        <v>3.1</v>
      </c>
      <c r="K571">
        <v>0.89329999999999998</v>
      </c>
      <c r="L571">
        <v>11.234999999999999</v>
      </c>
      <c r="M571">
        <v>7.7000000000000002E-3</v>
      </c>
      <c r="N571">
        <v>1184.1850999999999</v>
      </c>
      <c r="O571">
        <v>0</v>
      </c>
      <c r="P571">
        <v>1184.2</v>
      </c>
      <c r="Q571">
        <v>901.77250000000004</v>
      </c>
      <c r="R571">
        <v>0</v>
      </c>
      <c r="S571">
        <v>901.8</v>
      </c>
      <c r="T571">
        <v>0</v>
      </c>
      <c r="W571">
        <v>0</v>
      </c>
      <c r="X571">
        <v>2.7694000000000001</v>
      </c>
      <c r="Y571">
        <v>12</v>
      </c>
      <c r="Z571">
        <v>877</v>
      </c>
      <c r="AA571">
        <v>904</v>
      </c>
      <c r="AB571">
        <v>820</v>
      </c>
      <c r="AC571">
        <v>66</v>
      </c>
      <c r="AD571">
        <v>8.3699999999999992</v>
      </c>
      <c r="AE571">
        <v>0.19</v>
      </c>
      <c r="AF571">
        <v>982</v>
      </c>
      <c r="AG571">
        <v>-10</v>
      </c>
      <c r="AH571">
        <v>8</v>
      </c>
      <c r="AI571">
        <v>10</v>
      </c>
      <c r="AJ571">
        <v>190</v>
      </c>
      <c r="AK571">
        <v>188.3</v>
      </c>
      <c r="AL571">
        <v>5.9</v>
      </c>
      <c r="AM571">
        <v>195</v>
      </c>
      <c r="AN571" t="s">
        <v>155</v>
      </c>
      <c r="AO571">
        <v>1</v>
      </c>
      <c r="AP571" s="42">
        <v>0.63078703703703709</v>
      </c>
      <c r="AQ571">
        <v>47.164341999999998</v>
      </c>
      <c r="AR571">
        <v>-88.487397000000001</v>
      </c>
      <c r="AS571">
        <v>322.2</v>
      </c>
      <c r="AT571">
        <v>33.1</v>
      </c>
      <c r="AU571">
        <v>12</v>
      </c>
      <c r="AV571">
        <v>10</v>
      </c>
      <c r="AW571" t="s">
        <v>413</v>
      </c>
      <c r="AX571">
        <v>2.2999999999999998</v>
      </c>
      <c r="AY571">
        <v>1.0375000000000001</v>
      </c>
      <c r="AZ571">
        <v>3.2250000000000001</v>
      </c>
      <c r="BA571">
        <v>14.048999999999999</v>
      </c>
      <c r="BB571">
        <v>16.78</v>
      </c>
      <c r="BC571">
        <v>1.19</v>
      </c>
      <c r="BD571">
        <v>11.939</v>
      </c>
      <c r="BE571">
        <v>3034.623</v>
      </c>
      <c r="BF571">
        <v>1.331</v>
      </c>
      <c r="BG571">
        <v>33.496000000000002</v>
      </c>
      <c r="BH571">
        <v>0</v>
      </c>
      <c r="BI571">
        <v>33.496000000000002</v>
      </c>
      <c r="BJ571">
        <v>25.507000000000001</v>
      </c>
      <c r="BK571">
        <v>0</v>
      </c>
      <c r="BL571">
        <v>25.507000000000001</v>
      </c>
      <c r="BM571">
        <v>0</v>
      </c>
      <c r="BQ571">
        <v>543.88699999999994</v>
      </c>
      <c r="BR571">
        <v>0.148095</v>
      </c>
      <c r="BS571">
        <v>-3.5180999999999997E-2</v>
      </c>
      <c r="BT571">
        <v>1.3273E-2</v>
      </c>
      <c r="BU571">
        <v>3.5650170000000001</v>
      </c>
      <c r="BV571">
        <v>-0.70713809999999999</v>
      </c>
    </row>
    <row r="572" spans="1:74" customFormat="1" x14ac:dyDescent="0.25">
      <c r="A572" s="40">
        <v>41704</v>
      </c>
      <c r="B572" s="41">
        <v>5.8819444444444457E-3</v>
      </c>
      <c r="C572">
        <v>12.342000000000001</v>
      </c>
      <c r="D572">
        <v>9.7000000000000003E-3</v>
      </c>
      <c r="E572">
        <v>96.853448</v>
      </c>
      <c r="F572">
        <v>1223.0999999999999</v>
      </c>
      <c r="G572">
        <v>-32</v>
      </c>
      <c r="H572">
        <v>-9.5</v>
      </c>
      <c r="J572">
        <v>3</v>
      </c>
      <c r="K572">
        <v>0.8952</v>
      </c>
      <c r="L572">
        <v>11.0489</v>
      </c>
      <c r="M572">
        <v>8.6999999999999994E-3</v>
      </c>
      <c r="N572">
        <v>1094.9119000000001</v>
      </c>
      <c r="O572">
        <v>0</v>
      </c>
      <c r="P572">
        <v>1094.9000000000001</v>
      </c>
      <c r="Q572">
        <v>833.78970000000004</v>
      </c>
      <c r="R572">
        <v>0</v>
      </c>
      <c r="S572">
        <v>833.8</v>
      </c>
      <c r="T572">
        <v>0</v>
      </c>
      <c r="W572">
        <v>0</v>
      </c>
      <c r="X572">
        <v>2.6856</v>
      </c>
      <c r="Y572">
        <v>12</v>
      </c>
      <c r="Z572">
        <v>876</v>
      </c>
      <c r="AA572">
        <v>903</v>
      </c>
      <c r="AB572">
        <v>818</v>
      </c>
      <c r="AC572">
        <v>66</v>
      </c>
      <c r="AD572">
        <v>8.3699999999999992</v>
      </c>
      <c r="AE572">
        <v>0.19</v>
      </c>
      <c r="AF572">
        <v>982</v>
      </c>
      <c r="AG572">
        <v>-10</v>
      </c>
      <c r="AH572">
        <v>7.2729999999999997</v>
      </c>
      <c r="AI572">
        <v>10</v>
      </c>
      <c r="AJ572">
        <v>190</v>
      </c>
      <c r="AK572">
        <v>188</v>
      </c>
      <c r="AL572">
        <v>5.9</v>
      </c>
      <c r="AM572">
        <v>195</v>
      </c>
      <c r="AN572" t="s">
        <v>155</v>
      </c>
      <c r="AO572">
        <v>1</v>
      </c>
      <c r="AP572" s="42">
        <v>0.63079861111111113</v>
      </c>
      <c r="AQ572">
        <v>47.164299999999997</v>
      </c>
      <c r="AR572">
        <v>-88.487566999999999</v>
      </c>
      <c r="AS572">
        <v>322.2</v>
      </c>
      <c r="AT572">
        <v>31.8</v>
      </c>
      <c r="AU572">
        <v>12</v>
      </c>
      <c r="AV572">
        <v>10</v>
      </c>
      <c r="AW572" t="s">
        <v>413</v>
      </c>
      <c r="AX572">
        <v>2.3125</v>
      </c>
      <c r="AY572">
        <v>1.3374999999999999</v>
      </c>
      <c r="AZ572">
        <v>3.4249999999999998</v>
      </c>
      <c r="BA572">
        <v>14.048999999999999</v>
      </c>
      <c r="BB572">
        <v>17.079999999999998</v>
      </c>
      <c r="BC572">
        <v>1.22</v>
      </c>
      <c r="BD572">
        <v>11.706</v>
      </c>
      <c r="BE572">
        <v>3034.5140000000001</v>
      </c>
      <c r="BF572">
        <v>1.516</v>
      </c>
      <c r="BG572">
        <v>31.491</v>
      </c>
      <c r="BH572">
        <v>0</v>
      </c>
      <c r="BI572">
        <v>31.491</v>
      </c>
      <c r="BJ572">
        <v>23.981000000000002</v>
      </c>
      <c r="BK572">
        <v>0</v>
      </c>
      <c r="BL572">
        <v>23.981000000000002</v>
      </c>
      <c r="BM572">
        <v>0</v>
      </c>
      <c r="BQ572">
        <v>536.30499999999995</v>
      </c>
      <c r="BR572">
        <v>0.160721</v>
      </c>
      <c r="BS572">
        <v>-3.5999999999999997E-2</v>
      </c>
      <c r="BT572">
        <v>1.2999999999999999E-2</v>
      </c>
      <c r="BU572">
        <v>3.868957</v>
      </c>
      <c r="BV572">
        <v>-0.72360000000000002</v>
      </c>
    </row>
    <row r="573" spans="1:74" customFormat="1" x14ac:dyDescent="0.25">
      <c r="A573" s="40">
        <v>41704</v>
      </c>
      <c r="B573" s="41">
        <v>5.8935185185185176E-3</v>
      </c>
      <c r="C573">
        <v>12.109</v>
      </c>
      <c r="D573">
        <v>8.9999999999999993E-3</v>
      </c>
      <c r="E573">
        <v>89.749797999999998</v>
      </c>
      <c r="F573">
        <v>1003.9</v>
      </c>
      <c r="G573">
        <v>-32</v>
      </c>
      <c r="H573">
        <v>-0.5</v>
      </c>
      <c r="J573">
        <v>3</v>
      </c>
      <c r="K573">
        <v>0.89710000000000001</v>
      </c>
      <c r="L573">
        <v>10.8634</v>
      </c>
      <c r="M573">
        <v>8.0999999999999996E-3</v>
      </c>
      <c r="N573">
        <v>900.6001</v>
      </c>
      <c r="O573">
        <v>0</v>
      </c>
      <c r="P573">
        <v>900.6</v>
      </c>
      <c r="Q573">
        <v>685.81870000000004</v>
      </c>
      <c r="R573">
        <v>0</v>
      </c>
      <c r="S573">
        <v>685.8</v>
      </c>
      <c r="T573">
        <v>0</v>
      </c>
      <c r="W573">
        <v>0</v>
      </c>
      <c r="X573">
        <v>2.6913999999999998</v>
      </c>
      <c r="Y573">
        <v>12</v>
      </c>
      <c r="Z573">
        <v>875</v>
      </c>
      <c r="AA573">
        <v>902</v>
      </c>
      <c r="AB573">
        <v>817</v>
      </c>
      <c r="AC573">
        <v>66</v>
      </c>
      <c r="AD573">
        <v>8.3699999999999992</v>
      </c>
      <c r="AE573">
        <v>0.19</v>
      </c>
      <c r="AF573">
        <v>982</v>
      </c>
      <c r="AG573">
        <v>-10</v>
      </c>
      <c r="AH573">
        <v>7.7270000000000003</v>
      </c>
      <c r="AI573">
        <v>10</v>
      </c>
      <c r="AJ573">
        <v>190</v>
      </c>
      <c r="AK573">
        <v>187.3</v>
      </c>
      <c r="AL573">
        <v>6.1</v>
      </c>
      <c r="AM573">
        <v>195</v>
      </c>
      <c r="AN573" t="s">
        <v>155</v>
      </c>
      <c r="AO573">
        <v>1</v>
      </c>
      <c r="AP573" s="42">
        <v>0.63081018518518517</v>
      </c>
      <c r="AQ573">
        <v>47.164264000000003</v>
      </c>
      <c r="AR573">
        <v>-88.487730999999997</v>
      </c>
      <c r="AS573">
        <v>322.39999999999998</v>
      </c>
      <c r="AT573">
        <v>30.5</v>
      </c>
      <c r="AU573">
        <v>12</v>
      </c>
      <c r="AV573">
        <v>10</v>
      </c>
      <c r="AW573" t="s">
        <v>413</v>
      </c>
      <c r="AX573">
        <v>2.3875000000000002</v>
      </c>
      <c r="AY573">
        <v>1.6125</v>
      </c>
      <c r="AZ573">
        <v>3.5874999999999999</v>
      </c>
      <c r="BA573">
        <v>14.048999999999999</v>
      </c>
      <c r="BB573">
        <v>17.39</v>
      </c>
      <c r="BC573">
        <v>1.24</v>
      </c>
      <c r="BD573">
        <v>11.465999999999999</v>
      </c>
      <c r="BE573">
        <v>3034.8339999999998</v>
      </c>
      <c r="BF573">
        <v>1.4319999999999999</v>
      </c>
      <c r="BG573">
        <v>26.347000000000001</v>
      </c>
      <c r="BH573">
        <v>0</v>
      </c>
      <c r="BI573">
        <v>26.347000000000001</v>
      </c>
      <c r="BJ573">
        <v>20.064</v>
      </c>
      <c r="BK573">
        <v>0</v>
      </c>
      <c r="BL573">
        <v>20.064</v>
      </c>
      <c r="BM573">
        <v>0</v>
      </c>
      <c r="BQ573">
        <v>546.69600000000003</v>
      </c>
      <c r="BR573">
        <v>0.153914</v>
      </c>
      <c r="BS573">
        <v>-3.7454000000000001E-2</v>
      </c>
      <c r="BT573">
        <v>1.2272999999999999E-2</v>
      </c>
      <c r="BU573">
        <v>3.705095</v>
      </c>
      <c r="BV573">
        <v>-0.75282539999999998</v>
      </c>
    </row>
    <row r="574" spans="1:74" customFormat="1" x14ac:dyDescent="0.25">
      <c r="A574" s="40">
        <v>41704</v>
      </c>
      <c r="B574" s="41">
        <v>5.9050925925925929E-3</v>
      </c>
      <c r="C574">
        <v>11.79</v>
      </c>
      <c r="D574">
        <v>8.6999999999999994E-3</v>
      </c>
      <c r="E574">
        <v>86.605504999999994</v>
      </c>
      <c r="F574">
        <v>713.1</v>
      </c>
      <c r="G574">
        <v>-32</v>
      </c>
      <c r="H574">
        <v>12.8</v>
      </c>
      <c r="J574">
        <v>3</v>
      </c>
      <c r="K574">
        <v>0.89959999999999996</v>
      </c>
      <c r="L574">
        <v>10.606400000000001</v>
      </c>
      <c r="M574">
        <v>7.7999999999999996E-3</v>
      </c>
      <c r="N574">
        <v>641.47820000000002</v>
      </c>
      <c r="O574">
        <v>0</v>
      </c>
      <c r="P574">
        <v>641.5</v>
      </c>
      <c r="Q574">
        <v>488.49400000000003</v>
      </c>
      <c r="R574">
        <v>0</v>
      </c>
      <c r="S574">
        <v>488.5</v>
      </c>
      <c r="T574">
        <v>12.753299999999999</v>
      </c>
      <c r="W574">
        <v>0</v>
      </c>
      <c r="X574">
        <v>2.6987000000000001</v>
      </c>
      <c r="Y574">
        <v>12</v>
      </c>
      <c r="Z574">
        <v>873</v>
      </c>
      <c r="AA574">
        <v>901</v>
      </c>
      <c r="AB574">
        <v>816</v>
      </c>
      <c r="AC574">
        <v>66</v>
      </c>
      <c r="AD574">
        <v>8.3699999999999992</v>
      </c>
      <c r="AE574">
        <v>0.19</v>
      </c>
      <c r="AF574">
        <v>982</v>
      </c>
      <c r="AG574">
        <v>-10</v>
      </c>
      <c r="AH574">
        <v>7.2729999999999997</v>
      </c>
      <c r="AI574">
        <v>10</v>
      </c>
      <c r="AJ574">
        <v>190</v>
      </c>
      <c r="AK574">
        <v>187.7</v>
      </c>
      <c r="AL574">
        <v>5.8</v>
      </c>
      <c r="AM574">
        <v>195</v>
      </c>
      <c r="AN574" t="s">
        <v>155</v>
      </c>
      <c r="AO574">
        <v>1</v>
      </c>
      <c r="AP574" s="42">
        <v>0.63082175925925921</v>
      </c>
      <c r="AQ574">
        <v>47.164234999999998</v>
      </c>
      <c r="AR574">
        <v>-88.487877999999995</v>
      </c>
      <c r="AS574">
        <v>322.60000000000002</v>
      </c>
      <c r="AT574">
        <v>29.8</v>
      </c>
      <c r="AU574">
        <v>12</v>
      </c>
      <c r="AV574">
        <v>10</v>
      </c>
      <c r="AW574" t="s">
        <v>413</v>
      </c>
      <c r="AX574">
        <v>2.2999999999999998</v>
      </c>
      <c r="AY574">
        <v>1.7</v>
      </c>
      <c r="AZ574">
        <v>3.5</v>
      </c>
      <c r="BA574">
        <v>14.048999999999999</v>
      </c>
      <c r="BB574">
        <v>17.84</v>
      </c>
      <c r="BC574">
        <v>1.27</v>
      </c>
      <c r="BD574">
        <v>11.163</v>
      </c>
      <c r="BE574">
        <v>3034.759</v>
      </c>
      <c r="BF574">
        <v>1.419</v>
      </c>
      <c r="BG574">
        <v>19.221</v>
      </c>
      <c r="BH574">
        <v>0</v>
      </c>
      <c r="BI574">
        <v>19.221</v>
      </c>
      <c r="BJ574">
        <v>14.637</v>
      </c>
      <c r="BK574">
        <v>0</v>
      </c>
      <c r="BL574">
        <v>14.637</v>
      </c>
      <c r="BM574">
        <v>0.1206</v>
      </c>
      <c r="BQ574">
        <v>561.45799999999997</v>
      </c>
      <c r="BR574">
        <v>0.13954900000000001</v>
      </c>
      <c r="BS574">
        <v>-3.7273000000000001E-2</v>
      </c>
      <c r="BT574">
        <v>1.2727E-2</v>
      </c>
      <c r="BU574">
        <v>3.3592930000000001</v>
      </c>
      <c r="BV574">
        <v>-0.7491873</v>
      </c>
    </row>
    <row r="575" spans="1:74" customFormat="1" x14ac:dyDescent="0.25">
      <c r="A575" s="40">
        <v>41704</v>
      </c>
      <c r="B575" s="41">
        <v>5.9166666666666664E-3</v>
      </c>
      <c r="C575">
        <v>12.148</v>
      </c>
      <c r="D575">
        <v>9.7000000000000003E-3</v>
      </c>
      <c r="E575">
        <v>96.626711999999998</v>
      </c>
      <c r="F575">
        <v>585.20000000000005</v>
      </c>
      <c r="G575">
        <v>-32</v>
      </c>
      <c r="H575">
        <v>10.9</v>
      </c>
      <c r="J575">
        <v>3</v>
      </c>
      <c r="K575">
        <v>0.89649999999999996</v>
      </c>
      <c r="L575">
        <v>10.890499999999999</v>
      </c>
      <c r="M575">
        <v>8.6999999999999994E-3</v>
      </c>
      <c r="N575">
        <v>524.67610000000002</v>
      </c>
      <c r="O575">
        <v>0</v>
      </c>
      <c r="P575">
        <v>524.70000000000005</v>
      </c>
      <c r="Q575">
        <v>399.54770000000002</v>
      </c>
      <c r="R575">
        <v>0</v>
      </c>
      <c r="S575">
        <v>399.5</v>
      </c>
      <c r="T575">
        <v>10.905900000000001</v>
      </c>
      <c r="W575">
        <v>0</v>
      </c>
      <c r="X575">
        <v>2.6896</v>
      </c>
      <c r="Y575">
        <v>12</v>
      </c>
      <c r="Z575">
        <v>874</v>
      </c>
      <c r="AA575">
        <v>900</v>
      </c>
      <c r="AB575">
        <v>816</v>
      </c>
      <c r="AC575">
        <v>66</v>
      </c>
      <c r="AD575">
        <v>8.3699999999999992</v>
      </c>
      <c r="AE575">
        <v>0.19</v>
      </c>
      <c r="AF575">
        <v>982</v>
      </c>
      <c r="AG575">
        <v>-10</v>
      </c>
      <c r="AH575">
        <v>7</v>
      </c>
      <c r="AI575">
        <v>10</v>
      </c>
      <c r="AJ575">
        <v>190</v>
      </c>
      <c r="AK575">
        <v>188.7</v>
      </c>
      <c r="AL575">
        <v>5.3</v>
      </c>
      <c r="AM575">
        <v>195</v>
      </c>
      <c r="AN575" t="s">
        <v>155</v>
      </c>
      <c r="AO575">
        <v>1</v>
      </c>
      <c r="AP575" s="42">
        <v>0.63082175925925921</v>
      </c>
      <c r="AQ575">
        <v>47.164225999999999</v>
      </c>
      <c r="AR575">
        <v>-88.487917999999993</v>
      </c>
      <c r="AS575">
        <v>322.60000000000002</v>
      </c>
      <c r="AT575">
        <v>29.6</v>
      </c>
      <c r="AU575">
        <v>12</v>
      </c>
      <c r="AV575">
        <v>10</v>
      </c>
      <c r="AW575" t="s">
        <v>413</v>
      </c>
      <c r="AX575">
        <v>2.2250000000000001</v>
      </c>
      <c r="AY575">
        <v>1.6125</v>
      </c>
      <c r="AZ575">
        <v>3.3125</v>
      </c>
      <c r="BA575">
        <v>14.048999999999999</v>
      </c>
      <c r="BB575">
        <v>17.34</v>
      </c>
      <c r="BC575">
        <v>1.23</v>
      </c>
      <c r="BD575">
        <v>11.542</v>
      </c>
      <c r="BE575">
        <v>3034.3359999999998</v>
      </c>
      <c r="BF575">
        <v>1.536</v>
      </c>
      <c r="BG575">
        <v>15.308999999999999</v>
      </c>
      <c r="BH575">
        <v>0</v>
      </c>
      <c r="BI575">
        <v>15.308999999999999</v>
      </c>
      <c r="BJ575">
        <v>11.657999999999999</v>
      </c>
      <c r="BK575">
        <v>0</v>
      </c>
      <c r="BL575">
        <v>11.657999999999999</v>
      </c>
      <c r="BM575">
        <v>0.1004</v>
      </c>
      <c r="BQ575">
        <v>544.875</v>
      </c>
      <c r="BR575">
        <v>0.11346299999999999</v>
      </c>
      <c r="BS575">
        <v>-3.9907999999999999E-2</v>
      </c>
      <c r="BT575">
        <v>1.2999999999999999E-2</v>
      </c>
      <c r="BU575">
        <v>2.731338</v>
      </c>
      <c r="BV575">
        <v>-0.80215080000000005</v>
      </c>
    </row>
    <row r="576" spans="1:74" customFormat="1" x14ac:dyDescent="0.25">
      <c r="A576" s="40">
        <v>41704</v>
      </c>
      <c r="B576" s="41">
        <v>5.9282407407407409E-3</v>
      </c>
      <c r="C576">
        <v>12.507</v>
      </c>
      <c r="D576">
        <v>8.0000000000000002E-3</v>
      </c>
      <c r="E576">
        <v>79.521846999999994</v>
      </c>
      <c r="F576">
        <v>445</v>
      </c>
      <c r="G576">
        <v>-32</v>
      </c>
      <c r="H576">
        <v>19.8</v>
      </c>
      <c r="J576">
        <v>3.21</v>
      </c>
      <c r="K576">
        <v>0.89359999999999995</v>
      </c>
      <c r="L576">
        <v>11.176500000000001</v>
      </c>
      <c r="M576">
        <v>7.1000000000000004E-3</v>
      </c>
      <c r="N576">
        <v>397.67579999999998</v>
      </c>
      <c r="O576">
        <v>0</v>
      </c>
      <c r="P576">
        <v>397.7</v>
      </c>
      <c r="Q576">
        <v>302.83530000000002</v>
      </c>
      <c r="R576">
        <v>0</v>
      </c>
      <c r="S576">
        <v>302.8</v>
      </c>
      <c r="T576">
        <v>19.841799999999999</v>
      </c>
      <c r="W576">
        <v>0</v>
      </c>
      <c r="X576">
        <v>2.8660999999999999</v>
      </c>
      <c r="Y576">
        <v>12.1</v>
      </c>
      <c r="Z576">
        <v>875</v>
      </c>
      <c r="AA576">
        <v>901</v>
      </c>
      <c r="AB576">
        <v>817</v>
      </c>
      <c r="AC576">
        <v>66</v>
      </c>
      <c r="AD576">
        <v>8.3699999999999992</v>
      </c>
      <c r="AE576">
        <v>0.19</v>
      </c>
      <c r="AF576">
        <v>982</v>
      </c>
      <c r="AG576">
        <v>-10</v>
      </c>
      <c r="AH576">
        <v>7</v>
      </c>
      <c r="AI576">
        <v>10</v>
      </c>
      <c r="AJ576">
        <v>190.7</v>
      </c>
      <c r="AK576">
        <v>189.7</v>
      </c>
      <c r="AL576">
        <v>5.0999999999999996</v>
      </c>
      <c r="AM576">
        <v>195</v>
      </c>
      <c r="AN576" t="s">
        <v>155</v>
      </c>
      <c r="AO576">
        <v>1</v>
      </c>
      <c r="AP576" s="42">
        <v>0.6308449074074074</v>
      </c>
      <c r="AQ576">
        <v>47.164164999999997</v>
      </c>
      <c r="AR576">
        <v>-88.488217000000006</v>
      </c>
      <c r="AS576">
        <v>322.8</v>
      </c>
      <c r="AT576">
        <v>28.2</v>
      </c>
      <c r="AU576">
        <v>12</v>
      </c>
      <c r="AV576">
        <v>10</v>
      </c>
      <c r="AW576" t="s">
        <v>413</v>
      </c>
      <c r="AX576">
        <v>1.7250000000000001</v>
      </c>
      <c r="AY576">
        <v>1.0375000000000001</v>
      </c>
      <c r="AZ576">
        <v>2.0375000000000001</v>
      </c>
      <c r="BA576">
        <v>14.048999999999999</v>
      </c>
      <c r="BB576">
        <v>16.87</v>
      </c>
      <c r="BC576">
        <v>1.2</v>
      </c>
      <c r="BD576">
        <v>11.906000000000001</v>
      </c>
      <c r="BE576">
        <v>3034.3009999999999</v>
      </c>
      <c r="BF576">
        <v>1.228</v>
      </c>
      <c r="BG576">
        <v>11.305999999999999</v>
      </c>
      <c r="BH576">
        <v>0</v>
      </c>
      <c r="BI576">
        <v>11.305999999999999</v>
      </c>
      <c r="BJ576">
        <v>8.61</v>
      </c>
      <c r="BK576">
        <v>0</v>
      </c>
      <c r="BL576">
        <v>8.61</v>
      </c>
      <c r="BM576">
        <v>0.17799999999999999</v>
      </c>
      <c r="BQ576">
        <v>565.76800000000003</v>
      </c>
      <c r="BR576">
        <v>0.118813</v>
      </c>
      <c r="BS576">
        <v>-3.9545999999999998E-2</v>
      </c>
      <c r="BT576">
        <v>1.2272999999999999E-2</v>
      </c>
      <c r="BU576">
        <v>2.8601260000000002</v>
      </c>
      <c r="BV576">
        <v>-0.79487459999999999</v>
      </c>
    </row>
    <row r="577" spans="1:74" customFormat="1" x14ac:dyDescent="0.25">
      <c r="A577" s="40">
        <v>41704</v>
      </c>
      <c r="B577" s="41">
        <v>5.9398148148148144E-3</v>
      </c>
      <c r="C577">
        <v>12.64</v>
      </c>
      <c r="D577">
        <v>6.3E-3</v>
      </c>
      <c r="E577">
        <v>63.033799999999999</v>
      </c>
      <c r="F577">
        <v>348.5</v>
      </c>
      <c r="G577">
        <v>-32</v>
      </c>
      <c r="H577">
        <v>0.4</v>
      </c>
      <c r="J577">
        <v>3.46</v>
      </c>
      <c r="K577">
        <v>0.89249999999999996</v>
      </c>
      <c r="L577">
        <v>11.280799999999999</v>
      </c>
      <c r="M577">
        <v>5.5999999999999999E-3</v>
      </c>
      <c r="N577">
        <v>311.04770000000002</v>
      </c>
      <c r="O577">
        <v>0</v>
      </c>
      <c r="P577">
        <v>311</v>
      </c>
      <c r="Q577">
        <v>236.86689999999999</v>
      </c>
      <c r="R577">
        <v>0</v>
      </c>
      <c r="S577">
        <v>236.9</v>
      </c>
      <c r="T577">
        <v>0.36470000000000002</v>
      </c>
      <c r="W577">
        <v>0</v>
      </c>
      <c r="X577">
        <v>3.0838000000000001</v>
      </c>
      <c r="Y577">
        <v>12</v>
      </c>
      <c r="Z577">
        <v>876</v>
      </c>
      <c r="AA577">
        <v>900</v>
      </c>
      <c r="AB577">
        <v>818</v>
      </c>
      <c r="AC577">
        <v>66</v>
      </c>
      <c r="AD577">
        <v>8.3699999999999992</v>
      </c>
      <c r="AE577">
        <v>0.19</v>
      </c>
      <c r="AF577">
        <v>982</v>
      </c>
      <c r="AG577">
        <v>-10</v>
      </c>
      <c r="AH577">
        <v>7</v>
      </c>
      <c r="AI577">
        <v>10</v>
      </c>
      <c r="AJ577">
        <v>191</v>
      </c>
      <c r="AK577">
        <v>190</v>
      </c>
      <c r="AL577">
        <v>4.7</v>
      </c>
      <c r="AM577">
        <v>195</v>
      </c>
      <c r="AN577" t="s">
        <v>155</v>
      </c>
      <c r="AO577">
        <v>1</v>
      </c>
      <c r="AP577" s="42">
        <v>0.63085648148148155</v>
      </c>
      <c r="AQ577">
        <v>47.164154000000003</v>
      </c>
      <c r="AR577">
        <v>-88.488363000000007</v>
      </c>
      <c r="AS577">
        <v>323.39999999999998</v>
      </c>
      <c r="AT577">
        <v>26.3</v>
      </c>
      <c r="AU577">
        <v>12</v>
      </c>
      <c r="AV577">
        <v>10</v>
      </c>
      <c r="AW577" t="s">
        <v>413</v>
      </c>
      <c r="AX577">
        <v>1.9</v>
      </c>
      <c r="AY577">
        <v>1.3</v>
      </c>
      <c r="AZ577">
        <v>2.2999999999999998</v>
      </c>
      <c r="BA577">
        <v>14.048999999999999</v>
      </c>
      <c r="BB577">
        <v>16.71</v>
      </c>
      <c r="BC577">
        <v>1.19</v>
      </c>
      <c r="BD577">
        <v>12.048</v>
      </c>
      <c r="BE577">
        <v>3035.1489999999999</v>
      </c>
      <c r="BF577">
        <v>0.96299999999999997</v>
      </c>
      <c r="BG577">
        <v>8.7639999999999993</v>
      </c>
      <c r="BH577">
        <v>0</v>
      </c>
      <c r="BI577">
        <v>8.7639999999999993</v>
      </c>
      <c r="BJ577">
        <v>6.6740000000000004</v>
      </c>
      <c r="BK577">
        <v>0</v>
      </c>
      <c r="BL577">
        <v>6.6740000000000004</v>
      </c>
      <c r="BM577">
        <v>3.2000000000000002E-3</v>
      </c>
      <c r="BQ577">
        <v>603.28499999999997</v>
      </c>
      <c r="BR577">
        <v>0.13345099999999999</v>
      </c>
      <c r="BS577">
        <v>-3.7546000000000003E-2</v>
      </c>
      <c r="BT577">
        <v>1.2E-2</v>
      </c>
      <c r="BU577">
        <v>3.2124999999999999</v>
      </c>
      <c r="BV577">
        <v>-0.75467459999999997</v>
      </c>
    </row>
    <row r="578" spans="1:74" customFormat="1" x14ac:dyDescent="0.25">
      <c r="A578" s="40">
        <v>41704</v>
      </c>
      <c r="B578" s="41">
        <v>5.9513888888888889E-3</v>
      </c>
      <c r="C578">
        <v>12.609</v>
      </c>
      <c r="D578">
        <v>6.0000000000000001E-3</v>
      </c>
      <c r="E578">
        <v>60</v>
      </c>
      <c r="F578">
        <v>363.7</v>
      </c>
      <c r="G578">
        <v>-32</v>
      </c>
      <c r="H578">
        <v>8.8000000000000007</v>
      </c>
      <c r="J578">
        <v>3.71</v>
      </c>
      <c r="K578">
        <v>0.89280000000000004</v>
      </c>
      <c r="L578">
        <v>11.257999999999999</v>
      </c>
      <c r="M578">
        <v>5.4000000000000003E-3</v>
      </c>
      <c r="N578">
        <v>324.71409999999997</v>
      </c>
      <c r="O578">
        <v>0</v>
      </c>
      <c r="P578">
        <v>324.7</v>
      </c>
      <c r="Q578">
        <v>247.2741</v>
      </c>
      <c r="R578">
        <v>0</v>
      </c>
      <c r="S578">
        <v>247.3</v>
      </c>
      <c r="T578">
        <v>8.8257999999999992</v>
      </c>
      <c r="W578">
        <v>0</v>
      </c>
      <c r="X578">
        <v>3.3134999999999999</v>
      </c>
      <c r="Y578">
        <v>12.1</v>
      </c>
      <c r="Z578">
        <v>877</v>
      </c>
      <c r="AA578">
        <v>901</v>
      </c>
      <c r="AB578">
        <v>821</v>
      </c>
      <c r="AC578">
        <v>66</v>
      </c>
      <c r="AD578">
        <v>8.3699999999999992</v>
      </c>
      <c r="AE578">
        <v>0.19</v>
      </c>
      <c r="AF578">
        <v>982</v>
      </c>
      <c r="AG578">
        <v>-10</v>
      </c>
      <c r="AH578">
        <v>7</v>
      </c>
      <c r="AI578">
        <v>10</v>
      </c>
      <c r="AJ578">
        <v>191</v>
      </c>
      <c r="AK578">
        <v>189.3</v>
      </c>
      <c r="AL578">
        <v>5.0999999999999996</v>
      </c>
      <c r="AM578">
        <v>195</v>
      </c>
      <c r="AN578" t="s">
        <v>155</v>
      </c>
      <c r="AO578">
        <v>1</v>
      </c>
      <c r="AP578" s="42">
        <v>0.63086805555555558</v>
      </c>
      <c r="AQ578">
        <v>47.164166000000002</v>
      </c>
      <c r="AR578">
        <v>-88.488487000000006</v>
      </c>
      <c r="AS578">
        <v>323.5</v>
      </c>
      <c r="AT578">
        <v>22</v>
      </c>
      <c r="AU578">
        <v>12</v>
      </c>
      <c r="AV578">
        <v>10</v>
      </c>
      <c r="AW578" t="s">
        <v>413</v>
      </c>
      <c r="AX578">
        <v>1.875</v>
      </c>
      <c r="AY578">
        <v>1.3374999999999999</v>
      </c>
      <c r="AZ578">
        <v>2.3250000000000002</v>
      </c>
      <c r="BA578">
        <v>14.048999999999999</v>
      </c>
      <c r="BB578">
        <v>16.739999999999998</v>
      </c>
      <c r="BC578">
        <v>1.19</v>
      </c>
      <c r="BD578">
        <v>12.003</v>
      </c>
      <c r="BE578">
        <v>3035.011</v>
      </c>
      <c r="BF578">
        <v>0.91900000000000004</v>
      </c>
      <c r="BG578">
        <v>9.1669999999999998</v>
      </c>
      <c r="BH578">
        <v>0</v>
      </c>
      <c r="BI578">
        <v>9.1669999999999998</v>
      </c>
      <c r="BJ578">
        <v>6.9809999999999999</v>
      </c>
      <c r="BK578">
        <v>0</v>
      </c>
      <c r="BL578">
        <v>6.9809999999999999</v>
      </c>
      <c r="BM578">
        <v>7.8600000000000003E-2</v>
      </c>
      <c r="BQ578">
        <v>649.51300000000003</v>
      </c>
      <c r="BR578">
        <v>0.15226700000000001</v>
      </c>
      <c r="BS578">
        <v>-3.9907999999999999E-2</v>
      </c>
      <c r="BT578">
        <v>1.2E-2</v>
      </c>
      <c r="BU578">
        <v>3.6654469999999999</v>
      </c>
      <c r="BV578">
        <v>-0.80215080000000005</v>
      </c>
    </row>
    <row r="579" spans="1:74" customFormat="1" x14ac:dyDescent="0.25">
      <c r="A579" s="40">
        <v>41704</v>
      </c>
      <c r="B579" s="41">
        <v>5.9629629629629624E-3</v>
      </c>
      <c r="C579">
        <v>12.59</v>
      </c>
      <c r="D579">
        <v>7.0000000000000001E-3</v>
      </c>
      <c r="E579">
        <v>70.194489000000004</v>
      </c>
      <c r="F579">
        <v>439.6</v>
      </c>
      <c r="G579">
        <v>-32</v>
      </c>
      <c r="H579">
        <v>37.299999999999997</v>
      </c>
      <c r="J579">
        <v>3.9</v>
      </c>
      <c r="K579">
        <v>0.8931</v>
      </c>
      <c r="L579">
        <v>11.2439</v>
      </c>
      <c r="M579">
        <v>6.3E-3</v>
      </c>
      <c r="N579">
        <v>392.63490000000002</v>
      </c>
      <c r="O579">
        <v>0</v>
      </c>
      <c r="P579">
        <v>392.6</v>
      </c>
      <c r="Q579">
        <v>298.9966</v>
      </c>
      <c r="R579">
        <v>0</v>
      </c>
      <c r="S579">
        <v>299</v>
      </c>
      <c r="T579">
        <v>37.261699999999998</v>
      </c>
      <c r="W579">
        <v>0</v>
      </c>
      <c r="X579">
        <v>3.4830000000000001</v>
      </c>
      <c r="Y579">
        <v>12.1</v>
      </c>
      <c r="Z579">
        <v>878</v>
      </c>
      <c r="AA579">
        <v>901</v>
      </c>
      <c r="AB579">
        <v>823</v>
      </c>
      <c r="AC579">
        <v>66</v>
      </c>
      <c r="AD579">
        <v>8.3699999999999992</v>
      </c>
      <c r="AE579">
        <v>0.19</v>
      </c>
      <c r="AF579">
        <v>982</v>
      </c>
      <c r="AG579">
        <v>-10</v>
      </c>
      <c r="AH579">
        <v>6.2729999999999997</v>
      </c>
      <c r="AI579">
        <v>10</v>
      </c>
      <c r="AJ579">
        <v>191</v>
      </c>
      <c r="AK579">
        <v>189</v>
      </c>
      <c r="AL579">
        <v>5.5</v>
      </c>
      <c r="AM579">
        <v>195</v>
      </c>
      <c r="AN579" t="s">
        <v>155</v>
      </c>
      <c r="AO579">
        <v>1</v>
      </c>
      <c r="AP579" s="42">
        <v>0.63087962962962962</v>
      </c>
      <c r="AQ579">
        <v>47.164186000000001</v>
      </c>
      <c r="AR579">
        <v>-88.488609999999994</v>
      </c>
      <c r="AS579">
        <v>323.3</v>
      </c>
      <c r="AT579">
        <v>21.8</v>
      </c>
      <c r="AU579">
        <v>12</v>
      </c>
      <c r="AV579">
        <v>10</v>
      </c>
      <c r="AW579" t="s">
        <v>413</v>
      </c>
      <c r="AX579">
        <v>1.7</v>
      </c>
      <c r="AY579">
        <v>1.6125</v>
      </c>
      <c r="AZ579">
        <v>2.5125000000000002</v>
      </c>
      <c r="BA579">
        <v>14.048999999999999</v>
      </c>
      <c r="BB579">
        <v>16.760000000000002</v>
      </c>
      <c r="BC579">
        <v>1.19</v>
      </c>
      <c r="BD579">
        <v>11.971</v>
      </c>
      <c r="BE579">
        <v>3034.0059999999999</v>
      </c>
      <c r="BF579">
        <v>1.077</v>
      </c>
      <c r="BG579">
        <v>11.095000000000001</v>
      </c>
      <c r="BH579">
        <v>0</v>
      </c>
      <c r="BI579">
        <v>11.095000000000001</v>
      </c>
      <c r="BJ579">
        <v>8.4489999999999998</v>
      </c>
      <c r="BK579">
        <v>0</v>
      </c>
      <c r="BL579">
        <v>8.4489999999999998</v>
      </c>
      <c r="BM579">
        <v>0.3322</v>
      </c>
      <c r="BQ579">
        <v>683.36900000000003</v>
      </c>
      <c r="BR579">
        <v>0.161635</v>
      </c>
      <c r="BS579">
        <v>-4.1727E-2</v>
      </c>
      <c r="BT579">
        <v>1.2727E-2</v>
      </c>
      <c r="BU579">
        <v>3.8909590000000001</v>
      </c>
      <c r="BV579">
        <v>-0.83871269999999998</v>
      </c>
    </row>
    <row r="580" spans="1:74" customFormat="1" x14ac:dyDescent="0.25">
      <c r="A580" s="40">
        <v>41704</v>
      </c>
      <c r="B580" s="41">
        <v>5.9745370370370377E-3</v>
      </c>
      <c r="C580">
        <v>12.76</v>
      </c>
      <c r="D580">
        <v>0.01</v>
      </c>
      <c r="E580">
        <v>100.34334800000001</v>
      </c>
      <c r="F580">
        <v>527.70000000000005</v>
      </c>
      <c r="G580">
        <v>-32</v>
      </c>
      <c r="H580">
        <v>60.3</v>
      </c>
      <c r="J580">
        <v>3.9</v>
      </c>
      <c r="K580">
        <v>0.89180000000000004</v>
      </c>
      <c r="L580">
        <v>11.3795</v>
      </c>
      <c r="M580">
        <v>8.8999999999999999E-3</v>
      </c>
      <c r="N580">
        <v>470.56139999999999</v>
      </c>
      <c r="O580">
        <v>0</v>
      </c>
      <c r="P580">
        <v>470.6</v>
      </c>
      <c r="Q580">
        <v>358.33859999999999</v>
      </c>
      <c r="R580">
        <v>0</v>
      </c>
      <c r="S580">
        <v>358.3</v>
      </c>
      <c r="T580">
        <v>60.3</v>
      </c>
      <c r="W580">
        <v>0</v>
      </c>
      <c r="X580">
        <v>3.4780000000000002</v>
      </c>
      <c r="Y580">
        <v>12</v>
      </c>
      <c r="Z580">
        <v>879</v>
      </c>
      <c r="AA580">
        <v>901</v>
      </c>
      <c r="AB580">
        <v>825</v>
      </c>
      <c r="AC580">
        <v>66</v>
      </c>
      <c r="AD580">
        <v>8.3699999999999992</v>
      </c>
      <c r="AE580">
        <v>0.19</v>
      </c>
      <c r="AF580">
        <v>982</v>
      </c>
      <c r="AG580">
        <v>-10</v>
      </c>
      <c r="AH580">
        <v>6.7270000000000003</v>
      </c>
      <c r="AI580">
        <v>10</v>
      </c>
      <c r="AJ580">
        <v>191</v>
      </c>
      <c r="AK580">
        <v>189</v>
      </c>
      <c r="AL580">
        <v>5.8</v>
      </c>
      <c r="AM580">
        <v>195</v>
      </c>
      <c r="AN580" t="s">
        <v>155</v>
      </c>
      <c r="AO580">
        <v>1</v>
      </c>
      <c r="AP580" s="42">
        <v>0.63089120370370366</v>
      </c>
      <c r="AQ580">
        <v>47.164212999999997</v>
      </c>
      <c r="AR580">
        <v>-88.488732999999996</v>
      </c>
      <c r="AS580">
        <v>322.8</v>
      </c>
      <c r="AT580">
        <v>22.3</v>
      </c>
      <c r="AU580">
        <v>12</v>
      </c>
      <c r="AV580">
        <v>10</v>
      </c>
      <c r="AW580" t="s">
        <v>413</v>
      </c>
      <c r="AX580">
        <v>1.7</v>
      </c>
      <c r="AY580">
        <v>1.7</v>
      </c>
      <c r="AZ580">
        <v>2.6</v>
      </c>
      <c r="BA580">
        <v>14.048999999999999</v>
      </c>
      <c r="BB580">
        <v>16.54</v>
      </c>
      <c r="BC580">
        <v>1.18</v>
      </c>
      <c r="BD580">
        <v>12.134</v>
      </c>
      <c r="BE580">
        <v>3032.578</v>
      </c>
      <c r="BF580">
        <v>1.518</v>
      </c>
      <c r="BG580">
        <v>13.132</v>
      </c>
      <c r="BH580">
        <v>0</v>
      </c>
      <c r="BI580">
        <v>13.132</v>
      </c>
      <c r="BJ580">
        <v>10</v>
      </c>
      <c r="BK580">
        <v>0</v>
      </c>
      <c r="BL580">
        <v>10</v>
      </c>
      <c r="BM580">
        <v>0.53100000000000003</v>
      </c>
      <c r="BQ580">
        <v>673.93200000000002</v>
      </c>
      <c r="BR580">
        <v>0.16736200000000001</v>
      </c>
      <c r="BS580">
        <v>-3.4002999999999999E-2</v>
      </c>
      <c r="BT580">
        <v>1.2999999999999999E-2</v>
      </c>
      <c r="BU580">
        <v>4.0288219999999999</v>
      </c>
      <c r="BV580">
        <v>-0.68346030000000002</v>
      </c>
    </row>
    <row r="581" spans="1:74" customFormat="1" x14ac:dyDescent="0.25">
      <c r="A581" s="40">
        <v>41704</v>
      </c>
      <c r="B581" s="41">
        <v>5.9861111111111113E-3</v>
      </c>
      <c r="C581">
        <v>12.768000000000001</v>
      </c>
      <c r="D581">
        <v>1.38E-2</v>
      </c>
      <c r="E581">
        <v>138.091286</v>
      </c>
      <c r="F581">
        <v>590.9</v>
      </c>
      <c r="G581">
        <v>-32</v>
      </c>
      <c r="H581">
        <v>80.3</v>
      </c>
      <c r="J581">
        <v>3.85</v>
      </c>
      <c r="K581">
        <v>0.89180000000000004</v>
      </c>
      <c r="L581">
        <v>11.386900000000001</v>
      </c>
      <c r="M581">
        <v>1.23E-2</v>
      </c>
      <c r="N581">
        <v>526.99040000000002</v>
      </c>
      <c r="O581">
        <v>0</v>
      </c>
      <c r="P581">
        <v>527</v>
      </c>
      <c r="Q581">
        <v>401.31009999999998</v>
      </c>
      <c r="R581">
        <v>0</v>
      </c>
      <c r="S581">
        <v>401.3</v>
      </c>
      <c r="T581">
        <v>80.3</v>
      </c>
      <c r="W581">
        <v>0</v>
      </c>
      <c r="X581">
        <v>3.4308000000000001</v>
      </c>
      <c r="Y581">
        <v>12.1</v>
      </c>
      <c r="Z581">
        <v>880</v>
      </c>
      <c r="AA581">
        <v>902</v>
      </c>
      <c r="AB581">
        <v>825</v>
      </c>
      <c r="AC581">
        <v>66</v>
      </c>
      <c r="AD581">
        <v>8.3699999999999992</v>
      </c>
      <c r="AE581">
        <v>0.19</v>
      </c>
      <c r="AF581">
        <v>982</v>
      </c>
      <c r="AG581">
        <v>-10</v>
      </c>
      <c r="AH581">
        <v>7</v>
      </c>
      <c r="AI581">
        <v>10</v>
      </c>
      <c r="AJ581">
        <v>191</v>
      </c>
      <c r="AK581">
        <v>189</v>
      </c>
      <c r="AL581">
        <v>6.2</v>
      </c>
      <c r="AM581">
        <v>195</v>
      </c>
      <c r="AN581" t="s">
        <v>155</v>
      </c>
      <c r="AO581">
        <v>1</v>
      </c>
      <c r="AP581" s="42">
        <v>0.63090277777777781</v>
      </c>
      <c r="AQ581">
        <v>47.164234</v>
      </c>
      <c r="AR581">
        <v>-88.488861</v>
      </c>
      <c r="AS581">
        <v>322.39999999999998</v>
      </c>
      <c r="AT581">
        <v>22.8</v>
      </c>
      <c r="AU581">
        <v>12</v>
      </c>
      <c r="AV581">
        <v>10</v>
      </c>
      <c r="AW581" t="s">
        <v>413</v>
      </c>
      <c r="AX581">
        <v>1.6875880000000001</v>
      </c>
      <c r="AY581">
        <v>1.7</v>
      </c>
      <c r="AZ581">
        <v>2.5875880000000002</v>
      </c>
      <c r="BA581">
        <v>14.048999999999999</v>
      </c>
      <c r="BB581">
        <v>16.53</v>
      </c>
      <c r="BC581">
        <v>1.18</v>
      </c>
      <c r="BD581">
        <v>12.132</v>
      </c>
      <c r="BE581">
        <v>3031.1419999999998</v>
      </c>
      <c r="BF581">
        <v>2.0859999999999999</v>
      </c>
      <c r="BG581">
        <v>14.691000000000001</v>
      </c>
      <c r="BH581">
        <v>0</v>
      </c>
      <c r="BI581">
        <v>14.691000000000001</v>
      </c>
      <c r="BJ581">
        <v>11.186999999999999</v>
      </c>
      <c r="BK581">
        <v>0</v>
      </c>
      <c r="BL581">
        <v>11.186999999999999</v>
      </c>
      <c r="BM581">
        <v>0.70630000000000004</v>
      </c>
      <c r="BQ581">
        <v>664.03800000000001</v>
      </c>
      <c r="BR581">
        <v>0.29040899999999997</v>
      </c>
      <c r="BS581">
        <v>-3.3908000000000001E-2</v>
      </c>
      <c r="BT581">
        <v>1.2272999999999999E-2</v>
      </c>
      <c r="BU581">
        <v>6.9908710000000003</v>
      </c>
      <c r="BV581">
        <v>-0.68155080000000001</v>
      </c>
    </row>
    <row r="582" spans="1:74" customFormat="1" x14ac:dyDescent="0.25">
      <c r="A582" s="40">
        <v>41704</v>
      </c>
      <c r="B582" s="41">
        <v>5.9976851851851858E-3</v>
      </c>
      <c r="C582">
        <v>12.667</v>
      </c>
      <c r="D582">
        <v>1.2999999999999999E-2</v>
      </c>
      <c r="E582">
        <v>130</v>
      </c>
      <c r="F582">
        <v>635.29999999999995</v>
      </c>
      <c r="G582">
        <v>-30.6</v>
      </c>
      <c r="H582">
        <v>57.5</v>
      </c>
      <c r="J582">
        <v>3.7</v>
      </c>
      <c r="K582">
        <v>0.89270000000000005</v>
      </c>
      <c r="L582">
        <v>11.308299999999999</v>
      </c>
      <c r="M582">
        <v>1.1599999999999999E-2</v>
      </c>
      <c r="N582">
        <v>567.10789999999997</v>
      </c>
      <c r="O582">
        <v>0</v>
      </c>
      <c r="P582">
        <v>567.1</v>
      </c>
      <c r="Q582">
        <v>431.86009999999999</v>
      </c>
      <c r="R582">
        <v>0</v>
      </c>
      <c r="S582">
        <v>431.9</v>
      </c>
      <c r="T582">
        <v>57.535200000000003</v>
      </c>
      <c r="W582">
        <v>0</v>
      </c>
      <c r="X582">
        <v>3.3031000000000001</v>
      </c>
      <c r="Y582">
        <v>12</v>
      </c>
      <c r="Z582">
        <v>881</v>
      </c>
      <c r="AA582">
        <v>902</v>
      </c>
      <c r="AB582">
        <v>824</v>
      </c>
      <c r="AC582">
        <v>66</v>
      </c>
      <c r="AD582">
        <v>8.3699999999999992</v>
      </c>
      <c r="AE582">
        <v>0.19</v>
      </c>
      <c r="AF582">
        <v>982</v>
      </c>
      <c r="AG582">
        <v>-10</v>
      </c>
      <c r="AH582">
        <v>7</v>
      </c>
      <c r="AI582">
        <v>10</v>
      </c>
      <c r="AJ582">
        <v>191</v>
      </c>
      <c r="AK582">
        <v>189.7</v>
      </c>
      <c r="AL582">
        <v>6.4</v>
      </c>
      <c r="AM582">
        <v>195</v>
      </c>
      <c r="AN582" t="s">
        <v>155</v>
      </c>
      <c r="AO582">
        <v>1</v>
      </c>
      <c r="AP582" s="42">
        <v>0.63091435185185185</v>
      </c>
      <c r="AQ582">
        <v>47.164243999999997</v>
      </c>
      <c r="AR582">
        <v>-88.488990999999999</v>
      </c>
      <c r="AS582">
        <v>322.5</v>
      </c>
      <c r="AT582">
        <v>22.4</v>
      </c>
      <c r="AU582">
        <v>12</v>
      </c>
      <c r="AV582">
        <v>9</v>
      </c>
      <c r="AW582" t="s">
        <v>413</v>
      </c>
      <c r="AX582">
        <v>1.675</v>
      </c>
      <c r="AY582">
        <v>1.75</v>
      </c>
      <c r="AZ582">
        <v>2.5874999999999999</v>
      </c>
      <c r="BA582">
        <v>14.048999999999999</v>
      </c>
      <c r="BB582">
        <v>16.66</v>
      </c>
      <c r="BC582">
        <v>1.19</v>
      </c>
      <c r="BD582">
        <v>12.016999999999999</v>
      </c>
      <c r="BE582">
        <v>3031.98</v>
      </c>
      <c r="BF582">
        <v>1.98</v>
      </c>
      <c r="BG582">
        <v>15.923</v>
      </c>
      <c r="BH582">
        <v>0</v>
      </c>
      <c r="BI582">
        <v>15.923</v>
      </c>
      <c r="BJ582">
        <v>12.125999999999999</v>
      </c>
      <c r="BK582">
        <v>0</v>
      </c>
      <c r="BL582">
        <v>12.125999999999999</v>
      </c>
      <c r="BM582">
        <v>0.50970000000000004</v>
      </c>
      <c r="BQ582">
        <v>643.94299999999998</v>
      </c>
      <c r="BR582">
        <v>0.25821100000000002</v>
      </c>
      <c r="BS582">
        <v>-3.8635000000000003E-2</v>
      </c>
      <c r="BT582">
        <v>1.2727E-2</v>
      </c>
      <c r="BU582">
        <v>6.2157850000000003</v>
      </c>
      <c r="BV582">
        <v>-0.77656349999999996</v>
      </c>
    </row>
    <row r="583" spans="1:74" customFormat="1" x14ac:dyDescent="0.25">
      <c r="A583" s="40">
        <v>41704</v>
      </c>
      <c r="B583" s="41">
        <v>6.0092592592592593E-3</v>
      </c>
      <c r="C583">
        <v>12.558</v>
      </c>
      <c r="D583">
        <v>1.2999999999999999E-2</v>
      </c>
      <c r="E583">
        <v>130</v>
      </c>
      <c r="F583">
        <v>716.3</v>
      </c>
      <c r="G583">
        <v>-29.5</v>
      </c>
      <c r="H583">
        <v>59.5</v>
      </c>
      <c r="J583">
        <v>3.6</v>
      </c>
      <c r="K583">
        <v>0.89359999999999995</v>
      </c>
      <c r="L583">
        <v>11.222200000000001</v>
      </c>
      <c r="M583">
        <v>1.1599999999999999E-2</v>
      </c>
      <c r="N583">
        <v>640.06880000000001</v>
      </c>
      <c r="O583">
        <v>0</v>
      </c>
      <c r="P583">
        <v>640.1</v>
      </c>
      <c r="Q583">
        <v>487.42070000000001</v>
      </c>
      <c r="R583">
        <v>0</v>
      </c>
      <c r="S583">
        <v>487.4</v>
      </c>
      <c r="T583">
        <v>59.548699999999997</v>
      </c>
      <c r="W583">
        <v>0</v>
      </c>
      <c r="X583">
        <v>3.2170999999999998</v>
      </c>
      <c r="Y583">
        <v>12</v>
      </c>
      <c r="Z583">
        <v>881</v>
      </c>
      <c r="AA583">
        <v>902</v>
      </c>
      <c r="AB583">
        <v>825</v>
      </c>
      <c r="AC583">
        <v>66</v>
      </c>
      <c r="AD583">
        <v>8.3699999999999992</v>
      </c>
      <c r="AE583">
        <v>0.19</v>
      </c>
      <c r="AF583">
        <v>982</v>
      </c>
      <c r="AG583">
        <v>-10</v>
      </c>
      <c r="AH583">
        <v>7</v>
      </c>
      <c r="AI583">
        <v>10</v>
      </c>
      <c r="AJ583">
        <v>191</v>
      </c>
      <c r="AK583">
        <v>189.3</v>
      </c>
      <c r="AL583">
        <v>6.6</v>
      </c>
      <c r="AM583">
        <v>195</v>
      </c>
      <c r="AN583" t="s">
        <v>155</v>
      </c>
      <c r="AO583">
        <v>1</v>
      </c>
      <c r="AP583" s="42">
        <v>0.63092592592592589</v>
      </c>
      <c r="AQ583">
        <v>47.164245999999999</v>
      </c>
      <c r="AR583">
        <v>-88.489125000000001</v>
      </c>
      <c r="AS583">
        <v>322.10000000000002</v>
      </c>
      <c r="AT583">
        <v>22.6</v>
      </c>
      <c r="AU583">
        <v>12</v>
      </c>
      <c r="AV583">
        <v>9</v>
      </c>
      <c r="AW583" t="s">
        <v>424</v>
      </c>
      <c r="AX583">
        <v>2.2000000000000002</v>
      </c>
      <c r="AY583">
        <v>2.125</v>
      </c>
      <c r="AZ583">
        <v>3.2124999999999999</v>
      </c>
      <c r="BA583">
        <v>14.048999999999999</v>
      </c>
      <c r="BB583">
        <v>16.79</v>
      </c>
      <c r="BC583">
        <v>1.2</v>
      </c>
      <c r="BD583">
        <v>11.903</v>
      </c>
      <c r="BE583">
        <v>3031.9690000000001</v>
      </c>
      <c r="BF583">
        <v>1.998</v>
      </c>
      <c r="BG583">
        <v>18.11</v>
      </c>
      <c r="BH583">
        <v>0</v>
      </c>
      <c r="BI583">
        <v>18.11</v>
      </c>
      <c r="BJ583">
        <v>13.791</v>
      </c>
      <c r="BK583">
        <v>0</v>
      </c>
      <c r="BL583">
        <v>13.791</v>
      </c>
      <c r="BM583">
        <v>0.53159999999999996</v>
      </c>
      <c r="BQ583">
        <v>631.98800000000006</v>
      </c>
      <c r="BR583">
        <v>0.21954899999999999</v>
      </c>
      <c r="BS583">
        <v>-3.8545999999999997E-2</v>
      </c>
      <c r="BT583">
        <v>1.1546000000000001E-2</v>
      </c>
      <c r="BU583">
        <v>5.2850929999999998</v>
      </c>
      <c r="BV583">
        <v>-0.77477459999999998</v>
      </c>
    </row>
    <row r="584" spans="1:74" customFormat="1" x14ac:dyDescent="0.25">
      <c r="A584" s="40">
        <v>41704</v>
      </c>
      <c r="B584" s="41">
        <v>6.0208333333333329E-3</v>
      </c>
      <c r="C584">
        <v>12.432</v>
      </c>
      <c r="D584">
        <v>1.23E-2</v>
      </c>
      <c r="E584">
        <v>123.134073</v>
      </c>
      <c r="F584">
        <v>894.1</v>
      </c>
      <c r="G584">
        <v>-32</v>
      </c>
      <c r="H584">
        <v>62</v>
      </c>
      <c r="J584">
        <v>3.6</v>
      </c>
      <c r="K584">
        <v>0.89459999999999995</v>
      </c>
      <c r="L584">
        <v>11.121700000000001</v>
      </c>
      <c r="M584">
        <v>1.0999999999999999E-2</v>
      </c>
      <c r="N584">
        <v>799.89469999999994</v>
      </c>
      <c r="O584">
        <v>0</v>
      </c>
      <c r="P584">
        <v>799.9</v>
      </c>
      <c r="Q584">
        <v>609.13030000000003</v>
      </c>
      <c r="R584">
        <v>0</v>
      </c>
      <c r="S584">
        <v>609.1</v>
      </c>
      <c r="T584">
        <v>62.009</v>
      </c>
      <c r="W584">
        <v>0</v>
      </c>
      <c r="X584">
        <v>3.2206000000000001</v>
      </c>
      <c r="Y584">
        <v>12</v>
      </c>
      <c r="Z584">
        <v>880</v>
      </c>
      <c r="AA584">
        <v>902</v>
      </c>
      <c r="AB584">
        <v>826</v>
      </c>
      <c r="AC584">
        <v>66</v>
      </c>
      <c r="AD584">
        <v>8.3699999999999992</v>
      </c>
      <c r="AE584">
        <v>0.19</v>
      </c>
      <c r="AF584">
        <v>982</v>
      </c>
      <c r="AG584">
        <v>-10</v>
      </c>
      <c r="AH584">
        <v>7</v>
      </c>
      <c r="AI584">
        <v>10</v>
      </c>
      <c r="AJ584">
        <v>191</v>
      </c>
      <c r="AK584">
        <v>189</v>
      </c>
      <c r="AL584">
        <v>6.5</v>
      </c>
      <c r="AM584">
        <v>195</v>
      </c>
      <c r="AN584" t="s">
        <v>155</v>
      </c>
      <c r="AO584">
        <v>1</v>
      </c>
      <c r="AP584" s="42">
        <v>0.63093750000000004</v>
      </c>
      <c r="AQ584">
        <v>47.164230000000003</v>
      </c>
      <c r="AR584">
        <v>-88.489266999999998</v>
      </c>
      <c r="AS584">
        <v>321.60000000000002</v>
      </c>
      <c r="AT584">
        <v>24.7</v>
      </c>
      <c r="AU584">
        <v>12</v>
      </c>
      <c r="AV584">
        <v>9</v>
      </c>
      <c r="AW584" t="s">
        <v>424</v>
      </c>
      <c r="AX584">
        <v>2.1</v>
      </c>
      <c r="AY584">
        <v>2.25</v>
      </c>
      <c r="AZ584">
        <v>3.1749999999999998</v>
      </c>
      <c r="BA584">
        <v>14.048999999999999</v>
      </c>
      <c r="BB584">
        <v>16.95</v>
      </c>
      <c r="BC584">
        <v>1.21</v>
      </c>
      <c r="BD584">
        <v>11.779</v>
      </c>
      <c r="BE584">
        <v>3032.1210000000001</v>
      </c>
      <c r="BF584">
        <v>1.911</v>
      </c>
      <c r="BG584">
        <v>22.837</v>
      </c>
      <c r="BH584">
        <v>0</v>
      </c>
      <c r="BI584">
        <v>22.837</v>
      </c>
      <c r="BJ584">
        <v>17.390999999999998</v>
      </c>
      <c r="BK584">
        <v>0</v>
      </c>
      <c r="BL584">
        <v>17.390999999999998</v>
      </c>
      <c r="BM584">
        <v>0.55859999999999999</v>
      </c>
      <c r="BQ584">
        <v>638.43499999999995</v>
      </c>
      <c r="BR584">
        <v>0.23199400000000001</v>
      </c>
      <c r="BS584">
        <v>-3.2183999999999997E-2</v>
      </c>
      <c r="BT584">
        <v>1.0999999999999999E-2</v>
      </c>
      <c r="BU584">
        <v>5.584676</v>
      </c>
      <c r="BV584">
        <v>-0.64689839999999998</v>
      </c>
    </row>
    <row r="585" spans="1:74" customFormat="1" x14ac:dyDescent="0.25">
      <c r="A585" s="40">
        <v>41704</v>
      </c>
      <c r="B585" s="41">
        <v>6.0324074074074073E-3</v>
      </c>
      <c r="C585">
        <v>12.266</v>
      </c>
      <c r="D585">
        <v>1.2500000000000001E-2</v>
      </c>
      <c r="E585">
        <v>125.108959</v>
      </c>
      <c r="F585">
        <v>984.5</v>
      </c>
      <c r="G585">
        <v>-32</v>
      </c>
      <c r="H585">
        <v>60.2</v>
      </c>
      <c r="J585">
        <v>3.5</v>
      </c>
      <c r="K585">
        <v>0.89590000000000003</v>
      </c>
      <c r="L585">
        <v>10.9887</v>
      </c>
      <c r="M585">
        <v>1.12E-2</v>
      </c>
      <c r="N585">
        <v>881.96270000000004</v>
      </c>
      <c r="O585">
        <v>0</v>
      </c>
      <c r="P585">
        <v>882</v>
      </c>
      <c r="Q585">
        <v>671.62609999999995</v>
      </c>
      <c r="R585">
        <v>0</v>
      </c>
      <c r="S585">
        <v>671.6</v>
      </c>
      <c r="T585">
        <v>60.2</v>
      </c>
      <c r="W585">
        <v>0</v>
      </c>
      <c r="X585">
        <v>3.1356000000000002</v>
      </c>
      <c r="Y585">
        <v>12</v>
      </c>
      <c r="Z585">
        <v>880</v>
      </c>
      <c r="AA585">
        <v>902</v>
      </c>
      <c r="AB585">
        <v>827</v>
      </c>
      <c r="AC585">
        <v>66</v>
      </c>
      <c r="AD585">
        <v>8.3699999999999992</v>
      </c>
      <c r="AE585">
        <v>0.19</v>
      </c>
      <c r="AF585">
        <v>982</v>
      </c>
      <c r="AG585">
        <v>-10</v>
      </c>
      <c r="AH585">
        <v>7</v>
      </c>
      <c r="AI585">
        <v>10</v>
      </c>
      <c r="AJ585">
        <v>191</v>
      </c>
      <c r="AK585">
        <v>189</v>
      </c>
      <c r="AL585">
        <v>6.4</v>
      </c>
      <c r="AM585">
        <v>195</v>
      </c>
      <c r="AN585" t="s">
        <v>155</v>
      </c>
      <c r="AO585">
        <v>1</v>
      </c>
      <c r="AP585" s="42">
        <v>0.63094907407407408</v>
      </c>
      <c r="AQ585">
        <v>47.164186999999998</v>
      </c>
      <c r="AR585">
        <v>-88.489424999999997</v>
      </c>
      <c r="AS585">
        <v>321.39999999999998</v>
      </c>
      <c r="AT585">
        <v>29</v>
      </c>
      <c r="AU585">
        <v>12</v>
      </c>
      <c r="AV585">
        <v>10</v>
      </c>
      <c r="AW585" t="s">
        <v>413</v>
      </c>
      <c r="AX585">
        <v>1.375</v>
      </c>
      <c r="AY585">
        <v>1.825</v>
      </c>
      <c r="AZ585">
        <v>2.2374999999999998</v>
      </c>
      <c r="BA585">
        <v>14.048999999999999</v>
      </c>
      <c r="BB585">
        <v>17.170000000000002</v>
      </c>
      <c r="BC585">
        <v>1.22</v>
      </c>
      <c r="BD585">
        <v>11.622</v>
      </c>
      <c r="BE585">
        <v>3032.1930000000002</v>
      </c>
      <c r="BF585">
        <v>1.968</v>
      </c>
      <c r="BG585">
        <v>25.486000000000001</v>
      </c>
      <c r="BH585">
        <v>0</v>
      </c>
      <c r="BI585">
        <v>25.486000000000001</v>
      </c>
      <c r="BJ585">
        <v>19.408000000000001</v>
      </c>
      <c r="BK585">
        <v>0</v>
      </c>
      <c r="BL585">
        <v>19.408000000000001</v>
      </c>
      <c r="BM585">
        <v>0.54890000000000005</v>
      </c>
      <c r="BQ585">
        <v>629.11199999999997</v>
      </c>
      <c r="BR585">
        <v>0.23436899999999999</v>
      </c>
      <c r="BS585">
        <v>-2.6369E-2</v>
      </c>
      <c r="BT585">
        <v>1.0999999999999999E-2</v>
      </c>
      <c r="BU585">
        <v>5.641839</v>
      </c>
      <c r="BV585">
        <v>-0.53001690000000001</v>
      </c>
    </row>
    <row r="586" spans="1:74" customFormat="1" x14ac:dyDescent="0.25">
      <c r="A586" s="40">
        <v>41704</v>
      </c>
      <c r="B586" s="41">
        <v>6.0439814814814809E-3</v>
      </c>
      <c r="C586">
        <v>12.114000000000001</v>
      </c>
      <c r="D586">
        <v>1.3299999999999999E-2</v>
      </c>
      <c r="E586">
        <v>133.283333</v>
      </c>
      <c r="F586">
        <v>1000.5</v>
      </c>
      <c r="G586">
        <v>-32</v>
      </c>
      <c r="H586">
        <v>99.9</v>
      </c>
      <c r="J586">
        <v>3.5</v>
      </c>
      <c r="K586">
        <v>0.89700000000000002</v>
      </c>
      <c r="L586">
        <v>10.866300000000001</v>
      </c>
      <c r="M586">
        <v>1.2E-2</v>
      </c>
      <c r="N586">
        <v>897.40419999999995</v>
      </c>
      <c r="O586">
        <v>0</v>
      </c>
      <c r="P586">
        <v>897.4</v>
      </c>
      <c r="Q586">
        <v>683.38499999999999</v>
      </c>
      <c r="R586">
        <v>0</v>
      </c>
      <c r="S586">
        <v>683.4</v>
      </c>
      <c r="T586">
        <v>99.879199999999997</v>
      </c>
      <c r="W586">
        <v>0</v>
      </c>
      <c r="X586">
        <v>3.1394000000000002</v>
      </c>
      <c r="Y586">
        <v>12</v>
      </c>
      <c r="Z586">
        <v>881</v>
      </c>
      <c r="AA586">
        <v>902</v>
      </c>
      <c r="AB586">
        <v>827</v>
      </c>
      <c r="AC586">
        <v>66</v>
      </c>
      <c r="AD586">
        <v>8.3699999999999992</v>
      </c>
      <c r="AE586">
        <v>0.19</v>
      </c>
      <c r="AF586">
        <v>982</v>
      </c>
      <c r="AG586">
        <v>-10</v>
      </c>
      <c r="AH586">
        <v>7</v>
      </c>
      <c r="AI586">
        <v>10</v>
      </c>
      <c r="AJ586">
        <v>190.3</v>
      </c>
      <c r="AK586">
        <v>189</v>
      </c>
      <c r="AL586">
        <v>6.2</v>
      </c>
      <c r="AM586">
        <v>195</v>
      </c>
      <c r="AN586" t="s">
        <v>155</v>
      </c>
      <c r="AO586">
        <v>1</v>
      </c>
      <c r="AP586" s="42">
        <v>0.63096064814814812</v>
      </c>
      <c r="AQ586">
        <v>47.164133</v>
      </c>
      <c r="AR586">
        <v>-88.489581999999999</v>
      </c>
      <c r="AS586">
        <v>321.10000000000002</v>
      </c>
      <c r="AT586">
        <v>29.8</v>
      </c>
      <c r="AU586">
        <v>12</v>
      </c>
      <c r="AV586">
        <v>10</v>
      </c>
      <c r="AW586" t="s">
        <v>413</v>
      </c>
      <c r="AX586">
        <v>1.2124999999999999</v>
      </c>
      <c r="AY586">
        <v>1.3374999999999999</v>
      </c>
      <c r="AZ586">
        <v>1.8374999999999999</v>
      </c>
      <c r="BA586">
        <v>14.048999999999999</v>
      </c>
      <c r="BB586">
        <v>17.36</v>
      </c>
      <c r="BC586">
        <v>1.24</v>
      </c>
      <c r="BD586">
        <v>11.486000000000001</v>
      </c>
      <c r="BE586">
        <v>3030.9450000000002</v>
      </c>
      <c r="BF586">
        <v>2.1219999999999999</v>
      </c>
      <c r="BG586">
        <v>26.213000000000001</v>
      </c>
      <c r="BH586">
        <v>0</v>
      </c>
      <c r="BI586">
        <v>26.213000000000001</v>
      </c>
      <c r="BJ586">
        <v>19.962</v>
      </c>
      <c r="BK586">
        <v>0</v>
      </c>
      <c r="BL586">
        <v>19.962</v>
      </c>
      <c r="BM586">
        <v>0.92049999999999998</v>
      </c>
      <c r="BQ586">
        <v>636.71299999999997</v>
      </c>
      <c r="BR586">
        <v>0.24390100000000001</v>
      </c>
      <c r="BS586">
        <v>-2.9360000000000001E-2</v>
      </c>
      <c r="BT586">
        <v>1.0999999999999999E-2</v>
      </c>
      <c r="BU586">
        <v>5.8713050000000004</v>
      </c>
      <c r="BV586">
        <v>-0.59013599999999999</v>
      </c>
    </row>
    <row r="587" spans="1:74" customFormat="1" x14ac:dyDescent="0.25">
      <c r="A587" s="40">
        <v>41704</v>
      </c>
      <c r="B587" s="41">
        <v>6.0555555555555562E-3</v>
      </c>
      <c r="C587">
        <v>12.26</v>
      </c>
      <c r="D587">
        <v>1.38E-2</v>
      </c>
      <c r="E587">
        <v>138.33333300000001</v>
      </c>
      <c r="F587">
        <v>990</v>
      </c>
      <c r="G587">
        <v>-32</v>
      </c>
      <c r="H587">
        <v>80.3</v>
      </c>
      <c r="J587">
        <v>3.4</v>
      </c>
      <c r="K587">
        <v>0.89580000000000004</v>
      </c>
      <c r="L587">
        <v>10.982699999999999</v>
      </c>
      <c r="M587">
        <v>1.24E-2</v>
      </c>
      <c r="N587">
        <v>886.84699999999998</v>
      </c>
      <c r="O587">
        <v>0</v>
      </c>
      <c r="P587">
        <v>886.8</v>
      </c>
      <c r="Q587">
        <v>675.34559999999999</v>
      </c>
      <c r="R587">
        <v>0</v>
      </c>
      <c r="S587">
        <v>675.3</v>
      </c>
      <c r="T587">
        <v>80.3</v>
      </c>
      <c r="W587">
        <v>0</v>
      </c>
      <c r="X587">
        <v>3.0457000000000001</v>
      </c>
      <c r="Y587">
        <v>12</v>
      </c>
      <c r="Z587">
        <v>883</v>
      </c>
      <c r="AA587">
        <v>902</v>
      </c>
      <c r="AB587">
        <v>828</v>
      </c>
      <c r="AC587">
        <v>66</v>
      </c>
      <c r="AD587">
        <v>8.3699999999999992</v>
      </c>
      <c r="AE587">
        <v>0.19</v>
      </c>
      <c r="AF587">
        <v>982</v>
      </c>
      <c r="AG587">
        <v>-10</v>
      </c>
      <c r="AH587">
        <v>7</v>
      </c>
      <c r="AI587">
        <v>10</v>
      </c>
      <c r="AJ587">
        <v>190.7</v>
      </c>
      <c r="AK587">
        <v>188.3</v>
      </c>
      <c r="AL587">
        <v>6.1</v>
      </c>
      <c r="AM587">
        <v>195</v>
      </c>
      <c r="AN587" t="s">
        <v>155</v>
      </c>
      <c r="AO587">
        <v>1</v>
      </c>
      <c r="AP587" s="42">
        <v>0.63097222222222216</v>
      </c>
      <c r="AQ587">
        <v>47.164050000000003</v>
      </c>
      <c r="AR587">
        <v>-88.489728999999997</v>
      </c>
      <c r="AS587">
        <v>320.7</v>
      </c>
      <c r="AT587">
        <v>30.8</v>
      </c>
      <c r="AU587">
        <v>12</v>
      </c>
      <c r="AV587">
        <v>10</v>
      </c>
      <c r="AW587" t="s">
        <v>413</v>
      </c>
      <c r="AX587">
        <v>1.3</v>
      </c>
      <c r="AY587">
        <v>1.6</v>
      </c>
      <c r="AZ587">
        <v>2.1</v>
      </c>
      <c r="BA587">
        <v>14.048999999999999</v>
      </c>
      <c r="BB587">
        <v>17.170000000000002</v>
      </c>
      <c r="BC587">
        <v>1.22</v>
      </c>
      <c r="BD587">
        <v>11.631</v>
      </c>
      <c r="BE587">
        <v>3031.3130000000001</v>
      </c>
      <c r="BF587">
        <v>2.177</v>
      </c>
      <c r="BG587">
        <v>25.632999999999999</v>
      </c>
      <c r="BH587">
        <v>0</v>
      </c>
      <c r="BI587">
        <v>25.632999999999999</v>
      </c>
      <c r="BJ587">
        <v>19.52</v>
      </c>
      <c r="BK587">
        <v>0</v>
      </c>
      <c r="BL587">
        <v>19.52</v>
      </c>
      <c r="BM587">
        <v>0.73229999999999995</v>
      </c>
      <c r="BQ587">
        <v>611.24199999999996</v>
      </c>
      <c r="BR587">
        <v>0.27926099999999998</v>
      </c>
      <c r="BS587">
        <v>-2.8819000000000001E-2</v>
      </c>
      <c r="BT587">
        <v>1.0272999999999999E-2</v>
      </c>
      <c r="BU587">
        <v>6.7225099999999998</v>
      </c>
      <c r="BV587">
        <v>-0.5792619</v>
      </c>
    </row>
    <row r="588" spans="1:74" customFormat="1" x14ac:dyDescent="0.25">
      <c r="A588" s="40">
        <v>41704</v>
      </c>
      <c r="B588" s="41">
        <v>6.0671296296296298E-3</v>
      </c>
      <c r="C588">
        <v>12.446999999999999</v>
      </c>
      <c r="D588">
        <v>1.2999999999999999E-2</v>
      </c>
      <c r="E588">
        <v>129.757282</v>
      </c>
      <c r="F588">
        <v>918.2</v>
      </c>
      <c r="G588">
        <v>-32</v>
      </c>
      <c r="H588">
        <v>80</v>
      </c>
      <c r="J588">
        <v>3.5</v>
      </c>
      <c r="K588">
        <v>0.89429999999999998</v>
      </c>
      <c r="L588">
        <v>11.131</v>
      </c>
      <c r="M588">
        <v>1.1599999999999999E-2</v>
      </c>
      <c r="N588">
        <v>821.15610000000004</v>
      </c>
      <c r="O588">
        <v>0</v>
      </c>
      <c r="P588">
        <v>821.2</v>
      </c>
      <c r="Q588">
        <v>625.32119999999998</v>
      </c>
      <c r="R588">
        <v>0</v>
      </c>
      <c r="S588">
        <v>625.29999999999995</v>
      </c>
      <c r="T588">
        <v>79.971000000000004</v>
      </c>
      <c r="W588">
        <v>0</v>
      </c>
      <c r="X588">
        <v>3.13</v>
      </c>
      <c r="Y588">
        <v>12</v>
      </c>
      <c r="Z588">
        <v>885</v>
      </c>
      <c r="AA588">
        <v>902</v>
      </c>
      <c r="AB588">
        <v>828</v>
      </c>
      <c r="AC588">
        <v>66</v>
      </c>
      <c r="AD588">
        <v>8.3699999999999992</v>
      </c>
      <c r="AE588">
        <v>0.19</v>
      </c>
      <c r="AF588">
        <v>982</v>
      </c>
      <c r="AG588">
        <v>-10</v>
      </c>
      <c r="AH588">
        <v>7</v>
      </c>
      <c r="AI588">
        <v>10</v>
      </c>
      <c r="AJ588">
        <v>191</v>
      </c>
      <c r="AK588">
        <v>188.7</v>
      </c>
      <c r="AL588">
        <v>6</v>
      </c>
      <c r="AM588">
        <v>195</v>
      </c>
      <c r="AN588" t="s">
        <v>155</v>
      </c>
      <c r="AO588">
        <v>1</v>
      </c>
      <c r="AP588" s="42">
        <v>0.63098379629629631</v>
      </c>
      <c r="AQ588">
        <v>47.163953999999997</v>
      </c>
      <c r="AR588">
        <v>-88.489866000000006</v>
      </c>
      <c r="AS588">
        <v>320.3</v>
      </c>
      <c r="AT588">
        <v>31.7</v>
      </c>
      <c r="AU588">
        <v>12</v>
      </c>
      <c r="AV588">
        <v>10</v>
      </c>
      <c r="AW588" t="s">
        <v>413</v>
      </c>
      <c r="AX588">
        <v>1.325</v>
      </c>
      <c r="AY588">
        <v>1.6125</v>
      </c>
      <c r="AZ588">
        <v>2.125</v>
      </c>
      <c r="BA588">
        <v>14.048999999999999</v>
      </c>
      <c r="BB588">
        <v>16.93</v>
      </c>
      <c r="BC588">
        <v>1.21</v>
      </c>
      <c r="BD588">
        <v>11.821999999999999</v>
      </c>
      <c r="BE588">
        <v>3031.4650000000001</v>
      </c>
      <c r="BF588">
        <v>2.0110000000000001</v>
      </c>
      <c r="BG588">
        <v>23.42</v>
      </c>
      <c r="BH588">
        <v>0</v>
      </c>
      <c r="BI588">
        <v>23.42</v>
      </c>
      <c r="BJ588">
        <v>17.834</v>
      </c>
      <c r="BK588">
        <v>0</v>
      </c>
      <c r="BL588">
        <v>17.834</v>
      </c>
      <c r="BM588">
        <v>0.71960000000000002</v>
      </c>
      <c r="BQ588">
        <v>619.80700000000002</v>
      </c>
      <c r="BR588">
        <v>0.27573300000000001</v>
      </c>
      <c r="BS588">
        <v>-3.2362000000000002E-2</v>
      </c>
      <c r="BT588">
        <v>1.0727E-2</v>
      </c>
      <c r="BU588">
        <v>6.6375830000000002</v>
      </c>
      <c r="BV588">
        <v>-0.65047619999999995</v>
      </c>
    </row>
    <row r="589" spans="1:74" customFormat="1" x14ac:dyDescent="0.25">
      <c r="A589" s="40">
        <v>41704</v>
      </c>
      <c r="B589" s="41">
        <v>6.0787037037037042E-3</v>
      </c>
      <c r="C589">
        <v>12.617000000000001</v>
      </c>
      <c r="D589">
        <v>1.2200000000000001E-2</v>
      </c>
      <c r="E589">
        <v>121.666667</v>
      </c>
      <c r="F589">
        <v>822.7</v>
      </c>
      <c r="G589">
        <v>-32</v>
      </c>
      <c r="H589">
        <v>60.7</v>
      </c>
      <c r="J589">
        <v>3.6</v>
      </c>
      <c r="K589">
        <v>0.89290000000000003</v>
      </c>
      <c r="L589">
        <v>11.265700000000001</v>
      </c>
      <c r="M589">
        <v>1.09E-2</v>
      </c>
      <c r="N589">
        <v>734.60140000000001</v>
      </c>
      <c r="O589">
        <v>0</v>
      </c>
      <c r="P589">
        <v>734.6</v>
      </c>
      <c r="Q589">
        <v>559.40859999999998</v>
      </c>
      <c r="R589">
        <v>0</v>
      </c>
      <c r="S589">
        <v>559.4</v>
      </c>
      <c r="T589">
        <v>60.682400000000001</v>
      </c>
      <c r="W589">
        <v>0</v>
      </c>
      <c r="X589">
        <v>3.2145000000000001</v>
      </c>
      <c r="Y589">
        <v>12</v>
      </c>
      <c r="Z589">
        <v>884</v>
      </c>
      <c r="AA589">
        <v>903</v>
      </c>
      <c r="AB589">
        <v>827</v>
      </c>
      <c r="AC589">
        <v>66</v>
      </c>
      <c r="AD589">
        <v>8.3699999999999992</v>
      </c>
      <c r="AE589">
        <v>0.19</v>
      </c>
      <c r="AF589">
        <v>982</v>
      </c>
      <c r="AG589">
        <v>-10</v>
      </c>
      <c r="AH589">
        <v>7</v>
      </c>
      <c r="AI589">
        <v>10</v>
      </c>
      <c r="AJ589">
        <v>191</v>
      </c>
      <c r="AK589">
        <v>189</v>
      </c>
      <c r="AL589">
        <v>5.8</v>
      </c>
      <c r="AM589">
        <v>195</v>
      </c>
      <c r="AN589" t="s">
        <v>155</v>
      </c>
      <c r="AO589">
        <v>1</v>
      </c>
      <c r="AP589" s="42">
        <v>0.63099537037037035</v>
      </c>
      <c r="AQ589">
        <v>47.163851999999999</v>
      </c>
      <c r="AR589">
        <v>-88.490001000000007</v>
      </c>
      <c r="AS589">
        <v>319.89999999999998</v>
      </c>
      <c r="AT589">
        <v>32.799999999999997</v>
      </c>
      <c r="AU589">
        <v>12</v>
      </c>
      <c r="AV589">
        <v>10</v>
      </c>
      <c r="AW589" t="s">
        <v>413</v>
      </c>
      <c r="AX589">
        <v>1.5</v>
      </c>
      <c r="AY589">
        <v>1.6125</v>
      </c>
      <c r="AZ589">
        <v>2.25</v>
      </c>
      <c r="BA589">
        <v>14.048999999999999</v>
      </c>
      <c r="BB589">
        <v>16.72</v>
      </c>
      <c r="BC589">
        <v>1.19</v>
      </c>
      <c r="BD589">
        <v>11.993</v>
      </c>
      <c r="BE589">
        <v>3032.1179999999999</v>
      </c>
      <c r="BF589">
        <v>1.861</v>
      </c>
      <c r="BG589">
        <v>20.704999999999998</v>
      </c>
      <c r="BH589">
        <v>0</v>
      </c>
      <c r="BI589">
        <v>20.704999999999998</v>
      </c>
      <c r="BJ589">
        <v>15.766999999999999</v>
      </c>
      <c r="BK589">
        <v>0</v>
      </c>
      <c r="BL589">
        <v>15.766999999999999</v>
      </c>
      <c r="BM589">
        <v>0.53969999999999996</v>
      </c>
      <c r="BQ589">
        <v>629.06600000000003</v>
      </c>
      <c r="BR589">
        <v>0.24455499999999999</v>
      </c>
      <c r="BS589">
        <v>-2.8910999999999999E-2</v>
      </c>
      <c r="BT589">
        <v>1.0999999999999999E-2</v>
      </c>
      <c r="BU589">
        <v>5.8870509999999996</v>
      </c>
      <c r="BV589">
        <v>-0.58111109999999999</v>
      </c>
    </row>
    <row r="590" spans="1:74" customFormat="1" x14ac:dyDescent="0.25">
      <c r="A590" s="40">
        <v>41704</v>
      </c>
      <c r="B590" s="41">
        <v>6.0902777777777778E-3</v>
      </c>
      <c r="C590">
        <v>12.707000000000001</v>
      </c>
      <c r="D590">
        <v>1.1299999999999999E-2</v>
      </c>
      <c r="E590">
        <v>113.184549</v>
      </c>
      <c r="F590">
        <v>811.7</v>
      </c>
      <c r="G590">
        <v>-32</v>
      </c>
      <c r="H590">
        <v>45.5</v>
      </c>
      <c r="J590">
        <v>3.71</v>
      </c>
      <c r="K590">
        <v>0.89229999999999998</v>
      </c>
      <c r="L590">
        <v>11.3377</v>
      </c>
      <c r="M590">
        <v>1.01E-2</v>
      </c>
      <c r="N590">
        <v>724.2269</v>
      </c>
      <c r="O590">
        <v>0</v>
      </c>
      <c r="P590">
        <v>724.2</v>
      </c>
      <c r="Q590">
        <v>551.50829999999996</v>
      </c>
      <c r="R590">
        <v>0</v>
      </c>
      <c r="S590">
        <v>551.5</v>
      </c>
      <c r="T590">
        <v>45.4602</v>
      </c>
      <c r="W590">
        <v>0</v>
      </c>
      <c r="X590">
        <v>3.3077999999999999</v>
      </c>
      <c r="Y590">
        <v>11.9</v>
      </c>
      <c r="Z590">
        <v>884</v>
      </c>
      <c r="AA590">
        <v>903</v>
      </c>
      <c r="AB590">
        <v>827</v>
      </c>
      <c r="AC590">
        <v>66</v>
      </c>
      <c r="AD590">
        <v>8.3699999999999992</v>
      </c>
      <c r="AE590">
        <v>0.19</v>
      </c>
      <c r="AF590">
        <v>982</v>
      </c>
      <c r="AG590">
        <v>-10</v>
      </c>
      <c r="AH590">
        <v>7</v>
      </c>
      <c r="AI590">
        <v>10</v>
      </c>
      <c r="AJ590">
        <v>191</v>
      </c>
      <c r="AK590">
        <v>189</v>
      </c>
      <c r="AL590">
        <v>5.9</v>
      </c>
      <c r="AM590">
        <v>195</v>
      </c>
      <c r="AN590" t="s">
        <v>155</v>
      </c>
      <c r="AO590">
        <v>1</v>
      </c>
      <c r="AP590" s="42">
        <v>0.6310069444444445</v>
      </c>
      <c r="AQ590">
        <v>47.163767999999997</v>
      </c>
      <c r="AR590">
        <v>-88.490167</v>
      </c>
      <c r="AS590">
        <v>319.60000000000002</v>
      </c>
      <c r="AT590">
        <v>33.9</v>
      </c>
      <c r="AU590">
        <v>12</v>
      </c>
      <c r="AV590">
        <v>10</v>
      </c>
      <c r="AW590" t="s">
        <v>413</v>
      </c>
      <c r="AX590">
        <v>1.4624999999999999</v>
      </c>
      <c r="AY590">
        <v>1</v>
      </c>
      <c r="AZ590">
        <v>1.8875</v>
      </c>
      <c r="BA590">
        <v>14.048999999999999</v>
      </c>
      <c r="BB590">
        <v>16.61</v>
      </c>
      <c r="BC590">
        <v>1.18</v>
      </c>
      <c r="BD590">
        <v>12.074999999999999</v>
      </c>
      <c r="BE590">
        <v>3032.692</v>
      </c>
      <c r="BF590">
        <v>1.7190000000000001</v>
      </c>
      <c r="BG590">
        <v>20.286999999999999</v>
      </c>
      <c r="BH590">
        <v>0</v>
      </c>
      <c r="BI590">
        <v>20.286999999999999</v>
      </c>
      <c r="BJ590">
        <v>15.449</v>
      </c>
      <c r="BK590">
        <v>0</v>
      </c>
      <c r="BL590">
        <v>15.449</v>
      </c>
      <c r="BM590">
        <v>0.40179999999999999</v>
      </c>
      <c r="BQ590">
        <v>643.34699999999998</v>
      </c>
      <c r="BR590">
        <v>0.24517800000000001</v>
      </c>
      <c r="BS590">
        <v>-2.7727000000000002E-2</v>
      </c>
      <c r="BT590">
        <v>1.0999999999999999E-2</v>
      </c>
      <c r="BU590">
        <v>5.9020479999999997</v>
      </c>
      <c r="BV590">
        <v>-0.55731269999999999</v>
      </c>
    </row>
    <row r="591" spans="1:74" customFormat="1" x14ac:dyDescent="0.25">
      <c r="A591" s="40">
        <v>41704</v>
      </c>
      <c r="B591" s="41">
        <v>6.1018518518518522E-3</v>
      </c>
      <c r="C591">
        <v>12.643000000000001</v>
      </c>
      <c r="D591">
        <v>1.0999999999999999E-2</v>
      </c>
      <c r="E591">
        <v>110</v>
      </c>
      <c r="F591">
        <v>915.9</v>
      </c>
      <c r="G591">
        <v>-31.1</v>
      </c>
      <c r="H591">
        <v>60.2</v>
      </c>
      <c r="J591">
        <v>3.8</v>
      </c>
      <c r="K591">
        <v>0.89280000000000004</v>
      </c>
      <c r="L591">
        <v>11.288</v>
      </c>
      <c r="M591">
        <v>9.7999999999999997E-3</v>
      </c>
      <c r="N591">
        <v>817.75130000000001</v>
      </c>
      <c r="O591">
        <v>0</v>
      </c>
      <c r="P591">
        <v>817.8</v>
      </c>
      <c r="Q591">
        <v>622.72829999999999</v>
      </c>
      <c r="R591">
        <v>0</v>
      </c>
      <c r="S591">
        <v>622.70000000000005</v>
      </c>
      <c r="T591">
        <v>60.2</v>
      </c>
      <c r="W591">
        <v>0</v>
      </c>
      <c r="X591">
        <v>3.3925999999999998</v>
      </c>
      <c r="Y591">
        <v>12</v>
      </c>
      <c r="Z591">
        <v>882</v>
      </c>
      <c r="AA591">
        <v>902</v>
      </c>
      <c r="AB591">
        <v>826</v>
      </c>
      <c r="AC591">
        <v>66</v>
      </c>
      <c r="AD591">
        <v>8.3699999999999992</v>
      </c>
      <c r="AE591">
        <v>0.19</v>
      </c>
      <c r="AF591">
        <v>982</v>
      </c>
      <c r="AG591">
        <v>-10</v>
      </c>
      <c r="AH591">
        <v>6.2729999999999997</v>
      </c>
      <c r="AI591">
        <v>10</v>
      </c>
      <c r="AJ591">
        <v>191</v>
      </c>
      <c r="AK591">
        <v>189.7</v>
      </c>
      <c r="AL591">
        <v>6.1</v>
      </c>
      <c r="AM591">
        <v>195</v>
      </c>
      <c r="AN591" t="s">
        <v>155</v>
      </c>
      <c r="AO591">
        <v>1</v>
      </c>
      <c r="AP591" s="42">
        <v>0.63101851851851853</v>
      </c>
      <c r="AQ591">
        <v>47.163694999999997</v>
      </c>
      <c r="AR591">
        <v>-88.490345000000005</v>
      </c>
      <c r="AS591">
        <v>319.39999999999998</v>
      </c>
      <c r="AT591">
        <v>35</v>
      </c>
      <c r="AU591">
        <v>12</v>
      </c>
      <c r="AV591">
        <v>10</v>
      </c>
      <c r="AW591" t="s">
        <v>413</v>
      </c>
      <c r="AX591">
        <v>1.2124999999999999</v>
      </c>
      <c r="AY591">
        <v>1.05</v>
      </c>
      <c r="AZ591">
        <v>1.8374999999999999</v>
      </c>
      <c r="BA591">
        <v>14.048999999999999</v>
      </c>
      <c r="BB591">
        <v>16.690000000000001</v>
      </c>
      <c r="BC591">
        <v>1.19</v>
      </c>
      <c r="BD591">
        <v>12.007999999999999</v>
      </c>
      <c r="BE591">
        <v>3032.4</v>
      </c>
      <c r="BF591">
        <v>1.679</v>
      </c>
      <c r="BG591">
        <v>23.004999999999999</v>
      </c>
      <c r="BH591">
        <v>0</v>
      </c>
      <c r="BI591">
        <v>23.004999999999999</v>
      </c>
      <c r="BJ591">
        <v>17.518999999999998</v>
      </c>
      <c r="BK591">
        <v>0</v>
      </c>
      <c r="BL591">
        <v>17.518999999999998</v>
      </c>
      <c r="BM591">
        <v>0.53439999999999999</v>
      </c>
      <c r="BQ591">
        <v>662.68</v>
      </c>
      <c r="BR591">
        <v>0.24318400000000001</v>
      </c>
      <c r="BS591">
        <v>-2.8726999999999999E-2</v>
      </c>
      <c r="BT591">
        <v>1.0999999999999999E-2</v>
      </c>
      <c r="BU591">
        <v>5.8540469999999996</v>
      </c>
      <c r="BV591">
        <v>-0.5774127</v>
      </c>
    </row>
    <row r="592" spans="1:74" customFormat="1" x14ac:dyDescent="0.25">
      <c r="A592" s="40">
        <v>41704</v>
      </c>
      <c r="B592" s="41">
        <v>6.1134259259259258E-3</v>
      </c>
      <c r="C592">
        <v>12.36</v>
      </c>
      <c r="D592">
        <v>1.17E-2</v>
      </c>
      <c r="E592">
        <v>117.12510399999999</v>
      </c>
      <c r="F592">
        <v>1052.4000000000001</v>
      </c>
      <c r="G592">
        <v>-21.4</v>
      </c>
      <c r="H592">
        <v>41.1</v>
      </c>
      <c r="J592">
        <v>3.8</v>
      </c>
      <c r="K592">
        <v>0.89500000000000002</v>
      </c>
      <c r="L592">
        <v>11.062200000000001</v>
      </c>
      <c r="M592">
        <v>1.0500000000000001E-2</v>
      </c>
      <c r="N592">
        <v>941.89639999999997</v>
      </c>
      <c r="O592">
        <v>0</v>
      </c>
      <c r="P592">
        <v>941.9</v>
      </c>
      <c r="Q592">
        <v>717.26639999999998</v>
      </c>
      <c r="R592">
        <v>0</v>
      </c>
      <c r="S592">
        <v>717.3</v>
      </c>
      <c r="T592">
        <v>41.081499999999998</v>
      </c>
      <c r="W592">
        <v>0</v>
      </c>
      <c r="X592">
        <v>3.4011</v>
      </c>
      <c r="Y592">
        <v>12</v>
      </c>
      <c r="Z592">
        <v>881</v>
      </c>
      <c r="AA592">
        <v>902</v>
      </c>
      <c r="AB592">
        <v>825</v>
      </c>
      <c r="AC592">
        <v>66</v>
      </c>
      <c r="AD592">
        <v>8.3699999999999992</v>
      </c>
      <c r="AE592">
        <v>0.19</v>
      </c>
      <c r="AF592">
        <v>982</v>
      </c>
      <c r="AG592">
        <v>-10</v>
      </c>
      <c r="AH592">
        <v>6.7270000000000003</v>
      </c>
      <c r="AI592">
        <v>10</v>
      </c>
      <c r="AJ592">
        <v>191</v>
      </c>
      <c r="AK592">
        <v>190</v>
      </c>
      <c r="AL592">
        <v>6</v>
      </c>
      <c r="AM592">
        <v>195</v>
      </c>
      <c r="AN592" t="s">
        <v>155</v>
      </c>
      <c r="AO592">
        <v>1</v>
      </c>
      <c r="AP592" s="42">
        <v>0.63103009259259257</v>
      </c>
      <c r="AQ592">
        <v>47.163645000000002</v>
      </c>
      <c r="AR592">
        <v>-88.490544999999997</v>
      </c>
      <c r="AS592">
        <v>319.39999999999998</v>
      </c>
      <c r="AT592">
        <v>35.4</v>
      </c>
      <c r="AU592">
        <v>12</v>
      </c>
      <c r="AV592">
        <v>10</v>
      </c>
      <c r="AW592" t="s">
        <v>413</v>
      </c>
      <c r="AX592">
        <v>1.325</v>
      </c>
      <c r="AY592">
        <v>1.4375</v>
      </c>
      <c r="AZ592">
        <v>2.1375000000000002</v>
      </c>
      <c r="BA592">
        <v>14.048999999999999</v>
      </c>
      <c r="BB592">
        <v>17.05</v>
      </c>
      <c r="BC592">
        <v>1.21</v>
      </c>
      <c r="BD592">
        <v>11.73</v>
      </c>
      <c r="BE592">
        <v>3032.875</v>
      </c>
      <c r="BF592">
        <v>1.829</v>
      </c>
      <c r="BG592">
        <v>27.042999999999999</v>
      </c>
      <c r="BH592">
        <v>0</v>
      </c>
      <c r="BI592">
        <v>27.042999999999999</v>
      </c>
      <c r="BJ592">
        <v>20.593</v>
      </c>
      <c r="BK592">
        <v>0</v>
      </c>
      <c r="BL592">
        <v>20.593</v>
      </c>
      <c r="BM592">
        <v>0.37219999999999998</v>
      </c>
      <c r="BQ592">
        <v>677.995</v>
      </c>
      <c r="BR592">
        <v>0.25408599999999998</v>
      </c>
      <c r="BS592">
        <v>-2.6818999999999999E-2</v>
      </c>
      <c r="BT592">
        <v>1.1727E-2</v>
      </c>
      <c r="BU592">
        <v>6.1164860000000001</v>
      </c>
      <c r="BV592">
        <v>-0.53906189999999998</v>
      </c>
    </row>
    <row r="593" spans="1:74" customFormat="1" x14ac:dyDescent="0.25">
      <c r="A593" s="40">
        <v>41704</v>
      </c>
      <c r="B593" s="41">
        <v>6.1249999999999994E-3</v>
      </c>
      <c r="C593">
        <v>12.352</v>
      </c>
      <c r="D593">
        <v>1.2999999999999999E-2</v>
      </c>
      <c r="E593">
        <v>130</v>
      </c>
      <c r="F593">
        <v>1181.4000000000001</v>
      </c>
      <c r="G593">
        <v>-16.100000000000001</v>
      </c>
      <c r="H593">
        <v>48.7</v>
      </c>
      <c r="J593">
        <v>3.8</v>
      </c>
      <c r="K593">
        <v>0.89500000000000002</v>
      </c>
      <c r="L593">
        <v>11.0547</v>
      </c>
      <c r="M593">
        <v>1.1599999999999999E-2</v>
      </c>
      <c r="N593">
        <v>1057.3671999999999</v>
      </c>
      <c r="O593">
        <v>0</v>
      </c>
      <c r="P593">
        <v>1057.4000000000001</v>
      </c>
      <c r="Q593">
        <v>805.19899999999996</v>
      </c>
      <c r="R593">
        <v>0</v>
      </c>
      <c r="S593">
        <v>805.2</v>
      </c>
      <c r="T593">
        <v>48.674799999999998</v>
      </c>
      <c r="W593">
        <v>0</v>
      </c>
      <c r="X593">
        <v>3.4009999999999998</v>
      </c>
      <c r="Y593">
        <v>12</v>
      </c>
      <c r="Z593">
        <v>881</v>
      </c>
      <c r="AA593">
        <v>902</v>
      </c>
      <c r="AB593">
        <v>825</v>
      </c>
      <c r="AC593">
        <v>66</v>
      </c>
      <c r="AD593">
        <v>8.3699999999999992</v>
      </c>
      <c r="AE593">
        <v>0.19</v>
      </c>
      <c r="AF593">
        <v>982</v>
      </c>
      <c r="AG593">
        <v>-10</v>
      </c>
      <c r="AH593">
        <v>7</v>
      </c>
      <c r="AI593">
        <v>10</v>
      </c>
      <c r="AJ593">
        <v>191</v>
      </c>
      <c r="AK593">
        <v>190</v>
      </c>
      <c r="AL593">
        <v>5.8</v>
      </c>
      <c r="AM593">
        <v>195</v>
      </c>
      <c r="AN593" t="s">
        <v>155</v>
      </c>
      <c r="AO593">
        <v>1</v>
      </c>
      <c r="AP593" s="42">
        <v>0.63104166666666661</v>
      </c>
      <c r="AQ593">
        <v>47.163618999999997</v>
      </c>
      <c r="AR593">
        <v>-88.490759999999995</v>
      </c>
      <c r="AS593">
        <v>319.7</v>
      </c>
      <c r="AT593">
        <v>35.799999999999997</v>
      </c>
      <c r="AU593">
        <v>12</v>
      </c>
      <c r="AV593">
        <v>10</v>
      </c>
      <c r="AW593" t="s">
        <v>413</v>
      </c>
      <c r="AX593">
        <v>1.45</v>
      </c>
      <c r="AY593">
        <v>1.7</v>
      </c>
      <c r="AZ593">
        <v>2.375</v>
      </c>
      <c r="BA593">
        <v>14.048999999999999</v>
      </c>
      <c r="BB593">
        <v>17.059999999999999</v>
      </c>
      <c r="BC593">
        <v>1.21</v>
      </c>
      <c r="BD593">
        <v>11.731999999999999</v>
      </c>
      <c r="BE593">
        <v>3032.355</v>
      </c>
      <c r="BF593">
        <v>2.0310000000000001</v>
      </c>
      <c r="BG593">
        <v>30.373999999999999</v>
      </c>
      <c r="BH593">
        <v>0</v>
      </c>
      <c r="BI593">
        <v>30.373999999999999</v>
      </c>
      <c r="BJ593">
        <v>23.13</v>
      </c>
      <c r="BK593">
        <v>0</v>
      </c>
      <c r="BL593">
        <v>23.13</v>
      </c>
      <c r="BM593">
        <v>0.44119999999999998</v>
      </c>
      <c r="BQ593">
        <v>678.32299999999998</v>
      </c>
      <c r="BR593">
        <v>0.228466</v>
      </c>
      <c r="BS593">
        <v>-3.1815999999999997E-2</v>
      </c>
      <c r="BT593">
        <v>1.1273E-2</v>
      </c>
      <c r="BU593">
        <v>5.4997480000000003</v>
      </c>
      <c r="BV593">
        <v>-0.6395016</v>
      </c>
    </row>
    <row r="594" spans="1:74" customFormat="1" x14ac:dyDescent="0.25">
      <c r="A594" s="40">
        <v>41704</v>
      </c>
      <c r="B594" s="41">
        <v>6.1365740740740729E-3</v>
      </c>
      <c r="C594">
        <v>12.151999999999999</v>
      </c>
      <c r="D594">
        <v>1.2999999999999999E-2</v>
      </c>
      <c r="E594">
        <v>130.24232599999999</v>
      </c>
      <c r="F594">
        <v>1175.8</v>
      </c>
      <c r="G594">
        <v>-16</v>
      </c>
      <c r="H594">
        <v>31</v>
      </c>
      <c r="J594">
        <v>3.6</v>
      </c>
      <c r="K594">
        <v>0.89649999999999996</v>
      </c>
      <c r="L594">
        <v>10.8934</v>
      </c>
      <c r="M594">
        <v>1.17E-2</v>
      </c>
      <c r="N594">
        <v>1054.0503000000001</v>
      </c>
      <c r="O594">
        <v>0</v>
      </c>
      <c r="P594">
        <v>1054.0999999999999</v>
      </c>
      <c r="Q594">
        <v>802.67309999999998</v>
      </c>
      <c r="R594">
        <v>0</v>
      </c>
      <c r="S594">
        <v>802.7</v>
      </c>
      <c r="T594">
        <v>31.043500000000002</v>
      </c>
      <c r="W594">
        <v>0</v>
      </c>
      <c r="X594">
        <v>3.2273000000000001</v>
      </c>
      <c r="Y594">
        <v>12</v>
      </c>
      <c r="Z594">
        <v>881</v>
      </c>
      <c r="AA594">
        <v>903</v>
      </c>
      <c r="AB594">
        <v>824</v>
      </c>
      <c r="AC594">
        <v>66</v>
      </c>
      <c r="AD594">
        <v>8.3699999999999992</v>
      </c>
      <c r="AE594">
        <v>0.19</v>
      </c>
      <c r="AF594">
        <v>982</v>
      </c>
      <c r="AG594">
        <v>-10</v>
      </c>
      <c r="AH594">
        <v>7</v>
      </c>
      <c r="AI594">
        <v>10</v>
      </c>
      <c r="AJ594">
        <v>191</v>
      </c>
      <c r="AK594">
        <v>190</v>
      </c>
      <c r="AL594">
        <v>5.3</v>
      </c>
      <c r="AM594">
        <v>195</v>
      </c>
      <c r="AN594" t="s">
        <v>155</v>
      </c>
      <c r="AO594">
        <v>1</v>
      </c>
      <c r="AP594" s="42">
        <v>0.63105324074074076</v>
      </c>
      <c r="AQ594">
        <v>47.163594000000003</v>
      </c>
      <c r="AR594">
        <v>-88.490972999999997</v>
      </c>
      <c r="AS594">
        <v>319.7</v>
      </c>
      <c r="AT594">
        <v>36</v>
      </c>
      <c r="AU594">
        <v>12</v>
      </c>
      <c r="AV594">
        <v>10</v>
      </c>
      <c r="AW594" t="s">
        <v>413</v>
      </c>
      <c r="AX594">
        <v>1.0874999999999999</v>
      </c>
      <c r="AY594">
        <v>1.675</v>
      </c>
      <c r="AZ594">
        <v>2.1625000000000001</v>
      </c>
      <c r="BA594">
        <v>14.048999999999999</v>
      </c>
      <c r="BB594">
        <v>17.32</v>
      </c>
      <c r="BC594">
        <v>1.23</v>
      </c>
      <c r="BD594">
        <v>11.55</v>
      </c>
      <c r="BE594">
        <v>3032.93</v>
      </c>
      <c r="BF594">
        <v>2.069</v>
      </c>
      <c r="BG594">
        <v>30.731999999999999</v>
      </c>
      <c r="BH594">
        <v>0</v>
      </c>
      <c r="BI594">
        <v>30.731999999999999</v>
      </c>
      <c r="BJ594">
        <v>23.402999999999999</v>
      </c>
      <c r="BK594">
        <v>0</v>
      </c>
      <c r="BL594">
        <v>23.402999999999999</v>
      </c>
      <c r="BM594">
        <v>0.28560000000000002</v>
      </c>
      <c r="BQ594">
        <v>653.327</v>
      </c>
      <c r="BR594">
        <v>0.19737099999999999</v>
      </c>
      <c r="BS594">
        <v>-3.1092000000000002E-2</v>
      </c>
      <c r="BT594">
        <v>1.2454E-2</v>
      </c>
      <c r="BU594">
        <v>4.751214</v>
      </c>
      <c r="BV594">
        <v>-0.62494919999999998</v>
      </c>
    </row>
    <row r="595" spans="1:74" customFormat="1" x14ac:dyDescent="0.25">
      <c r="A595" s="40">
        <v>41704</v>
      </c>
      <c r="B595" s="41">
        <v>6.1481481481481482E-3</v>
      </c>
      <c r="C595">
        <v>12.08</v>
      </c>
      <c r="D595">
        <v>1.38E-2</v>
      </c>
      <c r="E595">
        <v>138.31987100000001</v>
      </c>
      <c r="F595">
        <v>1053.5</v>
      </c>
      <c r="G595">
        <v>-17.399999999999999</v>
      </c>
      <c r="H595">
        <v>40.200000000000003</v>
      </c>
      <c r="J595">
        <v>3.6</v>
      </c>
      <c r="K595">
        <v>0.89710000000000001</v>
      </c>
      <c r="L595">
        <v>10.837</v>
      </c>
      <c r="M595">
        <v>1.24E-2</v>
      </c>
      <c r="N595">
        <v>945.0403</v>
      </c>
      <c r="O595">
        <v>0</v>
      </c>
      <c r="P595">
        <v>945</v>
      </c>
      <c r="Q595">
        <v>719.66049999999996</v>
      </c>
      <c r="R595">
        <v>0</v>
      </c>
      <c r="S595">
        <v>719.7</v>
      </c>
      <c r="T595">
        <v>40.200000000000003</v>
      </c>
      <c r="W595">
        <v>0</v>
      </c>
      <c r="X595">
        <v>3.2294</v>
      </c>
      <c r="Y595">
        <v>12</v>
      </c>
      <c r="Z595">
        <v>882</v>
      </c>
      <c r="AA595">
        <v>903</v>
      </c>
      <c r="AB595">
        <v>824</v>
      </c>
      <c r="AC595">
        <v>66</v>
      </c>
      <c r="AD595">
        <v>8.3699999999999992</v>
      </c>
      <c r="AE595">
        <v>0.19</v>
      </c>
      <c r="AF595">
        <v>982</v>
      </c>
      <c r="AG595">
        <v>-10</v>
      </c>
      <c r="AH595">
        <v>6.2729999999999997</v>
      </c>
      <c r="AI595">
        <v>10</v>
      </c>
      <c r="AJ595">
        <v>191</v>
      </c>
      <c r="AK595">
        <v>189.3</v>
      </c>
      <c r="AL595">
        <v>5.5</v>
      </c>
      <c r="AM595">
        <v>195</v>
      </c>
      <c r="AN595" t="s">
        <v>155</v>
      </c>
      <c r="AO595">
        <v>1</v>
      </c>
      <c r="AP595" s="42">
        <v>0.6310648148148148</v>
      </c>
      <c r="AQ595">
        <v>47.163556999999997</v>
      </c>
      <c r="AR595">
        <v>-88.491178000000005</v>
      </c>
      <c r="AS595">
        <v>319.8</v>
      </c>
      <c r="AT595">
        <v>36</v>
      </c>
      <c r="AU595">
        <v>12</v>
      </c>
      <c r="AV595">
        <v>10</v>
      </c>
      <c r="AW595" t="s">
        <v>413</v>
      </c>
      <c r="AX595">
        <v>1</v>
      </c>
      <c r="AY595">
        <v>1.5125</v>
      </c>
      <c r="AZ595">
        <v>1.9</v>
      </c>
      <c r="BA595">
        <v>14.048999999999999</v>
      </c>
      <c r="BB595">
        <v>17.420000000000002</v>
      </c>
      <c r="BC595">
        <v>1.24</v>
      </c>
      <c r="BD595">
        <v>11.474</v>
      </c>
      <c r="BE595">
        <v>3032.5050000000001</v>
      </c>
      <c r="BF595">
        <v>2.21</v>
      </c>
      <c r="BG595">
        <v>27.693999999999999</v>
      </c>
      <c r="BH595">
        <v>0</v>
      </c>
      <c r="BI595">
        <v>27.693999999999999</v>
      </c>
      <c r="BJ595">
        <v>21.088999999999999</v>
      </c>
      <c r="BK595">
        <v>0</v>
      </c>
      <c r="BL595">
        <v>21.088999999999999</v>
      </c>
      <c r="BM595">
        <v>0.37169999999999997</v>
      </c>
      <c r="BQ595">
        <v>657.08299999999997</v>
      </c>
      <c r="BR595">
        <v>0.193635</v>
      </c>
      <c r="BS595">
        <v>-2.2003000000000002E-2</v>
      </c>
      <c r="BT595">
        <v>1.2999999999999999E-2</v>
      </c>
      <c r="BU595">
        <v>4.6612790000000004</v>
      </c>
      <c r="BV595">
        <v>-0.4422603</v>
      </c>
    </row>
    <row r="596" spans="1:74" customFormat="1" x14ac:dyDescent="0.25">
      <c r="A596" s="40">
        <v>41704</v>
      </c>
      <c r="B596" s="41">
        <v>6.1597222222222218E-3</v>
      </c>
      <c r="C596">
        <v>12.257999999999999</v>
      </c>
      <c r="D596">
        <v>1.47E-2</v>
      </c>
      <c r="E596">
        <v>146.82170500000001</v>
      </c>
      <c r="F596">
        <v>969.7</v>
      </c>
      <c r="G596">
        <v>-23.8</v>
      </c>
      <c r="H596">
        <v>70.599999999999994</v>
      </c>
      <c r="J596">
        <v>3.6</v>
      </c>
      <c r="K596">
        <v>0.89570000000000005</v>
      </c>
      <c r="L596">
        <v>10.98</v>
      </c>
      <c r="M596">
        <v>1.32E-2</v>
      </c>
      <c r="N596">
        <v>868.57230000000004</v>
      </c>
      <c r="O596">
        <v>0</v>
      </c>
      <c r="P596">
        <v>868.6</v>
      </c>
      <c r="Q596">
        <v>661.42920000000004</v>
      </c>
      <c r="R596">
        <v>0</v>
      </c>
      <c r="S596">
        <v>661.4</v>
      </c>
      <c r="T596">
        <v>70.564800000000005</v>
      </c>
      <c r="W596">
        <v>0</v>
      </c>
      <c r="X596">
        <v>3.2246000000000001</v>
      </c>
      <c r="Y596">
        <v>12</v>
      </c>
      <c r="Z596">
        <v>884</v>
      </c>
      <c r="AA596">
        <v>904</v>
      </c>
      <c r="AB596">
        <v>826</v>
      </c>
      <c r="AC596">
        <v>66</v>
      </c>
      <c r="AD596">
        <v>8.3699999999999992</v>
      </c>
      <c r="AE596">
        <v>0.19</v>
      </c>
      <c r="AF596">
        <v>982</v>
      </c>
      <c r="AG596">
        <v>-10</v>
      </c>
      <c r="AH596">
        <v>6.7270000000000003</v>
      </c>
      <c r="AI596">
        <v>10</v>
      </c>
      <c r="AJ596">
        <v>191</v>
      </c>
      <c r="AK596">
        <v>189</v>
      </c>
      <c r="AL596">
        <v>5.8</v>
      </c>
      <c r="AM596">
        <v>195</v>
      </c>
      <c r="AN596" t="s">
        <v>155</v>
      </c>
      <c r="AO596">
        <v>1</v>
      </c>
      <c r="AP596" s="42">
        <v>0.63107638888888895</v>
      </c>
      <c r="AQ596">
        <v>47.163510000000002</v>
      </c>
      <c r="AR596">
        <v>-88.491375000000005</v>
      </c>
      <c r="AS596">
        <v>319.7</v>
      </c>
      <c r="AT596">
        <v>35.700000000000003</v>
      </c>
      <c r="AU596">
        <v>12</v>
      </c>
      <c r="AV596">
        <v>10</v>
      </c>
      <c r="AW596" t="s">
        <v>413</v>
      </c>
      <c r="AX596">
        <v>1.0124880000000001</v>
      </c>
      <c r="AY596">
        <v>1.6</v>
      </c>
      <c r="AZ596">
        <v>1.912488</v>
      </c>
      <c r="BA596">
        <v>14.048999999999999</v>
      </c>
      <c r="BB596">
        <v>17.170000000000002</v>
      </c>
      <c r="BC596">
        <v>1.22</v>
      </c>
      <c r="BD596">
        <v>11.641</v>
      </c>
      <c r="BE596">
        <v>3031.373</v>
      </c>
      <c r="BF596">
        <v>2.3109999999999999</v>
      </c>
      <c r="BG596">
        <v>25.111999999999998</v>
      </c>
      <c r="BH596">
        <v>0</v>
      </c>
      <c r="BI596">
        <v>25.111999999999998</v>
      </c>
      <c r="BJ596">
        <v>19.123000000000001</v>
      </c>
      <c r="BK596">
        <v>0</v>
      </c>
      <c r="BL596">
        <v>19.123000000000001</v>
      </c>
      <c r="BM596">
        <v>0.64370000000000005</v>
      </c>
      <c r="BQ596">
        <v>647.30799999999999</v>
      </c>
      <c r="BR596">
        <v>0.27424300000000001</v>
      </c>
      <c r="BS596">
        <v>-2.9177999999999999E-2</v>
      </c>
      <c r="BT596">
        <v>1.1546000000000001E-2</v>
      </c>
      <c r="BU596">
        <v>6.6017150000000004</v>
      </c>
      <c r="BV596">
        <v>-0.58647780000000005</v>
      </c>
    </row>
    <row r="597" spans="1:74" customFormat="1" x14ac:dyDescent="0.25">
      <c r="A597" s="40">
        <v>41704</v>
      </c>
      <c r="B597" s="41">
        <v>6.1712962962962963E-3</v>
      </c>
      <c r="C597">
        <v>12.57</v>
      </c>
      <c r="D597">
        <v>1.4500000000000001E-2</v>
      </c>
      <c r="E597">
        <v>144.763485</v>
      </c>
      <c r="F597">
        <v>844.5</v>
      </c>
      <c r="G597">
        <v>-23.9</v>
      </c>
      <c r="H597">
        <v>50.2</v>
      </c>
      <c r="J597">
        <v>3.6</v>
      </c>
      <c r="K597">
        <v>0.89319999999999999</v>
      </c>
      <c r="L597">
        <v>11.2281</v>
      </c>
      <c r="M597">
        <v>1.29E-2</v>
      </c>
      <c r="N597">
        <v>754.3279</v>
      </c>
      <c r="O597">
        <v>0</v>
      </c>
      <c r="P597">
        <v>754.3</v>
      </c>
      <c r="Q597">
        <v>574.43060000000003</v>
      </c>
      <c r="R597">
        <v>0</v>
      </c>
      <c r="S597">
        <v>574.4</v>
      </c>
      <c r="T597">
        <v>50.2</v>
      </c>
      <c r="W597">
        <v>0</v>
      </c>
      <c r="X597">
        <v>3.2157</v>
      </c>
      <c r="Y597">
        <v>11.9</v>
      </c>
      <c r="Z597">
        <v>885</v>
      </c>
      <c r="AA597">
        <v>903</v>
      </c>
      <c r="AB597">
        <v>828</v>
      </c>
      <c r="AC597">
        <v>66</v>
      </c>
      <c r="AD597">
        <v>8.3699999999999992</v>
      </c>
      <c r="AE597">
        <v>0.19</v>
      </c>
      <c r="AF597">
        <v>982</v>
      </c>
      <c r="AG597">
        <v>-10</v>
      </c>
      <c r="AH597">
        <v>6.2729999999999997</v>
      </c>
      <c r="AI597">
        <v>10</v>
      </c>
      <c r="AJ597">
        <v>191</v>
      </c>
      <c r="AK597">
        <v>189.7</v>
      </c>
      <c r="AL597">
        <v>5.8</v>
      </c>
      <c r="AM597">
        <v>195</v>
      </c>
      <c r="AN597" t="s">
        <v>155</v>
      </c>
      <c r="AO597">
        <v>1</v>
      </c>
      <c r="AP597" s="42">
        <v>0.63108796296296299</v>
      </c>
      <c r="AQ597">
        <v>47.163443999999998</v>
      </c>
      <c r="AR597">
        <v>-88.491557999999998</v>
      </c>
      <c r="AS597">
        <v>319.7</v>
      </c>
      <c r="AT597">
        <v>35.299999999999997</v>
      </c>
      <c r="AU597">
        <v>12</v>
      </c>
      <c r="AV597">
        <v>10</v>
      </c>
      <c r="AW597" t="s">
        <v>413</v>
      </c>
      <c r="AX597">
        <v>1.1992989999999999</v>
      </c>
      <c r="AY597">
        <v>1.5255259999999999</v>
      </c>
      <c r="AZ597">
        <v>2.0868869999999999</v>
      </c>
      <c r="BA597">
        <v>14.048999999999999</v>
      </c>
      <c r="BB597">
        <v>16.78</v>
      </c>
      <c r="BC597">
        <v>1.19</v>
      </c>
      <c r="BD597">
        <v>11.951000000000001</v>
      </c>
      <c r="BE597">
        <v>3031.8629999999998</v>
      </c>
      <c r="BF597">
        <v>2.222</v>
      </c>
      <c r="BG597">
        <v>21.33</v>
      </c>
      <c r="BH597">
        <v>0</v>
      </c>
      <c r="BI597">
        <v>21.33</v>
      </c>
      <c r="BJ597">
        <v>16.242999999999999</v>
      </c>
      <c r="BK597">
        <v>0</v>
      </c>
      <c r="BL597">
        <v>16.242999999999999</v>
      </c>
      <c r="BM597">
        <v>0.44790000000000002</v>
      </c>
      <c r="BQ597">
        <v>631.35799999999995</v>
      </c>
      <c r="BR597">
        <v>0.28946</v>
      </c>
      <c r="BS597">
        <v>-2.9364999999999999E-2</v>
      </c>
      <c r="BT597">
        <v>1.0999999999999999E-2</v>
      </c>
      <c r="BU597">
        <v>6.9680260000000001</v>
      </c>
      <c r="BV597">
        <v>-0.59023650000000005</v>
      </c>
    </row>
    <row r="598" spans="1:74" customFormat="1" x14ac:dyDescent="0.25">
      <c r="A598" s="40">
        <v>41704</v>
      </c>
      <c r="B598" s="41">
        <v>6.1828703703703707E-3</v>
      </c>
      <c r="C598">
        <v>12.57</v>
      </c>
      <c r="D598">
        <v>1.4E-2</v>
      </c>
      <c r="E598">
        <v>140</v>
      </c>
      <c r="F598">
        <v>784</v>
      </c>
      <c r="G598">
        <v>-27.3</v>
      </c>
      <c r="H598">
        <v>60.2</v>
      </c>
      <c r="J598">
        <v>3.71</v>
      </c>
      <c r="K598">
        <v>0.8931</v>
      </c>
      <c r="L598">
        <v>11.2265</v>
      </c>
      <c r="M598">
        <v>1.2500000000000001E-2</v>
      </c>
      <c r="N598">
        <v>700.17070000000001</v>
      </c>
      <c r="O598">
        <v>0</v>
      </c>
      <c r="P598">
        <v>700.2</v>
      </c>
      <c r="Q598">
        <v>533.18910000000005</v>
      </c>
      <c r="R598">
        <v>0</v>
      </c>
      <c r="S598">
        <v>533.20000000000005</v>
      </c>
      <c r="T598">
        <v>60.2</v>
      </c>
      <c r="W598">
        <v>0</v>
      </c>
      <c r="X598">
        <v>3.3111999999999999</v>
      </c>
      <c r="Y598">
        <v>12</v>
      </c>
      <c r="Z598">
        <v>887</v>
      </c>
      <c r="AA598">
        <v>903</v>
      </c>
      <c r="AB598">
        <v>829</v>
      </c>
      <c r="AC598">
        <v>66</v>
      </c>
      <c r="AD598">
        <v>8.3699999999999992</v>
      </c>
      <c r="AE598">
        <v>0.19</v>
      </c>
      <c r="AF598">
        <v>982</v>
      </c>
      <c r="AG598">
        <v>-10</v>
      </c>
      <c r="AH598">
        <v>6</v>
      </c>
      <c r="AI598">
        <v>10</v>
      </c>
      <c r="AJ598">
        <v>190.3</v>
      </c>
      <c r="AK598">
        <v>190</v>
      </c>
      <c r="AL598">
        <v>5.3</v>
      </c>
      <c r="AM598">
        <v>195</v>
      </c>
      <c r="AN598" t="s">
        <v>155</v>
      </c>
      <c r="AO598">
        <v>1</v>
      </c>
      <c r="AP598" s="42">
        <v>0.63109953703703703</v>
      </c>
      <c r="AQ598">
        <v>47.163352000000003</v>
      </c>
      <c r="AR598">
        <v>-88.491687999999996</v>
      </c>
      <c r="AS598">
        <v>319.60000000000002</v>
      </c>
      <c r="AT598">
        <v>34.9</v>
      </c>
      <c r="AU598">
        <v>12</v>
      </c>
      <c r="AV598">
        <v>11</v>
      </c>
      <c r="AW598" t="s">
        <v>414</v>
      </c>
      <c r="AX598">
        <v>1.9</v>
      </c>
      <c r="AY598">
        <v>1</v>
      </c>
      <c r="AZ598">
        <v>2.7</v>
      </c>
      <c r="BA598">
        <v>14.048999999999999</v>
      </c>
      <c r="BB598">
        <v>16.77</v>
      </c>
      <c r="BC598">
        <v>1.19</v>
      </c>
      <c r="BD598">
        <v>11.97</v>
      </c>
      <c r="BE598">
        <v>3031.7089999999998</v>
      </c>
      <c r="BF598">
        <v>2.149</v>
      </c>
      <c r="BG598">
        <v>19.800999999999998</v>
      </c>
      <c r="BH598">
        <v>0</v>
      </c>
      <c r="BI598">
        <v>19.800999999999998</v>
      </c>
      <c r="BJ598">
        <v>15.079000000000001</v>
      </c>
      <c r="BK598">
        <v>0</v>
      </c>
      <c r="BL598">
        <v>15.079000000000001</v>
      </c>
      <c r="BM598">
        <v>0.53720000000000001</v>
      </c>
      <c r="BQ598">
        <v>650.16499999999996</v>
      </c>
      <c r="BR598">
        <v>0.28254600000000002</v>
      </c>
      <c r="BS598">
        <v>-2.8000000000000001E-2</v>
      </c>
      <c r="BT598">
        <v>1.1727E-2</v>
      </c>
      <c r="BU598">
        <v>6.8015889999999999</v>
      </c>
      <c r="BV598">
        <v>-0.56279999999999997</v>
      </c>
    </row>
    <row r="599" spans="1:74" customFormat="1" x14ac:dyDescent="0.25">
      <c r="A599" s="40">
        <v>41704</v>
      </c>
      <c r="B599" s="41">
        <v>6.1944444444444443E-3</v>
      </c>
      <c r="C599">
        <v>12.579000000000001</v>
      </c>
      <c r="D599">
        <v>1.4200000000000001E-2</v>
      </c>
      <c r="E599">
        <v>141.75438600000001</v>
      </c>
      <c r="F599">
        <v>849.9</v>
      </c>
      <c r="G599">
        <v>-27.2</v>
      </c>
      <c r="H599">
        <v>60.2</v>
      </c>
      <c r="J599">
        <v>3.86</v>
      </c>
      <c r="K599">
        <v>0.89300000000000002</v>
      </c>
      <c r="L599">
        <v>11.232799999999999</v>
      </c>
      <c r="M599">
        <v>1.2699999999999999E-2</v>
      </c>
      <c r="N599">
        <v>758.96849999999995</v>
      </c>
      <c r="O599">
        <v>0</v>
      </c>
      <c r="P599">
        <v>759</v>
      </c>
      <c r="Q599">
        <v>577.96439999999996</v>
      </c>
      <c r="R599">
        <v>0</v>
      </c>
      <c r="S599">
        <v>578</v>
      </c>
      <c r="T599">
        <v>60.2</v>
      </c>
      <c r="W599">
        <v>0</v>
      </c>
      <c r="X599">
        <v>3.4428000000000001</v>
      </c>
      <c r="Y599">
        <v>12</v>
      </c>
      <c r="Z599">
        <v>888</v>
      </c>
      <c r="AA599">
        <v>904</v>
      </c>
      <c r="AB599">
        <v>830</v>
      </c>
      <c r="AC599">
        <v>66</v>
      </c>
      <c r="AD599">
        <v>8.3699999999999992</v>
      </c>
      <c r="AE599">
        <v>0.19</v>
      </c>
      <c r="AF599">
        <v>982</v>
      </c>
      <c r="AG599">
        <v>-10</v>
      </c>
      <c r="AH599">
        <v>6</v>
      </c>
      <c r="AI599">
        <v>10</v>
      </c>
      <c r="AJ599">
        <v>190.7</v>
      </c>
      <c r="AK599">
        <v>190</v>
      </c>
      <c r="AL599">
        <v>5.3</v>
      </c>
      <c r="AM599">
        <v>195</v>
      </c>
      <c r="AN599" t="s">
        <v>155</v>
      </c>
      <c r="AO599">
        <v>1</v>
      </c>
      <c r="AP599" s="42">
        <v>0.63109953703703703</v>
      </c>
      <c r="AQ599">
        <v>47.163352000000003</v>
      </c>
      <c r="AR599">
        <v>-88.491687999999996</v>
      </c>
      <c r="AS599">
        <v>319.60000000000002</v>
      </c>
      <c r="AT599">
        <v>34.9</v>
      </c>
      <c r="AU599">
        <v>12</v>
      </c>
      <c r="AV599">
        <v>11</v>
      </c>
      <c r="AW599" t="s">
        <v>414</v>
      </c>
      <c r="AX599">
        <v>1.9</v>
      </c>
      <c r="AY599">
        <v>1</v>
      </c>
      <c r="AZ599">
        <v>2.7</v>
      </c>
      <c r="BA599">
        <v>14.048999999999999</v>
      </c>
      <c r="BB599">
        <v>16.760000000000002</v>
      </c>
      <c r="BC599">
        <v>1.19</v>
      </c>
      <c r="BD599">
        <v>11.981</v>
      </c>
      <c r="BE599">
        <v>3031.6640000000002</v>
      </c>
      <c r="BF599">
        <v>2.1749999999999998</v>
      </c>
      <c r="BG599">
        <v>21.451000000000001</v>
      </c>
      <c r="BH599">
        <v>0</v>
      </c>
      <c r="BI599">
        <v>21.451000000000001</v>
      </c>
      <c r="BJ599">
        <v>16.335000000000001</v>
      </c>
      <c r="BK599">
        <v>0</v>
      </c>
      <c r="BL599">
        <v>16.335000000000001</v>
      </c>
      <c r="BM599">
        <v>0.53680000000000005</v>
      </c>
      <c r="BQ599">
        <v>675.61900000000003</v>
      </c>
      <c r="BR599">
        <v>0.31326100000000001</v>
      </c>
      <c r="BS599">
        <v>-2.6546E-2</v>
      </c>
      <c r="BT599">
        <v>1.2727E-2</v>
      </c>
      <c r="BU599">
        <v>7.5409759999999997</v>
      </c>
      <c r="BV599">
        <v>-0.53357460000000001</v>
      </c>
    </row>
    <row r="600" spans="1:74" customFormat="1" x14ac:dyDescent="0.25">
      <c r="A600" s="40">
        <v>41704</v>
      </c>
      <c r="B600" s="41">
        <v>6.2060185185185196E-3</v>
      </c>
      <c r="C600">
        <v>12.58</v>
      </c>
      <c r="D600">
        <v>1.5100000000000001E-2</v>
      </c>
      <c r="E600">
        <v>150.53147999999999</v>
      </c>
      <c r="F600">
        <v>1005.8</v>
      </c>
      <c r="G600">
        <v>-30.8</v>
      </c>
      <c r="H600">
        <v>79.599999999999994</v>
      </c>
      <c r="J600">
        <v>3.9</v>
      </c>
      <c r="K600">
        <v>0.89300000000000002</v>
      </c>
      <c r="L600">
        <v>11.234</v>
      </c>
      <c r="M600">
        <v>1.34E-2</v>
      </c>
      <c r="N600">
        <v>898.16099999999994</v>
      </c>
      <c r="O600">
        <v>0</v>
      </c>
      <c r="P600">
        <v>898.2</v>
      </c>
      <c r="Q600">
        <v>683.96130000000005</v>
      </c>
      <c r="R600">
        <v>0</v>
      </c>
      <c r="S600">
        <v>684</v>
      </c>
      <c r="T600">
        <v>79.604699999999994</v>
      </c>
      <c r="W600">
        <v>0</v>
      </c>
      <c r="X600">
        <v>3.4826999999999999</v>
      </c>
      <c r="Y600">
        <v>12</v>
      </c>
      <c r="Z600">
        <v>889</v>
      </c>
      <c r="AA600">
        <v>905</v>
      </c>
      <c r="AB600">
        <v>832</v>
      </c>
      <c r="AC600">
        <v>66</v>
      </c>
      <c r="AD600">
        <v>8.3699999999999992</v>
      </c>
      <c r="AE600">
        <v>0.19</v>
      </c>
      <c r="AF600">
        <v>982</v>
      </c>
      <c r="AG600">
        <v>-10</v>
      </c>
      <c r="AH600">
        <v>6.7270000000000003</v>
      </c>
      <c r="AI600">
        <v>10</v>
      </c>
      <c r="AJ600">
        <v>191</v>
      </c>
      <c r="AK600">
        <v>189.3</v>
      </c>
      <c r="AL600">
        <v>5.4</v>
      </c>
      <c r="AM600">
        <v>195</v>
      </c>
      <c r="AN600" t="s">
        <v>155</v>
      </c>
      <c r="AO600">
        <v>1</v>
      </c>
      <c r="AP600" s="42">
        <v>0.63109953703703703</v>
      </c>
      <c r="AQ600">
        <v>47.163333000000002</v>
      </c>
      <c r="AR600">
        <v>-88.491731000000001</v>
      </c>
      <c r="AS600">
        <v>319.60000000000002</v>
      </c>
      <c r="AT600">
        <v>34.9</v>
      </c>
      <c r="AU600">
        <v>12</v>
      </c>
      <c r="AV600">
        <v>11</v>
      </c>
      <c r="AW600" t="s">
        <v>414</v>
      </c>
      <c r="AX600">
        <v>1.9</v>
      </c>
      <c r="AY600">
        <v>1</v>
      </c>
      <c r="AZ600">
        <v>2.7</v>
      </c>
      <c r="BA600">
        <v>14.048999999999999</v>
      </c>
      <c r="BB600">
        <v>16.760000000000002</v>
      </c>
      <c r="BC600">
        <v>1.19</v>
      </c>
      <c r="BD600">
        <v>11.981</v>
      </c>
      <c r="BE600">
        <v>3030.9270000000001</v>
      </c>
      <c r="BF600">
        <v>2.3079999999999998</v>
      </c>
      <c r="BG600">
        <v>25.376000000000001</v>
      </c>
      <c r="BH600">
        <v>0</v>
      </c>
      <c r="BI600">
        <v>25.376000000000001</v>
      </c>
      <c r="BJ600">
        <v>19.324999999999999</v>
      </c>
      <c r="BK600">
        <v>0</v>
      </c>
      <c r="BL600">
        <v>19.324999999999999</v>
      </c>
      <c r="BM600">
        <v>0.70960000000000001</v>
      </c>
      <c r="BQ600">
        <v>683.21600000000001</v>
      </c>
      <c r="BR600">
        <v>0.29228500000000002</v>
      </c>
      <c r="BS600">
        <v>-2.3092000000000001E-2</v>
      </c>
      <c r="BT600">
        <v>1.2272999999999999E-2</v>
      </c>
      <c r="BU600">
        <v>7.0360310000000004</v>
      </c>
      <c r="BV600">
        <v>-0.46414919999999998</v>
      </c>
    </row>
    <row r="601" spans="1:74" customFormat="1" x14ac:dyDescent="0.25">
      <c r="A601" s="40">
        <v>41704</v>
      </c>
      <c r="B601" s="41">
        <v>6.2175925925925931E-3</v>
      </c>
      <c r="C601">
        <v>12.494</v>
      </c>
      <c r="D601">
        <v>1.9099999999999999E-2</v>
      </c>
      <c r="E601">
        <v>191.41455400000001</v>
      </c>
      <c r="F601">
        <v>1320.9</v>
      </c>
      <c r="G601">
        <v>-22.6</v>
      </c>
      <c r="H601">
        <v>119.6</v>
      </c>
      <c r="J601">
        <v>3.9</v>
      </c>
      <c r="K601">
        <v>0.89370000000000005</v>
      </c>
      <c r="L601">
        <v>11.1661</v>
      </c>
      <c r="M601">
        <v>1.7100000000000001E-2</v>
      </c>
      <c r="N601">
        <v>1180.5866000000001</v>
      </c>
      <c r="O601">
        <v>0</v>
      </c>
      <c r="P601">
        <v>1180.5999999999999</v>
      </c>
      <c r="Q601">
        <v>899.01220000000001</v>
      </c>
      <c r="R601">
        <v>0</v>
      </c>
      <c r="S601">
        <v>899</v>
      </c>
      <c r="T601">
        <v>119.626</v>
      </c>
      <c r="W601">
        <v>0</v>
      </c>
      <c r="X601">
        <v>3.4855999999999998</v>
      </c>
      <c r="Y601">
        <v>12</v>
      </c>
      <c r="Z601">
        <v>890</v>
      </c>
      <c r="AA601">
        <v>906</v>
      </c>
      <c r="AB601">
        <v>833</v>
      </c>
      <c r="AC601">
        <v>66</v>
      </c>
      <c r="AD601">
        <v>8.36</v>
      </c>
      <c r="AE601">
        <v>0.19</v>
      </c>
      <c r="AF601">
        <v>983</v>
      </c>
      <c r="AG601">
        <v>-10</v>
      </c>
      <c r="AH601">
        <v>6.2737259999999999</v>
      </c>
      <c r="AI601">
        <v>10</v>
      </c>
      <c r="AJ601">
        <v>191</v>
      </c>
      <c r="AK601">
        <v>189</v>
      </c>
      <c r="AL601">
        <v>5.8</v>
      </c>
      <c r="AM601">
        <v>195</v>
      </c>
      <c r="AN601" t="s">
        <v>155</v>
      </c>
      <c r="AO601">
        <v>1</v>
      </c>
      <c r="AP601" s="42">
        <v>0.63112268518518522</v>
      </c>
      <c r="AQ601">
        <v>47.163187999999998</v>
      </c>
      <c r="AR601">
        <v>-88.492052999999999</v>
      </c>
      <c r="AS601">
        <v>319.39999999999998</v>
      </c>
      <c r="AT601">
        <v>34.9</v>
      </c>
      <c r="AU601">
        <v>12</v>
      </c>
      <c r="AV601">
        <v>11</v>
      </c>
      <c r="AW601" t="s">
        <v>414</v>
      </c>
      <c r="AX601">
        <v>1.9</v>
      </c>
      <c r="AY601">
        <v>1</v>
      </c>
      <c r="AZ601">
        <v>2.7</v>
      </c>
      <c r="BA601">
        <v>14.048999999999999</v>
      </c>
      <c r="BB601">
        <v>16.850000000000001</v>
      </c>
      <c r="BC601">
        <v>1.2</v>
      </c>
      <c r="BD601">
        <v>11.888999999999999</v>
      </c>
      <c r="BE601">
        <v>3028.8739999999998</v>
      </c>
      <c r="BF601">
        <v>2.9540000000000002</v>
      </c>
      <c r="BG601">
        <v>33.536000000000001</v>
      </c>
      <c r="BH601">
        <v>0</v>
      </c>
      <c r="BI601">
        <v>33.536000000000001</v>
      </c>
      <c r="BJ601">
        <v>25.538</v>
      </c>
      <c r="BK601">
        <v>0</v>
      </c>
      <c r="BL601">
        <v>25.538</v>
      </c>
      <c r="BM601">
        <v>1.0722</v>
      </c>
      <c r="BQ601">
        <v>687.47299999999996</v>
      </c>
      <c r="BR601">
        <v>0.33810200000000001</v>
      </c>
      <c r="BS601">
        <v>-2.8535999999999999E-2</v>
      </c>
      <c r="BT601">
        <v>1.0547000000000001E-2</v>
      </c>
      <c r="BU601">
        <v>8.1389580000000006</v>
      </c>
      <c r="BV601">
        <v>-0.57357360000000002</v>
      </c>
    </row>
    <row r="602" spans="1:74" customFormat="1" x14ac:dyDescent="0.25">
      <c r="A602" s="40">
        <v>41704</v>
      </c>
      <c r="B602" s="41">
        <v>6.2291666666666676E-3</v>
      </c>
      <c r="C602">
        <v>12.41</v>
      </c>
      <c r="D602">
        <v>0.02</v>
      </c>
      <c r="E602">
        <v>200</v>
      </c>
      <c r="F602">
        <v>1579.2</v>
      </c>
      <c r="G602">
        <v>-19.899999999999999</v>
      </c>
      <c r="H602">
        <v>110.4</v>
      </c>
      <c r="J602">
        <v>3.79</v>
      </c>
      <c r="K602">
        <v>0.89449999999999996</v>
      </c>
      <c r="L602">
        <v>11.100899999999999</v>
      </c>
      <c r="M602">
        <v>1.7899999999999999E-2</v>
      </c>
      <c r="N602">
        <v>1412.6078</v>
      </c>
      <c r="O602">
        <v>0</v>
      </c>
      <c r="P602">
        <v>1412.6</v>
      </c>
      <c r="Q602">
        <v>1075.7103</v>
      </c>
      <c r="R602">
        <v>0</v>
      </c>
      <c r="S602">
        <v>1075.7</v>
      </c>
      <c r="T602">
        <v>110.4</v>
      </c>
      <c r="W602">
        <v>0</v>
      </c>
      <c r="X602">
        <v>3.3927</v>
      </c>
      <c r="Y602">
        <v>11.9</v>
      </c>
      <c r="Z602">
        <v>890</v>
      </c>
      <c r="AA602">
        <v>907</v>
      </c>
      <c r="AB602">
        <v>834</v>
      </c>
      <c r="AC602">
        <v>66</v>
      </c>
      <c r="AD602">
        <v>8.36</v>
      </c>
      <c r="AE602">
        <v>0.19</v>
      </c>
      <c r="AF602">
        <v>982</v>
      </c>
      <c r="AG602">
        <v>-10</v>
      </c>
      <c r="AH602">
        <v>6.7267270000000003</v>
      </c>
      <c r="AI602">
        <v>10</v>
      </c>
      <c r="AJ602">
        <v>191</v>
      </c>
      <c r="AK602">
        <v>189</v>
      </c>
      <c r="AL602">
        <v>6</v>
      </c>
      <c r="AM602">
        <v>195</v>
      </c>
      <c r="AN602" t="s">
        <v>155</v>
      </c>
      <c r="AO602">
        <v>1</v>
      </c>
      <c r="AP602" s="42">
        <v>0.63113425925925926</v>
      </c>
      <c r="AQ602">
        <v>47.163088000000002</v>
      </c>
      <c r="AR602">
        <v>-88.492228999999995</v>
      </c>
      <c r="AS602">
        <v>319.3</v>
      </c>
      <c r="AT602">
        <v>34.9</v>
      </c>
      <c r="AU602">
        <v>12</v>
      </c>
      <c r="AV602">
        <v>11</v>
      </c>
      <c r="AW602" t="s">
        <v>414</v>
      </c>
      <c r="AX602">
        <v>1.925</v>
      </c>
      <c r="AY602">
        <v>1</v>
      </c>
      <c r="AZ602">
        <v>2.7124999999999999</v>
      </c>
      <c r="BA602">
        <v>14.048999999999999</v>
      </c>
      <c r="BB602">
        <v>16.96</v>
      </c>
      <c r="BC602">
        <v>1.21</v>
      </c>
      <c r="BD602">
        <v>11.792999999999999</v>
      </c>
      <c r="BE602">
        <v>3028.9290000000001</v>
      </c>
      <c r="BF602">
        <v>3.1070000000000002</v>
      </c>
      <c r="BG602">
        <v>40.363999999999997</v>
      </c>
      <c r="BH602">
        <v>0</v>
      </c>
      <c r="BI602">
        <v>40.363999999999997</v>
      </c>
      <c r="BJ602">
        <v>30.736999999999998</v>
      </c>
      <c r="BK602">
        <v>0</v>
      </c>
      <c r="BL602">
        <v>30.736999999999998</v>
      </c>
      <c r="BM602">
        <v>0.99529999999999996</v>
      </c>
      <c r="BQ602">
        <v>673.09</v>
      </c>
      <c r="BR602">
        <v>0.314216</v>
      </c>
      <c r="BS602">
        <v>-2.8819999999999998E-2</v>
      </c>
      <c r="BT602">
        <v>1.0727E-2</v>
      </c>
      <c r="BU602">
        <v>7.5639700000000003</v>
      </c>
      <c r="BV602">
        <v>-0.57928199999999996</v>
      </c>
    </row>
    <row r="603" spans="1:74" customFormat="1" x14ac:dyDescent="0.25">
      <c r="A603" s="40">
        <v>41704</v>
      </c>
      <c r="B603" s="41">
        <v>6.2407407407407403E-3</v>
      </c>
      <c r="C603">
        <v>12.462999999999999</v>
      </c>
      <c r="D603">
        <v>0.02</v>
      </c>
      <c r="E603">
        <v>200</v>
      </c>
      <c r="F603">
        <v>1896.7</v>
      </c>
      <c r="G603">
        <v>-27.5</v>
      </c>
      <c r="H603">
        <v>139.1</v>
      </c>
      <c r="J603">
        <v>3.7</v>
      </c>
      <c r="K603">
        <v>0.89410000000000001</v>
      </c>
      <c r="L603">
        <v>11.142799999999999</v>
      </c>
      <c r="M603">
        <v>1.7899999999999999E-2</v>
      </c>
      <c r="N603">
        <v>1695.7701999999999</v>
      </c>
      <c r="O603">
        <v>0</v>
      </c>
      <c r="P603">
        <v>1695.8</v>
      </c>
      <c r="Q603">
        <v>1291.3225</v>
      </c>
      <c r="R603">
        <v>0</v>
      </c>
      <c r="S603">
        <v>1291.3</v>
      </c>
      <c r="T603">
        <v>139.12479999999999</v>
      </c>
      <c r="W603">
        <v>0</v>
      </c>
      <c r="X603">
        <v>3.3081</v>
      </c>
      <c r="Y603">
        <v>12</v>
      </c>
      <c r="Z603">
        <v>889</v>
      </c>
      <c r="AA603">
        <v>908</v>
      </c>
      <c r="AB603">
        <v>833</v>
      </c>
      <c r="AC603">
        <v>66</v>
      </c>
      <c r="AD603">
        <v>8.36</v>
      </c>
      <c r="AE603">
        <v>0.19</v>
      </c>
      <c r="AF603">
        <v>983</v>
      </c>
      <c r="AG603">
        <v>-10</v>
      </c>
      <c r="AH603">
        <v>7</v>
      </c>
      <c r="AI603">
        <v>10</v>
      </c>
      <c r="AJ603">
        <v>191</v>
      </c>
      <c r="AK603">
        <v>189.7</v>
      </c>
      <c r="AL603">
        <v>6.1</v>
      </c>
      <c r="AM603">
        <v>195</v>
      </c>
      <c r="AN603" t="s">
        <v>155</v>
      </c>
      <c r="AO603">
        <v>2</v>
      </c>
      <c r="AP603" s="42">
        <v>0.63115740740740744</v>
      </c>
      <c r="AQ603">
        <v>47.162827</v>
      </c>
      <c r="AR603">
        <v>-88.492407999999998</v>
      </c>
      <c r="AS603">
        <v>319.2</v>
      </c>
      <c r="AT603">
        <v>35.5</v>
      </c>
      <c r="AU603">
        <v>12</v>
      </c>
      <c r="AV603">
        <v>11</v>
      </c>
      <c r="AW603" t="s">
        <v>429</v>
      </c>
      <c r="AX603">
        <v>1.9624999999999999</v>
      </c>
      <c r="AY603">
        <v>1.0125</v>
      </c>
      <c r="AZ603">
        <v>2.6875</v>
      </c>
      <c r="BA603">
        <v>14.048999999999999</v>
      </c>
      <c r="BB603">
        <v>16.89</v>
      </c>
      <c r="BC603">
        <v>1.2</v>
      </c>
      <c r="BD603">
        <v>11.847</v>
      </c>
      <c r="BE603">
        <v>3028.1390000000001</v>
      </c>
      <c r="BF603">
        <v>3.093</v>
      </c>
      <c r="BG603">
        <v>48.26</v>
      </c>
      <c r="BH603">
        <v>0</v>
      </c>
      <c r="BI603">
        <v>48.26</v>
      </c>
      <c r="BJ603">
        <v>36.75</v>
      </c>
      <c r="BK603">
        <v>0</v>
      </c>
      <c r="BL603">
        <v>36.75</v>
      </c>
      <c r="BM603">
        <v>1.2492000000000001</v>
      </c>
      <c r="BQ603">
        <v>653.66899999999998</v>
      </c>
      <c r="BR603">
        <v>0.34280100000000002</v>
      </c>
      <c r="BS603">
        <v>-2.9454000000000001E-2</v>
      </c>
      <c r="BT603">
        <v>1.0272999999999999E-2</v>
      </c>
      <c r="BU603">
        <v>8.2520769999999999</v>
      </c>
      <c r="BV603">
        <v>-0.59202540000000003</v>
      </c>
    </row>
    <row r="604" spans="1:74" customFormat="1" x14ac:dyDescent="0.25">
      <c r="A604" s="40">
        <v>41704</v>
      </c>
      <c r="B604" s="41">
        <v>6.2523148148148147E-3</v>
      </c>
      <c r="C604">
        <v>12.726000000000001</v>
      </c>
      <c r="D604">
        <v>1.9300000000000001E-2</v>
      </c>
      <c r="E604">
        <v>193.281654</v>
      </c>
      <c r="F604">
        <v>2158.4</v>
      </c>
      <c r="G604">
        <v>-19</v>
      </c>
      <c r="H604">
        <v>120.9</v>
      </c>
      <c r="J604">
        <v>3.6</v>
      </c>
      <c r="K604">
        <v>0.89200000000000002</v>
      </c>
      <c r="L604">
        <v>11.3515</v>
      </c>
      <c r="M604">
        <v>1.72E-2</v>
      </c>
      <c r="N604">
        <v>1925.3811000000001</v>
      </c>
      <c r="O604">
        <v>0</v>
      </c>
      <c r="P604">
        <v>1925.4</v>
      </c>
      <c r="Q604">
        <v>1466.1582000000001</v>
      </c>
      <c r="R604">
        <v>0</v>
      </c>
      <c r="S604">
        <v>1466.2</v>
      </c>
      <c r="T604">
        <v>120.8519</v>
      </c>
      <c r="W604">
        <v>0</v>
      </c>
      <c r="X604">
        <v>3.2113</v>
      </c>
      <c r="Y604">
        <v>11.9</v>
      </c>
      <c r="Z604">
        <v>889</v>
      </c>
      <c r="AA604">
        <v>907</v>
      </c>
      <c r="AB604">
        <v>833</v>
      </c>
      <c r="AC604">
        <v>66</v>
      </c>
      <c r="AD604">
        <v>8.36</v>
      </c>
      <c r="AE604">
        <v>0.19</v>
      </c>
      <c r="AF604">
        <v>983</v>
      </c>
      <c r="AG604">
        <v>-10</v>
      </c>
      <c r="AH604">
        <v>7</v>
      </c>
      <c r="AI604">
        <v>10</v>
      </c>
      <c r="AJ604">
        <v>190.3</v>
      </c>
      <c r="AK604">
        <v>189.3</v>
      </c>
      <c r="AL604">
        <v>6.1</v>
      </c>
      <c r="AM604">
        <v>195</v>
      </c>
      <c r="AN604" t="s">
        <v>155</v>
      </c>
      <c r="AO604">
        <v>2</v>
      </c>
      <c r="AP604" s="42">
        <v>0.63116898148148148</v>
      </c>
      <c r="AQ604">
        <v>47.162664999999997</v>
      </c>
      <c r="AR604">
        <v>-88.492369999999994</v>
      </c>
      <c r="AS604">
        <v>319.2</v>
      </c>
      <c r="AT604">
        <v>39.200000000000003</v>
      </c>
      <c r="AU604">
        <v>12</v>
      </c>
      <c r="AV604">
        <v>12</v>
      </c>
      <c r="AW604" t="s">
        <v>414</v>
      </c>
      <c r="AX604">
        <v>1</v>
      </c>
      <c r="AY604">
        <v>1.1000000000000001</v>
      </c>
      <c r="AZ604">
        <v>1.9</v>
      </c>
      <c r="BA604">
        <v>14.048999999999999</v>
      </c>
      <c r="BB604">
        <v>16.57</v>
      </c>
      <c r="BC604">
        <v>1.18</v>
      </c>
      <c r="BD604">
        <v>12.105</v>
      </c>
      <c r="BE604">
        <v>3028.7570000000001</v>
      </c>
      <c r="BF604">
        <v>2.9279999999999999</v>
      </c>
      <c r="BG604">
        <v>53.798000000000002</v>
      </c>
      <c r="BH604">
        <v>0</v>
      </c>
      <c r="BI604">
        <v>53.798000000000002</v>
      </c>
      <c r="BJ604">
        <v>40.966000000000001</v>
      </c>
      <c r="BK604">
        <v>0</v>
      </c>
      <c r="BL604">
        <v>40.966000000000001</v>
      </c>
      <c r="BM604">
        <v>1.0653999999999999</v>
      </c>
      <c r="BQ604">
        <v>622.99699999999996</v>
      </c>
      <c r="BR604">
        <v>0.32219599999999998</v>
      </c>
      <c r="BS604">
        <v>-3.1454000000000003E-2</v>
      </c>
      <c r="BT604">
        <v>1.0727E-2</v>
      </c>
      <c r="BU604">
        <v>7.7560630000000002</v>
      </c>
      <c r="BV604">
        <v>-0.63222540000000005</v>
      </c>
    </row>
    <row r="605" spans="1:74" customFormat="1" x14ac:dyDescent="0.25">
      <c r="A605" s="40">
        <v>41704</v>
      </c>
      <c r="B605" s="41">
        <v>6.2638888888888883E-3</v>
      </c>
      <c r="C605">
        <v>12.58</v>
      </c>
      <c r="D605">
        <v>1.8200000000000001E-2</v>
      </c>
      <c r="E605">
        <v>181.870915</v>
      </c>
      <c r="F605">
        <v>2185.6</v>
      </c>
      <c r="G605">
        <v>-19</v>
      </c>
      <c r="H605">
        <v>110.4</v>
      </c>
      <c r="J605">
        <v>3.6</v>
      </c>
      <c r="K605">
        <v>0.8931</v>
      </c>
      <c r="L605">
        <v>11.235799999999999</v>
      </c>
      <c r="M605">
        <v>1.6199999999999999E-2</v>
      </c>
      <c r="N605">
        <v>1951.9893999999999</v>
      </c>
      <c r="O605">
        <v>0</v>
      </c>
      <c r="P605">
        <v>1952</v>
      </c>
      <c r="Q605">
        <v>1486.4201</v>
      </c>
      <c r="R605">
        <v>0</v>
      </c>
      <c r="S605">
        <v>1486.4</v>
      </c>
      <c r="T605">
        <v>110.4</v>
      </c>
      <c r="W605">
        <v>0</v>
      </c>
      <c r="X605">
        <v>3.2151999999999998</v>
      </c>
      <c r="Y605">
        <v>12</v>
      </c>
      <c r="Z605">
        <v>888</v>
      </c>
      <c r="AA605">
        <v>907</v>
      </c>
      <c r="AB605">
        <v>833</v>
      </c>
      <c r="AC605">
        <v>66</v>
      </c>
      <c r="AD605">
        <v>8.36</v>
      </c>
      <c r="AE605">
        <v>0.19</v>
      </c>
      <c r="AF605">
        <v>983</v>
      </c>
      <c r="AG605">
        <v>-10</v>
      </c>
      <c r="AH605">
        <v>7</v>
      </c>
      <c r="AI605">
        <v>10</v>
      </c>
      <c r="AJ605">
        <v>190</v>
      </c>
      <c r="AK605">
        <v>189</v>
      </c>
      <c r="AL605">
        <v>5.9</v>
      </c>
      <c r="AM605">
        <v>195</v>
      </c>
      <c r="AN605" t="s">
        <v>155</v>
      </c>
      <c r="AO605">
        <v>2</v>
      </c>
      <c r="AP605" s="42">
        <v>0.63118055555555552</v>
      </c>
      <c r="AQ605">
        <v>47.162506</v>
      </c>
      <c r="AR605">
        <v>-88.492338000000004</v>
      </c>
      <c r="AS605">
        <v>319.2</v>
      </c>
      <c r="AT605">
        <v>39.5</v>
      </c>
      <c r="AU605">
        <v>12</v>
      </c>
      <c r="AV605">
        <v>12</v>
      </c>
      <c r="AW605" t="s">
        <v>414</v>
      </c>
      <c r="AX605">
        <v>0.98750000000000004</v>
      </c>
      <c r="AY605">
        <v>1.1000000000000001</v>
      </c>
      <c r="AZ605">
        <v>1.875</v>
      </c>
      <c r="BA605">
        <v>14.048999999999999</v>
      </c>
      <c r="BB605">
        <v>16.75</v>
      </c>
      <c r="BC605">
        <v>1.19</v>
      </c>
      <c r="BD605">
        <v>11.968</v>
      </c>
      <c r="BE605">
        <v>3029.3380000000002</v>
      </c>
      <c r="BF605">
        <v>2.7869999999999999</v>
      </c>
      <c r="BG605">
        <v>55.113</v>
      </c>
      <c r="BH605">
        <v>0</v>
      </c>
      <c r="BI605">
        <v>55.113</v>
      </c>
      <c r="BJ605">
        <v>41.968000000000004</v>
      </c>
      <c r="BK605">
        <v>0</v>
      </c>
      <c r="BL605">
        <v>41.968000000000004</v>
      </c>
      <c r="BM605">
        <v>0.98350000000000004</v>
      </c>
      <c r="BQ605">
        <v>630.30600000000004</v>
      </c>
      <c r="BR605">
        <v>0.289825</v>
      </c>
      <c r="BS605">
        <v>-3.4181000000000003E-2</v>
      </c>
      <c r="BT605">
        <v>1.0999999999999999E-2</v>
      </c>
      <c r="BU605">
        <v>6.9768129999999999</v>
      </c>
      <c r="BV605">
        <v>-0.68703809999999998</v>
      </c>
    </row>
    <row r="606" spans="1:74" customFormat="1" x14ac:dyDescent="0.25">
      <c r="A606" s="40">
        <v>41704</v>
      </c>
      <c r="B606" s="41">
        <v>6.2754629629629627E-3</v>
      </c>
      <c r="C606">
        <v>12.673</v>
      </c>
      <c r="D606">
        <v>1.9E-2</v>
      </c>
      <c r="E606">
        <v>189.95891499999999</v>
      </c>
      <c r="F606">
        <v>2188.3000000000002</v>
      </c>
      <c r="G606">
        <v>-19</v>
      </c>
      <c r="H606">
        <v>121.2</v>
      </c>
      <c r="J606">
        <v>3.6</v>
      </c>
      <c r="K606">
        <v>0.89229999999999998</v>
      </c>
      <c r="L606">
        <v>11.3078</v>
      </c>
      <c r="M606">
        <v>1.6899999999999998E-2</v>
      </c>
      <c r="N606">
        <v>1952.5700999999999</v>
      </c>
      <c r="O606">
        <v>0</v>
      </c>
      <c r="P606">
        <v>1952.6</v>
      </c>
      <c r="Q606">
        <v>1486.8623</v>
      </c>
      <c r="R606">
        <v>0</v>
      </c>
      <c r="S606">
        <v>1486.9</v>
      </c>
      <c r="T606">
        <v>121.20310000000001</v>
      </c>
      <c r="W606">
        <v>0</v>
      </c>
      <c r="X606">
        <v>3.2122000000000002</v>
      </c>
      <c r="Y606">
        <v>12</v>
      </c>
      <c r="Z606">
        <v>889</v>
      </c>
      <c r="AA606">
        <v>907</v>
      </c>
      <c r="AB606">
        <v>832</v>
      </c>
      <c r="AC606">
        <v>66</v>
      </c>
      <c r="AD606">
        <v>8.36</v>
      </c>
      <c r="AE606">
        <v>0.19</v>
      </c>
      <c r="AF606">
        <v>983</v>
      </c>
      <c r="AG606">
        <v>-10</v>
      </c>
      <c r="AH606">
        <v>7</v>
      </c>
      <c r="AI606">
        <v>10</v>
      </c>
      <c r="AJ606">
        <v>190.7</v>
      </c>
      <c r="AK606">
        <v>189.7</v>
      </c>
      <c r="AL606">
        <v>5.7</v>
      </c>
      <c r="AM606">
        <v>195</v>
      </c>
      <c r="AN606" t="s">
        <v>155</v>
      </c>
      <c r="AO606">
        <v>2</v>
      </c>
      <c r="AP606" s="42">
        <v>0.63119212962962956</v>
      </c>
      <c r="AQ606">
        <v>47.162314000000002</v>
      </c>
      <c r="AR606">
        <v>-88.492188999999996</v>
      </c>
      <c r="AS606">
        <v>319</v>
      </c>
      <c r="AT606">
        <v>41.6</v>
      </c>
      <c r="AU606">
        <v>12</v>
      </c>
      <c r="AV606">
        <v>12</v>
      </c>
      <c r="AW606" t="s">
        <v>414</v>
      </c>
      <c r="AX606">
        <v>0.9</v>
      </c>
      <c r="AY606">
        <v>1.1125</v>
      </c>
      <c r="AZ606">
        <v>1.7124999999999999</v>
      </c>
      <c r="BA606">
        <v>14.048999999999999</v>
      </c>
      <c r="BB606">
        <v>16.63</v>
      </c>
      <c r="BC606">
        <v>1.18</v>
      </c>
      <c r="BD606">
        <v>12.071</v>
      </c>
      <c r="BE606">
        <v>3028.837</v>
      </c>
      <c r="BF606">
        <v>2.89</v>
      </c>
      <c r="BG606">
        <v>54.77</v>
      </c>
      <c r="BH606">
        <v>0</v>
      </c>
      <c r="BI606">
        <v>54.77</v>
      </c>
      <c r="BJ606">
        <v>41.707000000000001</v>
      </c>
      <c r="BK606">
        <v>0</v>
      </c>
      <c r="BL606">
        <v>41.707000000000001</v>
      </c>
      <c r="BM606">
        <v>1.0727</v>
      </c>
      <c r="BQ606">
        <v>625.61099999999999</v>
      </c>
      <c r="BR606">
        <v>0.34624899999999997</v>
      </c>
      <c r="BS606">
        <v>-3.5727000000000002E-2</v>
      </c>
      <c r="BT606">
        <v>1.0999999999999999E-2</v>
      </c>
      <c r="BU606">
        <v>8.3350790000000003</v>
      </c>
      <c r="BV606">
        <v>-0.71811270000000005</v>
      </c>
    </row>
    <row r="607" spans="1:74" customFormat="1" x14ac:dyDescent="0.25">
      <c r="A607" s="40">
        <v>41704</v>
      </c>
      <c r="B607" s="41">
        <v>6.2870370370370363E-3</v>
      </c>
      <c r="C607">
        <v>12.776</v>
      </c>
      <c r="D607">
        <v>1.8200000000000001E-2</v>
      </c>
      <c r="E607">
        <v>181.74198799999999</v>
      </c>
      <c r="F607">
        <v>2301</v>
      </c>
      <c r="G607">
        <v>-19.100000000000001</v>
      </c>
      <c r="H607">
        <v>110.4</v>
      </c>
      <c r="J607">
        <v>3.6</v>
      </c>
      <c r="K607">
        <v>0.89139999999999997</v>
      </c>
      <c r="L607">
        <v>11.389200000000001</v>
      </c>
      <c r="M607">
        <v>1.6199999999999999E-2</v>
      </c>
      <c r="N607">
        <v>2051.1896999999999</v>
      </c>
      <c r="O607">
        <v>0</v>
      </c>
      <c r="P607">
        <v>2051.1999999999998</v>
      </c>
      <c r="Q607">
        <v>1561.9602</v>
      </c>
      <c r="R607">
        <v>0</v>
      </c>
      <c r="S607">
        <v>1562</v>
      </c>
      <c r="T607">
        <v>110.4</v>
      </c>
      <c r="W607">
        <v>0</v>
      </c>
      <c r="X607">
        <v>3.2090999999999998</v>
      </c>
      <c r="Y607">
        <v>11.9</v>
      </c>
      <c r="Z607">
        <v>890</v>
      </c>
      <c r="AA607">
        <v>907</v>
      </c>
      <c r="AB607">
        <v>833</v>
      </c>
      <c r="AC607">
        <v>66</v>
      </c>
      <c r="AD607">
        <v>8.36</v>
      </c>
      <c r="AE607">
        <v>0.19</v>
      </c>
      <c r="AF607">
        <v>983</v>
      </c>
      <c r="AG607">
        <v>-10</v>
      </c>
      <c r="AH607">
        <v>7</v>
      </c>
      <c r="AI607">
        <v>10</v>
      </c>
      <c r="AJ607">
        <v>191</v>
      </c>
      <c r="AK607">
        <v>190</v>
      </c>
      <c r="AL607">
        <v>5.5</v>
      </c>
      <c r="AM607">
        <v>195</v>
      </c>
      <c r="AN607" t="s">
        <v>155</v>
      </c>
      <c r="AO607">
        <v>2</v>
      </c>
      <c r="AP607" s="42">
        <v>0.63120370370370371</v>
      </c>
      <c r="AQ607">
        <v>47.161969999999997</v>
      </c>
      <c r="AR607">
        <v>-88.491628000000006</v>
      </c>
      <c r="AS607">
        <v>318.39999999999998</v>
      </c>
      <c r="AT607">
        <v>42.6</v>
      </c>
      <c r="AU607">
        <v>12</v>
      </c>
      <c r="AV607">
        <v>12</v>
      </c>
      <c r="AW607" t="s">
        <v>414</v>
      </c>
      <c r="AX607">
        <v>0.9</v>
      </c>
      <c r="AY607">
        <v>1.2124999999999999</v>
      </c>
      <c r="AZ607">
        <v>1.8</v>
      </c>
      <c r="BA607">
        <v>14.048999999999999</v>
      </c>
      <c r="BB607">
        <v>16.510000000000002</v>
      </c>
      <c r="BC607">
        <v>1.17</v>
      </c>
      <c r="BD607">
        <v>12.180999999999999</v>
      </c>
      <c r="BE607">
        <v>3029.3029999999999</v>
      </c>
      <c r="BF607">
        <v>2.7429999999999999</v>
      </c>
      <c r="BG607">
        <v>57.134</v>
      </c>
      <c r="BH607">
        <v>0</v>
      </c>
      <c r="BI607">
        <v>57.134</v>
      </c>
      <c r="BJ607">
        <v>43.506999999999998</v>
      </c>
      <c r="BK607">
        <v>0</v>
      </c>
      <c r="BL607">
        <v>43.506999999999998</v>
      </c>
      <c r="BM607">
        <v>0.97019999999999995</v>
      </c>
      <c r="BQ607">
        <v>620.63</v>
      </c>
      <c r="BR607">
        <v>0.38672099999999998</v>
      </c>
      <c r="BS607">
        <v>-3.1637999999999999E-2</v>
      </c>
      <c r="BT607">
        <v>1.0999999999999999E-2</v>
      </c>
      <c r="BU607">
        <v>9.3093419999999991</v>
      </c>
      <c r="BV607">
        <v>-0.63592380000000004</v>
      </c>
    </row>
    <row r="608" spans="1:74" customFormat="1" x14ac:dyDescent="0.25">
      <c r="A608" s="40">
        <v>41704</v>
      </c>
      <c r="B608" s="41">
        <v>6.2986111111111116E-3</v>
      </c>
      <c r="C608">
        <v>12.782999999999999</v>
      </c>
      <c r="D608">
        <v>1.7999999999999999E-2</v>
      </c>
      <c r="E608">
        <v>180</v>
      </c>
      <c r="F608">
        <v>2370.8000000000002</v>
      </c>
      <c r="G608">
        <v>-32</v>
      </c>
      <c r="H608">
        <v>139.4</v>
      </c>
      <c r="J608">
        <v>3.6</v>
      </c>
      <c r="K608">
        <v>0.89139999999999997</v>
      </c>
      <c r="L608">
        <v>11.394500000000001</v>
      </c>
      <c r="M608">
        <v>1.6E-2</v>
      </c>
      <c r="N608">
        <v>2113.2934</v>
      </c>
      <c r="O608">
        <v>0</v>
      </c>
      <c r="P608">
        <v>2113.3000000000002</v>
      </c>
      <c r="Q608">
        <v>1609.2514000000001</v>
      </c>
      <c r="R608">
        <v>0</v>
      </c>
      <c r="S608">
        <v>1609.3</v>
      </c>
      <c r="T608">
        <v>139.44309999999999</v>
      </c>
      <c r="W608">
        <v>0</v>
      </c>
      <c r="X608">
        <v>3.2088999999999999</v>
      </c>
      <c r="Y608">
        <v>12</v>
      </c>
      <c r="Z608">
        <v>890</v>
      </c>
      <c r="AA608">
        <v>907</v>
      </c>
      <c r="AB608">
        <v>833</v>
      </c>
      <c r="AC608">
        <v>66</v>
      </c>
      <c r="AD608">
        <v>8.36</v>
      </c>
      <c r="AE608">
        <v>0.19</v>
      </c>
      <c r="AF608">
        <v>983</v>
      </c>
      <c r="AG608">
        <v>-10</v>
      </c>
      <c r="AH608">
        <v>7</v>
      </c>
      <c r="AI608">
        <v>10</v>
      </c>
      <c r="AJ608">
        <v>190.3</v>
      </c>
      <c r="AK608">
        <v>189.3</v>
      </c>
      <c r="AL608">
        <v>5.5</v>
      </c>
      <c r="AM608">
        <v>195</v>
      </c>
      <c r="AN608" t="s">
        <v>155</v>
      </c>
      <c r="AO608">
        <v>2</v>
      </c>
      <c r="AP608" s="42">
        <v>0.63121527777777775</v>
      </c>
      <c r="AQ608">
        <v>47.161811</v>
      </c>
      <c r="AR608">
        <v>-88.491532000000007</v>
      </c>
      <c r="AS608">
        <v>318.10000000000002</v>
      </c>
      <c r="AT608">
        <v>43.1</v>
      </c>
      <c r="AU608">
        <v>12</v>
      </c>
      <c r="AV608">
        <v>11</v>
      </c>
      <c r="AW608" t="s">
        <v>415</v>
      </c>
      <c r="AX608">
        <v>0.9</v>
      </c>
      <c r="AY608">
        <v>1.3125</v>
      </c>
      <c r="AZ608">
        <v>1.8</v>
      </c>
      <c r="BA608">
        <v>14.048999999999999</v>
      </c>
      <c r="BB608">
        <v>16.489999999999998</v>
      </c>
      <c r="BC608">
        <v>1.17</v>
      </c>
      <c r="BD608">
        <v>12.186999999999999</v>
      </c>
      <c r="BE608">
        <v>3028.57</v>
      </c>
      <c r="BF608">
        <v>2.714</v>
      </c>
      <c r="BG608">
        <v>58.822000000000003</v>
      </c>
      <c r="BH608">
        <v>0</v>
      </c>
      <c r="BI608">
        <v>58.822000000000003</v>
      </c>
      <c r="BJ608">
        <v>44.792000000000002</v>
      </c>
      <c r="BK608">
        <v>0</v>
      </c>
      <c r="BL608">
        <v>44.792000000000002</v>
      </c>
      <c r="BM608">
        <v>1.2245999999999999</v>
      </c>
      <c r="BQ608">
        <v>620.15700000000004</v>
      </c>
      <c r="BR608">
        <v>0.40317799999999998</v>
      </c>
      <c r="BS608">
        <v>-2.9273E-2</v>
      </c>
      <c r="BT608">
        <v>1.1727E-2</v>
      </c>
      <c r="BU608">
        <v>9.7055030000000002</v>
      </c>
      <c r="BV608">
        <v>-0.58838729999999995</v>
      </c>
    </row>
    <row r="609" spans="1:74" customFormat="1" x14ac:dyDescent="0.25">
      <c r="A609" s="40">
        <v>41704</v>
      </c>
      <c r="B609" s="41">
        <v>6.3101851851851852E-3</v>
      </c>
      <c r="C609">
        <v>12.776999999999999</v>
      </c>
      <c r="D609">
        <v>1.7500000000000002E-2</v>
      </c>
      <c r="E609">
        <v>174.81481500000001</v>
      </c>
      <c r="F609">
        <v>2326.9</v>
      </c>
      <c r="G609">
        <v>-31.9</v>
      </c>
      <c r="H609">
        <v>108</v>
      </c>
      <c r="J609">
        <v>3.5</v>
      </c>
      <c r="K609">
        <v>0.89139999999999997</v>
      </c>
      <c r="L609">
        <v>11.3894</v>
      </c>
      <c r="M609">
        <v>1.5599999999999999E-2</v>
      </c>
      <c r="N609">
        <v>2074.1646000000001</v>
      </c>
      <c r="O609">
        <v>0</v>
      </c>
      <c r="P609">
        <v>2074.1999999999998</v>
      </c>
      <c r="Q609">
        <v>1579.4553000000001</v>
      </c>
      <c r="R609">
        <v>0</v>
      </c>
      <c r="S609">
        <v>1579.5</v>
      </c>
      <c r="T609">
        <v>107.9907</v>
      </c>
      <c r="W609">
        <v>0</v>
      </c>
      <c r="X609">
        <v>3.1198999999999999</v>
      </c>
      <c r="Y609">
        <v>12</v>
      </c>
      <c r="Z609">
        <v>888</v>
      </c>
      <c r="AA609">
        <v>907</v>
      </c>
      <c r="AB609">
        <v>832</v>
      </c>
      <c r="AC609">
        <v>66</v>
      </c>
      <c r="AD609">
        <v>8.36</v>
      </c>
      <c r="AE609">
        <v>0.19</v>
      </c>
      <c r="AF609">
        <v>983</v>
      </c>
      <c r="AG609">
        <v>-10</v>
      </c>
      <c r="AH609">
        <v>7</v>
      </c>
      <c r="AI609">
        <v>10</v>
      </c>
      <c r="AJ609">
        <v>190.7</v>
      </c>
      <c r="AK609">
        <v>189</v>
      </c>
      <c r="AL609">
        <v>5.4</v>
      </c>
      <c r="AM609">
        <v>195</v>
      </c>
      <c r="AN609" t="s">
        <v>155</v>
      </c>
      <c r="AO609">
        <v>2</v>
      </c>
      <c r="AP609" s="42">
        <v>0.6312268518518519</v>
      </c>
      <c r="AQ609">
        <v>47.161648</v>
      </c>
      <c r="AR609">
        <v>-88.491421000000003</v>
      </c>
      <c r="AS609">
        <v>317.8</v>
      </c>
      <c r="AT609">
        <v>43.8</v>
      </c>
      <c r="AU609">
        <v>12</v>
      </c>
      <c r="AV609">
        <v>11</v>
      </c>
      <c r="AW609" t="s">
        <v>415</v>
      </c>
      <c r="AX609">
        <v>0.9375</v>
      </c>
      <c r="AY609">
        <v>1.4125000000000001</v>
      </c>
      <c r="AZ609">
        <v>1.85</v>
      </c>
      <c r="BA609">
        <v>14.048999999999999</v>
      </c>
      <c r="BB609">
        <v>16.510000000000002</v>
      </c>
      <c r="BC609">
        <v>1.17</v>
      </c>
      <c r="BD609">
        <v>12.183</v>
      </c>
      <c r="BE609">
        <v>3029.5320000000002</v>
      </c>
      <c r="BF609">
        <v>2.6379999999999999</v>
      </c>
      <c r="BG609">
        <v>57.777000000000001</v>
      </c>
      <c r="BH609">
        <v>0</v>
      </c>
      <c r="BI609">
        <v>57.777000000000001</v>
      </c>
      <c r="BJ609">
        <v>43.997</v>
      </c>
      <c r="BK609">
        <v>0</v>
      </c>
      <c r="BL609">
        <v>43.997</v>
      </c>
      <c r="BM609">
        <v>0.94910000000000005</v>
      </c>
      <c r="BQ609">
        <v>603.41200000000003</v>
      </c>
      <c r="BR609">
        <v>0.41645100000000002</v>
      </c>
      <c r="BS609">
        <v>-3.1181E-2</v>
      </c>
      <c r="BT609">
        <v>1.1273E-2</v>
      </c>
      <c r="BU609">
        <v>10.025017</v>
      </c>
      <c r="BV609">
        <v>-0.62673809999999996</v>
      </c>
    </row>
    <row r="610" spans="1:74" customFormat="1" x14ac:dyDescent="0.25">
      <c r="A610" s="40">
        <v>41704</v>
      </c>
      <c r="B610" s="41">
        <v>6.3217592592592596E-3</v>
      </c>
      <c r="C610">
        <v>13.119</v>
      </c>
      <c r="D610">
        <v>1.46E-2</v>
      </c>
      <c r="E610">
        <v>146.343648</v>
      </c>
      <c r="F610">
        <v>2377.9</v>
      </c>
      <c r="G610">
        <v>-31</v>
      </c>
      <c r="H610">
        <v>100.4</v>
      </c>
      <c r="J610">
        <v>3.5</v>
      </c>
      <c r="K610">
        <v>0.88870000000000005</v>
      </c>
      <c r="L610">
        <v>11.6591</v>
      </c>
      <c r="M610">
        <v>1.2999999999999999E-2</v>
      </c>
      <c r="N610">
        <v>2113.2622999999999</v>
      </c>
      <c r="O610">
        <v>0</v>
      </c>
      <c r="P610">
        <v>2113.3000000000002</v>
      </c>
      <c r="Q610">
        <v>1609.2277999999999</v>
      </c>
      <c r="R610">
        <v>0</v>
      </c>
      <c r="S610">
        <v>1609.2</v>
      </c>
      <c r="T610">
        <v>100.4</v>
      </c>
      <c r="W610">
        <v>0</v>
      </c>
      <c r="X610">
        <v>3.1105</v>
      </c>
      <c r="Y610">
        <v>12</v>
      </c>
      <c r="Z610">
        <v>887</v>
      </c>
      <c r="AA610">
        <v>907</v>
      </c>
      <c r="AB610">
        <v>831</v>
      </c>
      <c r="AC610">
        <v>66</v>
      </c>
      <c r="AD610">
        <v>8.36</v>
      </c>
      <c r="AE610">
        <v>0.19</v>
      </c>
      <c r="AF610">
        <v>983</v>
      </c>
      <c r="AG610">
        <v>-10</v>
      </c>
      <c r="AH610">
        <v>7</v>
      </c>
      <c r="AI610">
        <v>10</v>
      </c>
      <c r="AJ610">
        <v>191</v>
      </c>
      <c r="AK610">
        <v>189.7</v>
      </c>
      <c r="AL610">
        <v>5.3</v>
      </c>
      <c r="AM610">
        <v>195</v>
      </c>
      <c r="AN610" t="s">
        <v>155</v>
      </c>
      <c r="AO610">
        <v>2</v>
      </c>
      <c r="AP610" s="42">
        <v>0.63123842592592594</v>
      </c>
      <c r="AQ610">
        <v>47.161490999999998</v>
      </c>
      <c r="AR610">
        <v>-88.491281999999998</v>
      </c>
      <c r="AS610">
        <v>317.7</v>
      </c>
      <c r="AT610">
        <v>44.4</v>
      </c>
      <c r="AU610">
        <v>12</v>
      </c>
      <c r="AV610">
        <v>11</v>
      </c>
      <c r="AW610" t="s">
        <v>415</v>
      </c>
      <c r="AX610">
        <v>1.2250000000000001</v>
      </c>
      <c r="AY610">
        <v>1.5125</v>
      </c>
      <c r="AZ610">
        <v>2.2124999999999999</v>
      </c>
      <c r="BA610">
        <v>14.048999999999999</v>
      </c>
      <c r="BB610">
        <v>16.11</v>
      </c>
      <c r="BC610">
        <v>1.1499999999999999</v>
      </c>
      <c r="BD610">
        <v>12.523</v>
      </c>
      <c r="BE610">
        <v>3030.317</v>
      </c>
      <c r="BF610">
        <v>2.1509999999999998</v>
      </c>
      <c r="BG610">
        <v>57.518999999999998</v>
      </c>
      <c r="BH610">
        <v>0</v>
      </c>
      <c r="BI610">
        <v>57.518999999999998</v>
      </c>
      <c r="BJ610">
        <v>43.8</v>
      </c>
      <c r="BK610">
        <v>0</v>
      </c>
      <c r="BL610">
        <v>43.8</v>
      </c>
      <c r="BM610">
        <v>0.86219999999999997</v>
      </c>
      <c r="BQ610">
        <v>587.82799999999997</v>
      </c>
      <c r="BR610">
        <v>0.36038599999999998</v>
      </c>
      <c r="BS610">
        <v>-2.8365000000000001E-2</v>
      </c>
      <c r="BT610">
        <v>1.1727E-2</v>
      </c>
      <c r="BU610">
        <v>8.6753920000000004</v>
      </c>
      <c r="BV610">
        <v>-0.57013650000000005</v>
      </c>
    </row>
    <row r="611" spans="1:74" customFormat="1" x14ac:dyDescent="0.25">
      <c r="A611" s="40">
        <v>41704</v>
      </c>
      <c r="B611" s="41">
        <v>6.3333333333333332E-3</v>
      </c>
      <c r="C611">
        <v>13.079000000000001</v>
      </c>
      <c r="D611">
        <v>0.01</v>
      </c>
      <c r="E611">
        <v>100</v>
      </c>
      <c r="F611">
        <v>2485.6</v>
      </c>
      <c r="G611">
        <v>-27.5</v>
      </c>
      <c r="H611">
        <v>61.1</v>
      </c>
      <c r="J611">
        <v>3.4</v>
      </c>
      <c r="K611">
        <v>0.8891</v>
      </c>
      <c r="L611">
        <v>11.6282</v>
      </c>
      <c r="M611">
        <v>8.8999999999999999E-3</v>
      </c>
      <c r="N611">
        <v>2209.9213</v>
      </c>
      <c r="O611">
        <v>0</v>
      </c>
      <c r="P611">
        <v>2209.9</v>
      </c>
      <c r="Q611">
        <v>1682.8326</v>
      </c>
      <c r="R611">
        <v>0</v>
      </c>
      <c r="S611">
        <v>1682.8</v>
      </c>
      <c r="T611">
        <v>61.122199999999999</v>
      </c>
      <c r="W611">
        <v>0</v>
      </c>
      <c r="X611">
        <v>3.0230000000000001</v>
      </c>
      <c r="Y611">
        <v>12</v>
      </c>
      <c r="Z611">
        <v>883</v>
      </c>
      <c r="AA611">
        <v>907</v>
      </c>
      <c r="AB611">
        <v>827</v>
      </c>
      <c r="AC611">
        <v>66</v>
      </c>
      <c r="AD611">
        <v>8.36</v>
      </c>
      <c r="AE611">
        <v>0.19</v>
      </c>
      <c r="AF611">
        <v>983</v>
      </c>
      <c r="AG611">
        <v>-10</v>
      </c>
      <c r="AH611">
        <v>7</v>
      </c>
      <c r="AI611">
        <v>10</v>
      </c>
      <c r="AJ611">
        <v>191</v>
      </c>
      <c r="AK611">
        <v>190</v>
      </c>
      <c r="AL611">
        <v>5.3</v>
      </c>
      <c r="AM611">
        <v>195</v>
      </c>
      <c r="AN611" t="s">
        <v>155</v>
      </c>
      <c r="AO611">
        <v>2</v>
      </c>
      <c r="AP611" s="42">
        <v>0.63124999999999998</v>
      </c>
      <c r="AQ611">
        <v>47.161344</v>
      </c>
      <c r="AR611">
        <v>-88.491133000000005</v>
      </c>
      <c r="AS611">
        <v>317.3</v>
      </c>
      <c r="AT611">
        <v>44.5</v>
      </c>
      <c r="AU611">
        <v>12</v>
      </c>
      <c r="AV611">
        <v>11</v>
      </c>
      <c r="AW611" t="s">
        <v>415</v>
      </c>
      <c r="AX611">
        <v>1.3625</v>
      </c>
      <c r="AY611">
        <v>1.6125</v>
      </c>
      <c r="AZ611">
        <v>2.3125</v>
      </c>
      <c r="BA611">
        <v>14.048999999999999</v>
      </c>
      <c r="BB611">
        <v>16.170000000000002</v>
      </c>
      <c r="BC611">
        <v>1.1499999999999999</v>
      </c>
      <c r="BD611">
        <v>12.472</v>
      </c>
      <c r="BE611">
        <v>3032.4290000000001</v>
      </c>
      <c r="BF611">
        <v>1.476</v>
      </c>
      <c r="BG611">
        <v>60.351999999999997</v>
      </c>
      <c r="BH611">
        <v>0</v>
      </c>
      <c r="BI611">
        <v>60.351999999999997</v>
      </c>
      <c r="BJ611">
        <v>45.957000000000001</v>
      </c>
      <c r="BK611">
        <v>0</v>
      </c>
      <c r="BL611">
        <v>45.957000000000001</v>
      </c>
      <c r="BM611">
        <v>0.52669999999999995</v>
      </c>
      <c r="BQ611">
        <v>573.20299999999997</v>
      </c>
      <c r="BR611">
        <v>0.316917</v>
      </c>
      <c r="BS611">
        <v>-2.4819000000000001E-2</v>
      </c>
      <c r="BT611">
        <v>1.2E-2</v>
      </c>
      <c r="BU611">
        <v>7.6289850000000001</v>
      </c>
      <c r="BV611">
        <v>-0.49886190000000002</v>
      </c>
    </row>
    <row r="612" spans="1:74" customFormat="1" x14ac:dyDescent="0.25">
      <c r="A612" s="40">
        <v>41704</v>
      </c>
      <c r="B612" s="41">
        <v>6.3449074074074076E-3</v>
      </c>
      <c r="C612">
        <v>12.866</v>
      </c>
      <c r="D612">
        <v>1.01E-2</v>
      </c>
      <c r="E612">
        <v>100.5</v>
      </c>
      <c r="F612">
        <v>2529.4</v>
      </c>
      <c r="G612">
        <v>-31.2</v>
      </c>
      <c r="H612">
        <v>11.3</v>
      </c>
      <c r="J612">
        <v>3.3</v>
      </c>
      <c r="K612">
        <v>0.89090000000000003</v>
      </c>
      <c r="L612">
        <v>11.4626</v>
      </c>
      <c r="M612">
        <v>8.9999999999999993E-3</v>
      </c>
      <c r="N612">
        <v>2253.4169000000002</v>
      </c>
      <c r="O612">
        <v>0</v>
      </c>
      <c r="P612">
        <v>2253.4</v>
      </c>
      <c r="Q612">
        <v>1715.9540999999999</v>
      </c>
      <c r="R612">
        <v>0</v>
      </c>
      <c r="S612">
        <v>1716</v>
      </c>
      <c r="T612">
        <v>11.3339</v>
      </c>
      <c r="W612">
        <v>0</v>
      </c>
      <c r="X612">
        <v>2.94</v>
      </c>
      <c r="Y612">
        <v>12</v>
      </c>
      <c r="Z612">
        <v>881</v>
      </c>
      <c r="AA612">
        <v>906</v>
      </c>
      <c r="AB612">
        <v>824</v>
      </c>
      <c r="AC612">
        <v>66</v>
      </c>
      <c r="AD612">
        <v>8.36</v>
      </c>
      <c r="AE612">
        <v>0.19</v>
      </c>
      <c r="AF612">
        <v>983</v>
      </c>
      <c r="AG612">
        <v>-10</v>
      </c>
      <c r="AH612">
        <v>7</v>
      </c>
      <c r="AI612">
        <v>10</v>
      </c>
      <c r="AJ612">
        <v>191</v>
      </c>
      <c r="AK612">
        <v>189.3</v>
      </c>
      <c r="AL612">
        <v>5.5</v>
      </c>
      <c r="AM612">
        <v>195</v>
      </c>
      <c r="AN612" t="s">
        <v>155</v>
      </c>
      <c r="AO612">
        <v>2</v>
      </c>
      <c r="AP612" s="42">
        <v>0.63126157407407402</v>
      </c>
      <c r="AQ612">
        <v>47.161205000000002</v>
      </c>
      <c r="AR612">
        <v>-88.490977999999998</v>
      </c>
      <c r="AS612">
        <v>317</v>
      </c>
      <c r="AT612">
        <v>44.3</v>
      </c>
      <c r="AU612">
        <v>12</v>
      </c>
      <c r="AV612">
        <v>11</v>
      </c>
      <c r="AW612" t="s">
        <v>415</v>
      </c>
      <c r="AX612">
        <v>1.1000000000000001</v>
      </c>
      <c r="AY612">
        <v>1.712488</v>
      </c>
      <c r="AZ612">
        <v>2.4</v>
      </c>
      <c r="BA612">
        <v>14.048999999999999</v>
      </c>
      <c r="BB612">
        <v>16.420000000000002</v>
      </c>
      <c r="BC612">
        <v>1.17</v>
      </c>
      <c r="BD612">
        <v>12.247</v>
      </c>
      <c r="BE612">
        <v>3033.8270000000002</v>
      </c>
      <c r="BF612">
        <v>1.508</v>
      </c>
      <c r="BG612">
        <v>62.457999999999998</v>
      </c>
      <c r="BH612">
        <v>0</v>
      </c>
      <c r="BI612">
        <v>62.457999999999998</v>
      </c>
      <c r="BJ612">
        <v>47.561</v>
      </c>
      <c r="BK612">
        <v>0</v>
      </c>
      <c r="BL612">
        <v>47.561</v>
      </c>
      <c r="BM612">
        <v>9.9099999999999994E-2</v>
      </c>
      <c r="BQ612">
        <v>565.78099999999995</v>
      </c>
      <c r="BR612">
        <v>0.24138899999999999</v>
      </c>
      <c r="BS612">
        <v>-2.9089E-2</v>
      </c>
      <c r="BT612">
        <v>1.1273E-2</v>
      </c>
      <c r="BU612">
        <v>5.8108370000000003</v>
      </c>
      <c r="BV612">
        <v>-0.58468889999999996</v>
      </c>
    </row>
    <row r="613" spans="1:74" customFormat="1" x14ac:dyDescent="0.25">
      <c r="A613" s="40">
        <v>41704</v>
      </c>
      <c r="B613" s="41">
        <v>6.3564814814814803E-3</v>
      </c>
      <c r="C613">
        <v>12.76</v>
      </c>
      <c r="D613">
        <v>1.17E-2</v>
      </c>
      <c r="E613">
        <v>117.166667</v>
      </c>
      <c r="F613">
        <v>2541.1</v>
      </c>
      <c r="G613">
        <v>-24.8</v>
      </c>
      <c r="H613">
        <v>39.6</v>
      </c>
      <c r="J613">
        <v>3.3</v>
      </c>
      <c r="K613">
        <v>0.89180000000000004</v>
      </c>
      <c r="L613">
        <v>11.379300000000001</v>
      </c>
      <c r="M613">
        <v>1.04E-2</v>
      </c>
      <c r="N613">
        <v>2266.1718999999998</v>
      </c>
      <c r="O613">
        <v>0</v>
      </c>
      <c r="P613">
        <v>2266.1999999999998</v>
      </c>
      <c r="Q613">
        <v>1725.6668999999999</v>
      </c>
      <c r="R613">
        <v>0</v>
      </c>
      <c r="S613">
        <v>1725.7</v>
      </c>
      <c r="T613">
        <v>39.579000000000001</v>
      </c>
      <c r="W613">
        <v>0</v>
      </c>
      <c r="X613">
        <v>2.9428999999999998</v>
      </c>
      <c r="Y613">
        <v>12.1</v>
      </c>
      <c r="Z613">
        <v>881</v>
      </c>
      <c r="AA613">
        <v>907</v>
      </c>
      <c r="AB613">
        <v>823</v>
      </c>
      <c r="AC613">
        <v>66</v>
      </c>
      <c r="AD613">
        <v>8.36</v>
      </c>
      <c r="AE613">
        <v>0.19</v>
      </c>
      <c r="AF613">
        <v>983</v>
      </c>
      <c r="AG613">
        <v>-10</v>
      </c>
      <c r="AH613">
        <v>7</v>
      </c>
      <c r="AI613">
        <v>10</v>
      </c>
      <c r="AJ613">
        <v>191</v>
      </c>
      <c r="AK613">
        <v>189</v>
      </c>
      <c r="AL613">
        <v>5.8</v>
      </c>
      <c r="AM613">
        <v>195</v>
      </c>
      <c r="AN613" t="s">
        <v>155</v>
      </c>
      <c r="AO613">
        <v>2</v>
      </c>
      <c r="AP613" s="42">
        <v>0.63127314814814817</v>
      </c>
      <c r="AQ613">
        <v>47.161065000000001</v>
      </c>
      <c r="AR613">
        <v>-88.490842999999998</v>
      </c>
      <c r="AS613">
        <v>316.7</v>
      </c>
      <c r="AT613">
        <v>43.1</v>
      </c>
      <c r="AU613">
        <v>12</v>
      </c>
      <c r="AV613">
        <v>11</v>
      </c>
      <c r="AW613" t="s">
        <v>415</v>
      </c>
      <c r="AX613">
        <v>1.1000000000000001</v>
      </c>
      <c r="AY613">
        <v>1.8124119999999999</v>
      </c>
      <c r="AZ613">
        <v>2.4124119999999998</v>
      </c>
      <c r="BA613">
        <v>14.048999999999999</v>
      </c>
      <c r="BB613">
        <v>16.55</v>
      </c>
      <c r="BC613">
        <v>1.18</v>
      </c>
      <c r="BD613">
        <v>12.132999999999999</v>
      </c>
      <c r="BE613">
        <v>3032.7310000000002</v>
      </c>
      <c r="BF613">
        <v>1.772</v>
      </c>
      <c r="BG613">
        <v>63.247999999999998</v>
      </c>
      <c r="BH613">
        <v>0</v>
      </c>
      <c r="BI613">
        <v>63.247999999999998</v>
      </c>
      <c r="BJ613">
        <v>48.162999999999997</v>
      </c>
      <c r="BK613">
        <v>0</v>
      </c>
      <c r="BL613">
        <v>48.162999999999997</v>
      </c>
      <c r="BM613">
        <v>0.34849999999999998</v>
      </c>
      <c r="BQ613">
        <v>570.29</v>
      </c>
      <c r="BR613">
        <v>0.231267</v>
      </c>
      <c r="BS613">
        <v>-3.0273000000000001E-2</v>
      </c>
      <c r="BT613">
        <v>1.0272999999999999E-2</v>
      </c>
      <c r="BU613">
        <v>5.5671749999999998</v>
      </c>
      <c r="BV613">
        <v>-0.60848729999999995</v>
      </c>
    </row>
    <row r="614" spans="1:74" customFormat="1" x14ac:dyDescent="0.25">
      <c r="A614" s="40">
        <v>41704</v>
      </c>
      <c r="B614" s="41">
        <v>6.3680555555555548E-3</v>
      </c>
      <c r="C614">
        <v>12.893000000000001</v>
      </c>
      <c r="D614">
        <v>1.2E-2</v>
      </c>
      <c r="E614">
        <v>120</v>
      </c>
      <c r="F614">
        <v>2219.3000000000002</v>
      </c>
      <c r="G614">
        <v>-21.8</v>
      </c>
      <c r="H614">
        <v>30.1</v>
      </c>
      <c r="J614">
        <v>3.2</v>
      </c>
      <c r="K614">
        <v>0.89070000000000005</v>
      </c>
      <c r="L614">
        <v>11.4839</v>
      </c>
      <c r="M614">
        <v>1.0699999999999999E-2</v>
      </c>
      <c r="N614">
        <v>1976.7982999999999</v>
      </c>
      <c r="O614">
        <v>0</v>
      </c>
      <c r="P614">
        <v>1976.8</v>
      </c>
      <c r="Q614">
        <v>1505.3117999999999</v>
      </c>
      <c r="R614">
        <v>0</v>
      </c>
      <c r="S614">
        <v>1505.3</v>
      </c>
      <c r="T614">
        <v>30.1</v>
      </c>
      <c r="W614">
        <v>0</v>
      </c>
      <c r="X614">
        <v>2.8502999999999998</v>
      </c>
      <c r="Y614">
        <v>12.1</v>
      </c>
      <c r="Z614">
        <v>882</v>
      </c>
      <c r="AA614">
        <v>908</v>
      </c>
      <c r="AB614">
        <v>826</v>
      </c>
      <c r="AC614">
        <v>66</v>
      </c>
      <c r="AD614">
        <v>8.36</v>
      </c>
      <c r="AE614">
        <v>0.19</v>
      </c>
      <c r="AF614">
        <v>983</v>
      </c>
      <c r="AG614">
        <v>-10</v>
      </c>
      <c r="AH614">
        <v>7</v>
      </c>
      <c r="AI614">
        <v>10</v>
      </c>
      <c r="AJ614">
        <v>191</v>
      </c>
      <c r="AK614">
        <v>189</v>
      </c>
      <c r="AL614">
        <v>5.8</v>
      </c>
      <c r="AM614">
        <v>195</v>
      </c>
      <c r="AN614" t="s">
        <v>155</v>
      </c>
      <c r="AO614">
        <v>2</v>
      </c>
      <c r="AP614" s="42">
        <v>0.63128472222222221</v>
      </c>
      <c r="AQ614">
        <v>47.160924000000001</v>
      </c>
      <c r="AR614">
        <v>-88.490752000000001</v>
      </c>
      <c r="AS614">
        <v>316.8</v>
      </c>
      <c r="AT614">
        <v>41.1</v>
      </c>
      <c r="AU614">
        <v>12</v>
      </c>
      <c r="AV614">
        <v>11</v>
      </c>
      <c r="AW614" t="s">
        <v>415</v>
      </c>
      <c r="AX614">
        <v>1.125</v>
      </c>
      <c r="AY614">
        <v>1.925</v>
      </c>
      <c r="AZ614">
        <v>2.5249999999999999</v>
      </c>
      <c r="BA614">
        <v>14.048999999999999</v>
      </c>
      <c r="BB614">
        <v>16.39</v>
      </c>
      <c r="BC614">
        <v>1.17</v>
      </c>
      <c r="BD614">
        <v>12.266999999999999</v>
      </c>
      <c r="BE614">
        <v>3032.8560000000002</v>
      </c>
      <c r="BF614">
        <v>1.7969999999999999</v>
      </c>
      <c r="BG614">
        <v>54.670999999999999</v>
      </c>
      <c r="BH614">
        <v>0</v>
      </c>
      <c r="BI614">
        <v>54.670999999999999</v>
      </c>
      <c r="BJ614">
        <v>41.631999999999998</v>
      </c>
      <c r="BK614">
        <v>0</v>
      </c>
      <c r="BL614">
        <v>41.631999999999998</v>
      </c>
      <c r="BM614">
        <v>0.26269999999999999</v>
      </c>
      <c r="BQ614">
        <v>547.34100000000001</v>
      </c>
      <c r="BR614">
        <v>0.26244499999999998</v>
      </c>
      <c r="BS614">
        <v>-3.3634999999999998E-2</v>
      </c>
      <c r="BT614">
        <v>0.01</v>
      </c>
      <c r="BU614">
        <v>6.3177070000000004</v>
      </c>
      <c r="BV614">
        <v>-0.67606350000000004</v>
      </c>
    </row>
    <row r="615" spans="1:74" customFormat="1" x14ac:dyDescent="0.25">
      <c r="A615" s="40">
        <v>41704</v>
      </c>
      <c r="B615" s="41">
        <v>6.3796296296296301E-3</v>
      </c>
      <c r="C615">
        <v>13.05</v>
      </c>
      <c r="D615">
        <v>1.0999999999999999E-2</v>
      </c>
      <c r="E615">
        <v>109.89673000000001</v>
      </c>
      <c r="F615">
        <v>1728.7</v>
      </c>
      <c r="G615">
        <v>-23.2</v>
      </c>
      <c r="H615">
        <v>49.5</v>
      </c>
      <c r="J615">
        <v>3.1</v>
      </c>
      <c r="K615">
        <v>0.88949999999999996</v>
      </c>
      <c r="L615">
        <v>11.607799999999999</v>
      </c>
      <c r="M615">
        <v>9.7999999999999997E-3</v>
      </c>
      <c r="N615">
        <v>1537.6071999999999</v>
      </c>
      <c r="O615">
        <v>0</v>
      </c>
      <c r="P615">
        <v>1537.6</v>
      </c>
      <c r="Q615">
        <v>1170.8723</v>
      </c>
      <c r="R615">
        <v>0</v>
      </c>
      <c r="S615">
        <v>1170.9000000000001</v>
      </c>
      <c r="T615">
        <v>49.548000000000002</v>
      </c>
      <c r="W615">
        <v>0</v>
      </c>
      <c r="X615">
        <v>2.7572999999999999</v>
      </c>
      <c r="Y615">
        <v>12.1</v>
      </c>
      <c r="Z615">
        <v>882</v>
      </c>
      <c r="AA615">
        <v>908</v>
      </c>
      <c r="AB615">
        <v>825</v>
      </c>
      <c r="AC615">
        <v>66</v>
      </c>
      <c r="AD615">
        <v>8.36</v>
      </c>
      <c r="AE615">
        <v>0.19</v>
      </c>
      <c r="AF615">
        <v>983</v>
      </c>
      <c r="AG615">
        <v>-10</v>
      </c>
      <c r="AH615">
        <v>7</v>
      </c>
      <c r="AI615">
        <v>10</v>
      </c>
      <c r="AJ615">
        <v>191</v>
      </c>
      <c r="AK615">
        <v>189</v>
      </c>
      <c r="AL615">
        <v>5.7</v>
      </c>
      <c r="AM615">
        <v>195</v>
      </c>
      <c r="AN615" t="s">
        <v>155</v>
      </c>
      <c r="AO615">
        <v>2</v>
      </c>
      <c r="AP615" s="42">
        <v>0.63129629629629636</v>
      </c>
      <c r="AQ615">
        <v>47.160775999999998</v>
      </c>
      <c r="AR615">
        <v>-88.490694000000005</v>
      </c>
      <c r="AS615">
        <v>316.8</v>
      </c>
      <c r="AT615">
        <v>39.299999999999997</v>
      </c>
      <c r="AU615">
        <v>12</v>
      </c>
      <c r="AV615">
        <v>11</v>
      </c>
      <c r="AW615" t="s">
        <v>415</v>
      </c>
      <c r="AX615">
        <v>1.3</v>
      </c>
      <c r="AY615">
        <v>2.1124999999999998</v>
      </c>
      <c r="AZ615">
        <v>2.7124999999999999</v>
      </c>
      <c r="BA615">
        <v>14.048999999999999</v>
      </c>
      <c r="BB615">
        <v>16.2</v>
      </c>
      <c r="BC615">
        <v>1.1499999999999999</v>
      </c>
      <c r="BD615">
        <v>12.427</v>
      </c>
      <c r="BE615">
        <v>3032.5120000000002</v>
      </c>
      <c r="BF615">
        <v>1.625</v>
      </c>
      <c r="BG615">
        <v>42.066000000000003</v>
      </c>
      <c r="BH615">
        <v>0</v>
      </c>
      <c r="BI615">
        <v>42.066000000000003</v>
      </c>
      <c r="BJ615">
        <v>32.033000000000001</v>
      </c>
      <c r="BK615">
        <v>0</v>
      </c>
      <c r="BL615">
        <v>32.033000000000001</v>
      </c>
      <c r="BM615">
        <v>0.42770000000000002</v>
      </c>
      <c r="BQ615">
        <v>523.77</v>
      </c>
      <c r="BR615">
        <v>0.22619900000000001</v>
      </c>
      <c r="BS615">
        <v>-3.5727000000000002E-2</v>
      </c>
      <c r="BT615">
        <v>1.0727E-2</v>
      </c>
      <c r="BU615">
        <v>5.445176</v>
      </c>
      <c r="BV615">
        <v>-0.71811270000000005</v>
      </c>
    </row>
    <row r="616" spans="1:74" customFormat="1" x14ac:dyDescent="0.25">
      <c r="A616" s="40">
        <v>41704</v>
      </c>
      <c r="B616" s="41">
        <v>6.3912037037037036E-3</v>
      </c>
      <c r="C616">
        <v>12.552</v>
      </c>
      <c r="D616">
        <v>1.0699999999999999E-2</v>
      </c>
      <c r="E616">
        <v>107.071547</v>
      </c>
      <c r="F616">
        <v>1580.5</v>
      </c>
      <c r="G616">
        <v>-21.7</v>
      </c>
      <c r="H616">
        <v>22.4</v>
      </c>
      <c r="J616">
        <v>3.1</v>
      </c>
      <c r="K616">
        <v>0.89339999999999997</v>
      </c>
      <c r="L616">
        <v>11.2136</v>
      </c>
      <c r="M616">
        <v>9.5999999999999992E-3</v>
      </c>
      <c r="N616">
        <v>1412.0075999999999</v>
      </c>
      <c r="O616">
        <v>0</v>
      </c>
      <c r="P616">
        <v>1412</v>
      </c>
      <c r="Q616">
        <v>1075.2293999999999</v>
      </c>
      <c r="R616">
        <v>0</v>
      </c>
      <c r="S616">
        <v>1075.2</v>
      </c>
      <c r="T616">
        <v>22.351900000000001</v>
      </c>
      <c r="W616">
        <v>0</v>
      </c>
      <c r="X616">
        <v>2.7696000000000001</v>
      </c>
      <c r="Y616">
        <v>12</v>
      </c>
      <c r="Z616">
        <v>881</v>
      </c>
      <c r="AA616">
        <v>907</v>
      </c>
      <c r="AB616">
        <v>824</v>
      </c>
      <c r="AC616">
        <v>66</v>
      </c>
      <c r="AD616">
        <v>8.36</v>
      </c>
      <c r="AE616">
        <v>0.19</v>
      </c>
      <c r="AF616">
        <v>983</v>
      </c>
      <c r="AG616">
        <v>-10</v>
      </c>
      <c r="AH616">
        <v>7</v>
      </c>
      <c r="AI616">
        <v>10</v>
      </c>
      <c r="AJ616">
        <v>191</v>
      </c>
      <c r="AK616">
        <v>189</v>
      </c>
      <c r="AL616">
        <v>5.6</v>
      </c>
      <c r="AM616">
        <v>195</v>
      </c>
      <c r="AN616" t="s">
        <v>155</v>
      </c>
      <c r="AO616">
        <v>2</v>
      </c>
      <c r="AP616" s="42">
        <v>0.63130787037037039</v>
      </c>
      <c r="AQ616">
        <v>47.160620999999999</v>
      </c>
      <c r="AR616">
        <v>-88.490667000000002</v>
      </c>
      <c r="AS616">
        <v>316.7</v>
      </c>
      <c r="AT616">
        <v>38.700000000000003</v>
      </c>
      <c r="AU616">
        <v>12</v>
      </c>
      <c r="AV616">
        <v>11</v>
      </c>
      <c r="AW616" t="s">
        <v>415</v>
      </c>
      <c r="AX616">
        <v>1.2625</v>
      </c>
      <c r="AY616">
        <v>2.2000000000000002</v>
      </c>
      <c r="AZ616">
        <v>2.7875000000000001</v>
      </c>
      <c r="BA616">
        <v>14.048999999999999</v>
      </c>
      <c r="BB616">
        <v>16.809999999999999</v>
      </c>
      <c r="BC616">
        <v>1.2</v>
      </c>
      <c r="BD616">
        <v>11.930999999999999</v>
      </c>
      <c r="BE616">
        <v>3033.538</v>
      </c>
      <c r="BF616">
        <v>1.647</v>
      </c>
      <c r="BG616">
        <v>40.002000000000002</v>
      </c>
      <c r="BH616">
        <v>0</v>
      </c>
      <c r="BI616">
        <v>40.002000000000002</v>
      </c>
      <c r="BJ616">
        <v>30.460999999999999</v>
      </c>
      <c r="BK616">
        <v>0</v>
      </c>
      <c r="BL616">
        <v>30.460999999999999</v>
      </c>
      <c r="BM616">
        <v>0.19980000000000001</v>
      </c>
      <c r="BQ616">
        <v>544.77099999999996</v>
      </c>
      <c r="BR616">
        <v>0.18646299999999999</v>
      </c>
      <c r="BS616">
        <v>-3.9634999999999997E-2</v>
      </c>
      <c r="BT616">
        <v>1.0272999999999999E-2</v>
      </c>
      <c r="BU616">
        <v>4.4886309999999998</v>
      </c>
      <c r="BV616">
        <v>-0.79666349999999997</v>
      </c>
    </row>
    <row r="617" spans="1:74" customFormat="1" x14ac:dyDescent="0.25">
      <c r="A617" s="40">
        <v>41704</v>
      </c>
      <c r="B617" s="41">
        <v>6.4027777777777781E-3</v>
      </c>
      <c r="C617">
        <v>12.212</v>
      </c>
      <c r="D617">
        <v>1.24E-2</v>
      </c>
      <c r="E617">
        <v>123.738474</v>
      </c>
      <c r="F617">
        <v>1679.8</v>
      </c>
      <c r="G617">
        <v>-21.4</v>
      </c>
      <c r="H617">
        <v>29.6</v>
      </c>
      <c r="J617">
        <v>3.1</v>
      </c>
      <c r="K617">
        <v>0.89610000000000001</v>
      </c>
      <c r="L617">
        <v>10.943099999999999</v>
      </c>
      <c r="M617">
        <v>1.11E-2</v>
      </c>
      <c r="N617">
        <v>1505.2647999999999</v>
      </c>
      <c r="O617">
        <v>0</v>
      </c>
      <c r="P617">
        <v>1505.3</v>
      </c>
      <c r="Q617">
        <v>1146.2438</v>
      </c>
      <c r="R617">
        <v>0</v>
      </c>
      <c r="S617">
        <v>1146.2</v>
      </c>
      <c r="T617">
        <v>29.5715</v>
      </c>
      <c r="W617">
        <v>0</v>
      </c>
      <c r="X617">
        <v>2.7778999999999998</v>
      </c>
      <c r="Y617">
        <v>12</v>
      </c>
      <c r="Z617">
        <v>880</v>
      </c>
      <c r="AA617">
        <v>907</v>
      </c>
      <c r="AB617">
        <v>823</v>
      </c>
      <c r="AC617">
        <v>66</v>
      </c>
      <c r="AD617">
        <v>8.36</v>
      </c>
      <c r="AE617">
        <v>0.19</v>
      </c>
      <c r="AF617">
        <v>983</v>
      </c>
      <c r="AG617">
        <v>-10</v>
      </c>
      <c r="AH617">
        <v>7</v>
      </c>
      <c r="AI617">
        <v>10</v>
      </c>
      <c r="AJ617">
        <v>191</v>
      </c>
      <c r="AK617">
        <v>189</v>
      </c>
      <c r="AL617">
        <v>5.7</v>
      </c>
      <c r="AM617">
        <v>195</v>
      </c>
      <c r="AN617" t="s">
        <v>155</v>
      </c>
      <c r="AO617">
        <v>2</v>
      </c>
      <c r="AP617" s="42">
        <v>0.63131944444444443</v>
      </c>
      <c r="AQ617">
        <v>47.160459000000003</v>
      </c>
      <c r="AR617">
        <v>-88.490671000000006</v>
      </c>
      <c r="AS617">
        <v>316.3</v>
      </c>
      <c r="AT617">
        <v>38.799999999999997</v>
      </c>
      <c r="AU617">
        <v>12</v>
      </c>
      <c r="AV617">
        <v>11</v>
      </c>
      <c r="AW617" t="s">
        <v>415</v>
      </c>
      <c r="AX617">
        <v>1</v>
      </c>
      <c r="AY617">
        <v>2.125</v>
      </c>
      <c r="AZ617">
        <v>2.6</v>
      </c>
      <c r="BA617">
        <v>14.048999999999999</v>
      </c>
      <c r="BB617">
        <v>17.239999999999998</v>
      </c>
      <c r="BC617">
        <v>1.23</v>
      </c>
      <c r="BD617">
        <v>11.595000000000001</v>
      </c>
      <c r="BE617">
        <v>3033.1030000000001</v>
      </c>
      <c r="BF617">
        <v>1.956</v>
      </c>
      <c r="BG617">
        <v>43.691000000000003</v>
      </c>
      <c r="BH617">
        <v>0</v>
      </c>
      <c r="BI617">
        <v>43.691000000000003</v>
      </c>
      <c r="BJ617">
        <v>33.270000000000003</v>
      </c>
      <c r="BK617">
        <v>0</v>
      </c>
      <c r="BL617">
        <v>33.270000000000003</v>
      </c>
      <c r="BM617">
        <v>0.27079999999999999</v>
      </c>
      <c r="BQ617">
        <v>559.83699999999999</v>
      </c>
      <c r="BR617">
        <v>0.19833600000000001</v>
      </c>
      <c r="BS617">
        <v>-3.5915999999999997E-2</v>
      </c>
      <c r="BT617">
        <v>1.0725999999999999E-2</v>
      </c>
      <c r="BU617">
        <v>4.7744350000000004</v>
      </c>
      <c r="BV617">
        <v>-0.72191159999999999</v>
      </c>
    </row>
    <row r="618" spans="1:74" customFormat="1" x14ac:dyDescent="0.25">
      <c r="A618" s="40">
        <v>41704</v>
      </c>
      <c r="B618" s="41">
        <v>6.4143518518518516E-3</v>
      </c>
      <c r="C618">
        <v>12.132999999999999</v>
      </c>
      <c r="D618">
        <v>1.4E-2</v>
      </c>
      <c r="E618">
        <v>140</v>
      </c>
      <c r="F618">
        <v>1741.8</v>
      </c>
      <c r="G618">
        <v>-17.7</v>
      </c>
      <c r="H618">
        <v>78.3</v>
      </c>
      <c r="J618">
        <v>3.2</v>
      </c>
      <c r="K618">
        <v>0.89670000000000005</v>
      </c>
      <c r="L618">
        <v>10.879799999999999</v>
      </c>
      <c r="M618">
        <v>1.26E-2</v>
      </c>
      <c r="N618">
        <v>1561.8602000000001</v>
      </c>
      <c r="O618">
        <v>0</v>
      </c>
      <c r="P618">
        <v>1561.9</v>
      </c>
      <c r="Q618">
        <v>1189.3406</v>
      </c>
      <c r="R618">
        <v>0</v>
      </c>
      <c r="S618">
        <v>1189.3</v>
      </c>
      <c r="T618">
        <v>78.298299999999998</v>
      </c>
      <c r="W618">
        <v>0</v>
      </c>
      <c r="X618">
        <v>2.8694000000000002</v>
      </c>
      <c r="Y618">
        <v>12.1</v>
      </c>
      <c r="Z618">
        <v>881</v>
      </c>
      <c r="AA618">
        <v>907</v>
      </c>
      <c r="AB618">
        <v>823</v>
      </c>
      <c r="AC618">
        <v>66</v>
      </c>
      <c r="AD618">
        <v>8.36</v>
      </c>
      <c r="AE618">
        <v>0.19</v>
      </c>
      <c r="AF618">
        <v>983</v>
      </c>
      <c r="AG618">
        <v>-10</v>
      </c>
      <c r="AH618">
        <v>7</v>
      </c>
      <c r="AI618">
        <v>10</v>
      </c>
      <c r="AJ618">
        <v>191</v>
      </c>
      <c r="AK618">
        <v>189</v>
      </c>
      <c r="AL618">
        <v>5.8</v>
      </c>
      <c r="AM618">
        <v>195</v>
      </c>
      <c r="AN618" t="s">
        <v>155</v>
      </c>
      <c r="AO618">
        <v>2</v>
      </c>
      <c r="AP618" s="42">
        <v>0.63133101851851847</v>
      </c>
      <c r="AQ618">
        <v>47.160307000000003</v>
      </c>
      <c r="AR618">
        <v>-88.490673000000001</v>
      </c>
      <c r="AS618">
        <v>315.89999999999998</v>
      </c>
      <c r="AT618">
        <v>38.200000000000003</v>
      </c>
      <c r="AU618">
        <v>12</v>
      </c>
      <c r="AV618">
        <v>11</v>
      </c>
      <c r="AW618" t="s">
        <v>415</v>
      </c>
      <c r="AX618">
        <v>1.0125</v>
      </c>
      <c r="AY618">
        <v>1.6125</v>
      </c>
      <c r="AZ618">
        <v>1.9125000000000001</v>
      </c>
      <c r="BA618">
        <v>14.048999999999999</v>
      </c>
      <c r="BB618">
        <v>17.34</v>
      </c>
      <c r="BC618">
        <v>1.23</v>
      </c>
      <c r="BD618">
        <v>11.52</v>
      </c>
      <c r="BE618">
        <v>3031.3739999999998</v>
      </c>
      <c r="BF618">
        <v>2.226</v>
      </c>
      <c r="BG618">
        <v>45.572000000000003</v>
      </c>
      <c r="BH618">
        <v>0</v>
      </c>
      <c r="BI618">
        <v>45.572000000000003</v>
      </c>
      <c r="BJ618">
        <v>34.701999999999998</v>
      </c>
      <c r="BK618">
        <v>0</v>
      </c>
      <c r="BL618">
        <v>34.701999999999998</v>
      </c>
      <c r="BM618">
        <v>0.7208</v>
      </c>
      <c r="BQ618">
        <v>581.31700000000001</v>
      </c>
      <c r="BR618">
        <v>0.23724899999999999</v>
      </c>
      <c r="BS618">
        <v>-3.2547E-2</v>
      </c>
      <c r="BT618">
        <v>1.1727E-2</v>
      </c>
      <c r="BU618">
        <v>5.7111830000000001</v>
      </c>
      <c r="BV618">
        <v>-0.65419470000000002</v>
      </c>
    </row>
    <row r="619" spans="1:74" customFormat="1" x14ac:dyDescent="0.25">
      <c r="A619" s="40">
        <v>41704</v>
      </c>
      <c r="B619" s="41">
        <v>6.4259259259259261E-3</v>
      </c>
      <c r="C619">
        <v>12.234999999999999</v>
      </c>
      <c r="D619">
        <v>1.4E-2</v>
      </c>
      <c r="E619">
        <v>140</v>
      </c>
      <c r="F619">
        <v>1458</v>
      </c>
      <c r="G619">
        <v>-29.9</v>
      </c>
      <c r="H619">
        <v>50.4</v>
      </c>
      <c r="J619">
        <v>3.2</v>
      </c>
      <c r="K619">
        <v>0.89590000000000003</v>
      </c>
      <c r="L619">
        <v>10.961499999999999</v>
      </c>
      <c r="M619">
        <v>1.2500000000000001E-2</v>
      </c>
      <c r="N619">
        <v>1306.2376999999999</v>
      </c>
      <c r="O619">
        <v>0</v>
      </c>
      <c r="P619">
        <v>1306.2</v>
      </c>
      <c r="Q619">
        <v>994.68669999999997</v>
      </c>
      <c r="R619">
        <v>0</v>
      </c>
      <c r="S619">
        <v>994.7</v>
      </c>
      <c r="T619">
        <v>50.4405</v>
      </c>
      <c r="W619">
        <v>0</v>
      </c>
      <c r="X619">
        <v>2.867</v>
      </c>
      <c r="Y619">
        <v>12.1</v>
      </c>
      <c r="Z619">
        <v>880</v>
      </c>
      <c r="AA619">
        <v>908</v>
      </c>
      <c r="AB619">
        <v>823</v>
      </c>
      <c r="AC619">
        <v>66</v>
      </c>
      <c r="AD619">
        <v>8.36</v>
      </c>
      <c r="AE619">
        <v>0.19</v>
      </c>
      <c r="AF619">
        <v>983</v>
      </c>
      <c r="AG619">
        <v>-10</v>
      </c>
      <c r="AH619">
        <v>7</v>
      </c>
      <c r="AI619">
        <v>10</v>
      </c>
      <c r="AJ619">
        <v>191.7</v>
      </c>
      <c r="AK619">
        <v>189</v>
      </c>
      <c r="AL619">
        <v>5.8</v>
      </c>
      <c r="AM619">
        <v>195</v>
      </c>
      <c r="AN619" t="s">
        <v>155</v>
      </c>
      <c r="AO619">
        <v>2</v>
      </c>
      <c r="AP619" s="42">
        <v>0.63134259259259262</v>
      </c>
      <c r="AQ619">
        <v>47.160159999999998</v>
      </c>
      <c r="AR619">
        <v>-88.490656999999999</v>
      </c>
      <c r="AS619">
        <v>315.89999999999998</v>
      </c>
      <c r="AT619">
        <v>37.200000000000003</v>
      </c>
      <c r="AU619">
        <v>12</v>
      </c>
      <c r="AV619">
        <v>11</v>
      </c>
      <c r="AW619" t="s">
        <v>415</v>
      </c>
      <c r="AX619">
        <v>1.1000000000000001</v>
      </c>
      <c r="AY619">
        <v>1.7250000000000001</v>
      </c>
      <c r="AZ619">
        <v>2.0249999999999999</v>
      </c>
      <c r="BA619">
        <v>14.048999999999999</v>
      </c>
      <c r="BB619">
        <v>17.21</v>
      </c>
      <c r="BC619">
        <v>1.22</v>
      </c>
      <c r="BD619">
        <v>11.616</v>
      </c>
      <c r="BE619">
        <v>3032.1089999999999</v>
      </c>
      <c r="BF619">
        <v>2.2080000000000002</v>
      </c>
      <c r="BG619">
        <v>37.838999999999999</v>
      </c>
      <c r="BH619">
        <v>0</v>
      </c>
      <c r="BI619">
        <v>37.838999999999999</v>
      </c>
      <c r="BJ619">
        <v>28.814</v>
      </c>
      <c r="BK619">
        <v>0</v>
      </c>
      <c r="BL619">
        <v>28.814</v>
      </c>
      <c r="BM619">
        <v>0.46100000000000002</v>
      </c>
      <c r="BQ619">
        <v>576.62800000000004</v>
      </c>
      <c r="BR619">
        <v>0.21773899999999999</v>
      </c>
      <c r="BS619">
        <v>-3.0546E-2</v>
      </c>
      <c r="BT619">
        <v>1.1273E-2</v>
      </c>
      <c r="BU619">
        <v>5.2415219999999998</v>
      </c>
      <c r="BV619">
        <v>-0.61397460000000004</v>
      </c>
    </row>
    <row r="620" spans="1:74" customFormat="1" x14ac:dyDescent="0.25">
      <c r="A620" s="40">
        <v>41704</v>
      </c>
      <c r="B620" s="41">
        <v>6.4374999999999996E-3</v>
      </c>
      <c r="C620">
        <v>12.247</v>
      </c>
      <c r="D620">
        <v>1.3299999999999999E-2</v>
      </c>
      <c r="E620">
        <v>133.200692</v>
      </c>
      <c r="F620">
        <v>1117.7</v>
      </c>
      <c r="G620">
        <v>-30.2</v>
      </c>
      <c r="H620">
        <v>55.6</v>
      </c>
      <c r="J620">
        <v>3.2</v>
      </c>
      <c r="K620">
        <v>0.89590000000000003</v>
      </c>
      <c r="L620">
        <v>10.9727</v>
      </c>
      <c r="M620">
        <v>1.1900000000000001E-2</v>
      </c>
      <c r="N620">
        <v>1001.3871</v>
      </c>
      <c r="O620">
        <v>0</v>
      </c>
      <c r="P620">
        <v>1001.4</v>
      </c>
      <c r="Q620">
        <v>762.54610000000002</v>
      </c>
      <c r="R620">
        <v>0</v>
      </c>
      <c r="S620">
        <v>762.5</v>
      </c>
      <c r="T620">
        <v>55.632399999999997</v>
      </c>
      <c r="W620">
        <v>0</v>
      </c>
      <c r="X620">
        <v>2.867</v>
      </c>
      <c r="Y620">
        <v>12.1</v>
      </c>
      <c r="Z620">
        <v>881</v>
      </c>
      <c r="AA620">
        <v>908</v>
      </c>
      <c r="AB620">
        <v>824</v>
      </c>
      <c r="AC620">
        <v>66</v>
      </c>
      <c r="AD620">
        <v>8.36</v>
      </c>
      <c r="AE620">
        <v>0.19</v>
      </c>
      <c r="AF620">
        <v>983</v>
      </c>
      <c r="AG620">
        <v>-10</v>
      </c>
      <c r="AH620">
        <v>7.7270000000000003</v>
      </c>
      <c r="AI620">
        <v>10</v>
      </c>
      <c r="AJ620">
        <v>191.3</v>
      </c>
      <c r="AK620">
        <v>189.7</v>
      </c>
      <c r="AL620">
        <v>6.1</v>
      </c>
      <c r="AM620">
        <v>195</v>
      </c>
      <c r="AN620" t="s">
        <v>155</v>
      </c>
      <c r="AO620">
        <v>2</v>
      </c>
      <c r="AP620" s="42">
        <v>0.63135416666666666</v>
      </c>
      <c r="AQ620">
        <v>47.160018000000001</v>
      </c>
      <c r="AR620">
        <v>-88.490610000000004</v>
      </c>
      <c r="AS620">
        <v>315.60000000000002</v>
      </c>
      <c r="AT620">
        <v>36.4</v>
      </c>
      <c r="AU620">
        <v>12</v>
      </c>
      <c r="AV620">
        <v>11</v>
      </c>
      <c r="AW620" t="s">
        <v>415</v>
      </c>
      <c r="AX620">
        <v>1.1125</v>
      </c>
      <c r="AY620">
        <v>1.9624999999999999</v>
      </c>
      <c r="AZ620">
        <v>2.2625000000000002</v>
      </c>
      <c r="BA620">
        <v>14.048999999999999</v>
      </c>
      <c r="BB620">
        <v>17.190000000000001</v>
      </c>
      <c r="BC620">
        <v>1.22</v>
      </c>
      <c r="BD620">
        <v>11.616</v>
      </c>
      <c r="BE620">
        <v>3032.127</v>
      </c>
      <c r="BF620">
        <v>2.0990000000000002</v>
      </c>
      <c r="BG620">
        <v>28.978000000000002</v>
      </c>
      <c r="BH620">
        <v>0</v>
      </c>
      <c r="BI620">
        <v>28.978000000000002</v>
      </c>
      <c r="BJ620">
        <v>22.067</v>
      </c>
      <c r="BK620">
        <v>0</v>
      </c>
      <c r="BL620">
        <v>22.067</v>
      </c>
      <c r="BM620">
        <v>0.50800000000000001</v>
      </c>
      <c r="BQ620">
        <v>576.04399999999998</v>
      </c>
      <c r="BR620">
        <v>0.244531</v>
      </c>
      <c r="BS620">
        <v>-0.03</v>
      </c>
      <c r="BT620">
        <v>1.0999999999999999E-2</v>
      </c>
      <c r="BU620">
        <v>5.8864729999999996</v>
      </c>
      <c r="BV620">
        <v>-0.60299999999999998</v>
      </c>
    </row>
    <row r="621" spans="1:74" customFormat="1" x14ac:dyDescent="0.25">
      <c r="A621" s="40">
        <v>41704</v>
      </c>
      <c r="B621" s="41">
        <v>6.449074074074075E-3</v>
      </c>
      <c r="C621">
        <v>12.087999999999999</v>
      </c>
      <c r="D621">
        <v>1.35E-2</v>
      </c>
      <c r="E621">
        <v>135.06024099999999</v>
      </c>
      <c r="F621">
        <v>926.9</v>
      </c>
      <c r="G621">
        <v>-32</v>
      </c>
      <c r="H621">
        <v>70.3</v>
      </c>
      <c r="J621">
        <v>3.35</v>
      </c>
      <c r="K621">
        <v>0.89710000000000001</v>
      </c>
      <c r="L621">
        <v>10.845000000000001</v>
      </c>
      <c r="M621">
        <v>1.21E-2</v>
      </c>
      <c r="N621">
        <v>831.54930000000002</v>
      </c>
      <c r="O621">
        <v>0</v>
      </c>
      <c r="P621">
        <v>831.5</v>
      </c>
      <c r="Q621">
        <v>633.21630000000005</v>
      </c>
      <c r="R621">
        <v>0</v>
      </c>
      <c r="S621">
        <v>633.20000000000005</v>
      </c>
      <c r="T621">
        <v>70.3</v>
      </c>
      <c r="W621">
        <v>0</v>
      </c>
      <c r="X621">
        <v>3.0082</v>
      </c>
      <c r="Y621">
        <v>12.1</v>
      </c>
      <c r="Z621">
        <v>881</v>
      </c>
      <c r="AA621">
        <v>908</v>
      </c>
      <c r="AB621">
        <v>825</v>
      </c>
      <c r="AC621">
        <v>66</v>
      </c>
      <c r="AD621">
        <v>8.36</v>
      </c>
      <c r="AE621">
        <v>0.19</v>
      </c>
      <c r="AF621">
        <v>983</v>
      </c>
      <c r="AG621">
        <v>-10</v>
      </c>
      <c r="AH621">
        <v>8</v>
      </c>
      <c r="AI621">
        <v>10</v>
      </c>
      <c r="AJ621">
        <v>191</v>
      </c>
      <c r="AK621">
        <v>189.3</v>
      </c>
      <c r="AL621">
        <v>6</v>
      </c>
      <c r="AM621">
        <v>195</v>
      </c>
      <c r="AN621" t="s">
        <v>155</v>
      </c>
      <c r="AO621">
        <v>2</v>
      </c>
      <c r="AP621" s="42">
        <v>0.63136574074074081</v>
      </c>
      <c r="AQ621">
        <v>47.159886999999998</v>
      </c>
      <c r="AR621">
        <v>-88.490525000000005</v>
      </c>
      <c r="AS621">
        <v>314.8</v>
      </c>
      <c r="AT621">
        <v>35.700000000000003</v>
      </c>
      <c r="AU621">
        <v>12</v>
      </c>
      <c r="AV621">
        <v>11</v>
      </c>
      <c r="AW621" t="s">
        <v>415</v>
      </c>
      <c r="AX621">
        <v>1.2250000000000001</v>
      </c>
      <c r="AY621">
        <v>2.4</v>
      </c>
      <c r="AZ621">
        <v>2.7124999999999999</v>
      </c>
      <c r="BA621">
        <v>14.048999999999999</v>
      </c>
      <c r="BB621">
        <v>17.399999999999999</v>
      </c>
      <c r="BC621">
        <v>1.24</v>
      </c>
      <c r="BD621">
        <v>11.465</v>
      </c>
      <c r="BE621">
        <v>3031.7379999999998</v>
      </c>
      <c r="BF621">
        <v>2.1560000000000001</v>
      </c>
      <c r="BG621">
        <v>24.344000000000001</v>
      </c>
      <c r="BH621">
        <v>0</v>
      </c>
      <c r="BI621">
        <v>24.344000000000001</v>
      </c>
      <c r="BJ621">
        <v>18.536999999999999</v>
      </c>
      <c r="BK621">
        <v>0</v>
      </c>
      <c r="BL621">
        <v>18.536999999999999</v>
      </c>
      <c r="BM621">
        <v>0.64939999999999998</v>
      </c>
      <c r="BQ621">
        <v>611.46799999999996</v>
      </c>
      <c r="BR621">
        <v>0.232101</v>
      </c>
      <c r="BS621">
        <v>-3.2181000000000001E-2</v>
      </c>
      <c r="BT621">
        <v>1.0999999999999999E-2</v>
      </c>
      <c r="BU621">
        <v>5.5872510000000002</v>
      </c>
      <c r="BV621">
        <v>-0.64683809999999997</v>
      </c>
    </row>
    <row r="622" spans="1:74" customFormat="1" x14ac:dyDescent="0.25">
      <c r="A622" s="40">
        <v>41704</v>
      </c>
      <c r="B622" s="41">
        <v>6.4606481481481485E-3</v>
      </c>
      <c r="C622">
        <v>12.08</v>
      </c>
      <c r="D622">
        <v>1.4E-2</v>
      </c>
      <c r="E622">
        <v>140</v>
      </c>
      <c r="F622">
        <v>879.4</v>
      </c>
      <c r="G622">
        <v>-32</v>
      </c>
      <c r="H622">
        <v>70.3</v>
      </c>
      <c r="J622">
        <v>3.61</v>
      </c>
      <c r="K622">
        <v>0.89729999999999999</v>
      </c>
      <c r="L622">
        <v>10.8386</v>
      </c>
      <c r="M622">
        <v>1.26E-2</v>
      </c>
      <c r="N622">
        <v>789.0797</v>
      </c>
      <c r="O622">
        <v>0</v>
      </c>
      <c r="P622">
        <v>789.1</v>
      </c>
      <c r="Q622">
        <v>600.87620000000004</v>
      </c>
      <c r="R622">
        <v>0</v>
      </c>
      <c r="S622">
        <v>600.9</v>
      </c>
      <c r="T622">
        <v>70.3</v>
      </c>
      <c r="W622">
        <v>0</v>
      </c>
      <c r="X622">
        <v>3.2362000000000002</v>
      </c>
      <c r="Y622">
        <v>12.1</v>
      </c>
      <c r="Z622">
        <v>880</v>
      </c>
      <c r="AA622">
        <v>908</v>
      </c>
      <c r="AB622">
        <v>825</v>
      </c>
      <c r="AC622">
        <v>66</v>
      </c>
      <c r="AD622">
        <v>8.36</v>
      </c>
      <c r="AE622">
        <v>0.19</v>
      </c>
      <c r="AF622">
        <v>983</v>
      </c>
      <c r="AG622">
        <v>-10</v>
      </c>
      <c r="AH622">
        <v>7.2729999999999997</v>
      </c>
      <c r="AI622">
        <v>10</v>
      </c>
      <c r="AJ622">
        <v>191.7</v>
      </c>
      <c r="AK622">
        <v>189</v>
      </c>
      <c r="AL622">
        <v>6.1</v>
      </c>
      <c r="AM622">
        <v>195</v>
      </c>
      <c r="AN622" t="s">
        <v>155</v>
      </c>
      <c r="AO622">
        <v>2</v>
      </c>
      <c r="AP622" s="42">
        <v>0.63137731481481485</v>
      </c>
      <c r="AQ622">
        <v>47.159770000000002</v>
      </c>
      <c r="AR622">
        <v>-88.490403999999998</v>
      </c>
      <c r="AS622">
        <v>314.89999999999998</v>
      </c>
      <c r="AT622">
        <v>35.1</v>
      </c>
      <c r="AU622">
        <v>12</v>
      </c>
      <c r="AV622">
        <v>11</v>
      </c>
      <c r="AW622" t="s">
        <v>415</v>
      </c>
      <c r="AX622">
        <v>1.4</v>
      </c>
      <c r="AY622">
        <v>2.4</v>
      </c>
      <c r="AZ622">
        <v>2.8</v>
      </c>
      <c r="BA622">
        <v>14.048999999999999</v>
      </c>
      <c r="BB622">
        <v>17.41</v>
      </c>
      <c r="BC622">
        <v>1.24</v>
      </c>
      <c r="BD622">
        <v>11.451000000000001</v>
      </c>
      <c r="BE622">
        <v>3031.6170000000002</v>
      </c>
      <c r="BF622">
        <v>2.2360000000000002</v>
      </c>
      <c r="BG622">
        <v>23.113</v>
      </c>
      <c r="BH622">
        <v>0</v>
      </c>
      <c r="BI622">
        <v>23.113</v>
      </c>
      <c r="BJ622">
        <v>17.600000000000001</v>
      </c>
      <c r="BK622">
        <v>0</v>
      </c>
      <c r="BL622">
        <v>17.600000000000001</v>
      </c>
      <c r="BM622">
        <v>0.64970000000000006</v>
      </c>
      <c r="BQ622">
        <v>658.16099999999994</v>
      </c>
      <c r="BR622">
        <v>0.217638</v>
      </c>
      <c r="BS622">
        <v>-3.3727E-2</v>
      </c>
      <c r="BT622">
        <v>1.0272999999999999E-2</v>
      </c>
      <c r="BU622">
        <v>5.2390910000000002</v>
      </c>
      <c r="BV622">
        <v>-0.67791270000000003</v>
      </c>
    </row>
    <row r="623" spans="1:74" customFormat="1" x14ac:dyDescent="0.25">
      <c r="A623" s="40">
        <v>41704</v>
      </c>
      <c r="B623" s="41">
        <v>6.472222222222223E-3</v>
      </c>
      <c r="C623">
        <v>12.071999999999999</v>
      </c>
      <c r="D623">
        <v>1.4E-2</v>
      </c>
      <c r="E623">
        <v>140</v>
      </c>
      <c r="F623">
        <v>878.1</v>
      </c>
      <c r="G623">
        <v>-32</v>
      </c>
      <c r="H623">
        <v>99.7</v>
      </c>
      <c r="J623">
        <v>3.75</v>
      </c>
      <c r="K623">
        <v>0.89729999999999999</v>
      </c>
      <c r="L623">
        <v>10.831899999999999</v>
      </c>
      <c r="M623">
        <v>1.26E-2</v>
      </c>
      <c r="N623">
        <v>787.91390000000001</v>
      </c>
      <c r="O623">
        <v>0</v>
      </c>
      <c r="P623">
        <v>787.9</v>
      </c>
      <c r="Q623">
        <v>599.98850000000004</v>
      </c>
      <c r="R623">
        <v>0</v>
      </c>
      <c r="S623">
        <v>600</v>
      </c>
      <c r="T623">
        <v>99.734300000000005</v>
      </c>
      <c r="W623">
        <v>0</v>
      </c>
      <c r="X623">
        <v>3.3658000000000001</v>
      </c>
      <c r="Y623">
        <v>12.1</v>
      </c>
      <c r="Z623">
        <v>880</v>
      </c>
      <c r="AA623">
        <v>907</v>
      </c>
      <c r="AB623">
        <v>825</v>
      </c>
      <c r="AC623">
        <v>66</v>
      </c>
      <c r="AD623">
        <v>8.36</v>
      </c>
      <c r="AE623">
        <v>0.19</v>
      </c>
      <c r="AF623">
        <v>983</v>
      </c>
      <c r="AG623">
        <v>-10</v>
      </c>
      <c r="AH623">
        <v>7</v>
      </c>
      <c r="AI623">
        <v>10</v>
      </c>
      <c r="AJ623">
        <v>191.3</v>
      </c>
      <c r="AK623">
        <v>189</v>
      </c>
      <c r="AL623">
        <v>6.1</v>
      </c>
      <c r="AM623">
        <v>195</v>
      </c>
      <c r="AN623" t="s">
        <v>155</v>
      </c>
      <c r="AO623">
        <v>2</v>
      </c>
      <c r="AP623" s="42">
        <v>0.63138888888888889</v>
      </c>
      <c r="AQ623">
        <v>47.159675</v>
      </c>
      <c r="AR623">
        <v>-88.490249000000006</v>
      </c>
      <c r="AS623">
        <v>314.8</v>
      </c>
      <c r="AT623">
        <v>34.6</v>
      </c>
      <c r="AU623">
        <v>12</v>
      </c>
      <c r="AV623">
        <v>11</v>
      </c>
      <c r="AW623" t="s">
        <v>415</v>
      </c>
      <c r="AX623">
        <v>1.375</v>
      </c>
      <c r="AY623">
        <v>2.4125000000000001</v>
      </c>
      <c r="AZ623">
        <v>2.8125</v>
      </c>
      <c r="BA623">
        <v>14.048999999999999</v>
      </c>
      <c r="BB623">
        <v>17.420000000000002</v>
      </c>
      <c r="BC623">
        <v>1.24</v>
      </c>
      <c r="BD623">
        <v>11.446</v>
      </c>
      <c r="BE623">
        <v>3030.7950000000001</v>
      </c>
      <c r="BF623">
        <v>2.2370000000000001</v>
      </c>
      <c r="BG623">
        <v>23.087</v>
      </c>
      <c r="BH623">
        <v>0</v>
      </c>
      <c r="BI623">
        <v>23.087</v>
      </c>
      <c r="BJ623">
        <v>17.581</v>
      </c>
      <c r="BK623">
        <v>0</v>
      </c>
      <c r="BL623">
        <v>17.581</v>
      </c>
      <c r="BM623">
        <v>0.92210000000000003</v>
      </c>
      <c r="BQ623">
        <v>684.75599999999997</v>
      </c>
      <c r="BR623">
        <v>0.23635600000000001</v>
      </c>
      <c r="BS623">
        <v>-3.2545999999999999E-2</v>
      </c>
      <c r="BT623">
        <v>0.01</v>
      </c>
      <c r="BU623">
        <v>5.6896800000000001</v>
      </c>
      <c r="BV623">
        <v>-0.65417460000000005</v>
      </c>
    </row>
    <row r="624" spans="1:74" customFormat="1" x14ac:dyDescent="0.25">
      <c r="A624" s="40">
        <v>41704</v>
      </c>
      <c r="B624" s="41">
        <v>6.4837962962962957E-3</v>
      </c>
      <c r="C624">
        <v>12.057</v>
      </c>
      <c r="D624">
        <v>1.4E-2</v>
      </c>
      <c r="E624">
        <v>140</v>
      </c>
      <c r="F624">
        <v>852.1</v>
      </c>
      <c r="G624">
        <v>-32</v>
      </c>
      <c r="H624">
        <v>80.3</v>
      </c>
      <c r="J624">
        <v>3.8</v>
      </c>
      <c r="K624">
        <v>0.89739999999999998</v>
      </c>
      <c r="L624">
        <v>10.819800000000001</v>
      </c>
      <c r="M624">
        <v>1.26E-2</v>
      </c>
      <c r="N624">
        <v>764.64020000000005</v>
      </c>
      <c r="O624">
        <v>0</v>
      </c>
      <c r="P624">
        <v>764.6</v>
      </c>
      <c r="Q624">
        <v>582.26570000000004</v>
      </c>
      <c r="R624">
        <v>0</v>
      </c>
      <c r="S624">
        <v>582.29999999999995</v>
      </c>
      <c r="T624">
        <v>80.3</v>
      </c>
      <c r="W624">
        <v>0</v>
      </c>
      <c r="X624">
        <v>3.4100999999999999</v>
      </c>
      <c r="Y624">
        <v>12.1</v>
      </c>
      <c r="Z624">
        <v>881</v>
      </c>
      <c r="AA624">
        <v>907</v>
      </c>
      <c r="AB624">
        <v>824</v>
      </c>
      <c r="AC624">
        <v>66</v>
      </c>
      <c r="AD624">
        <v>8.36</v>
      </c>
      <c r="AE624">
        <v>0.19</v>
      </c>
      <c r="AF624">
        <v>983</v>
      </c>
      <c r="AG624">
        <v>-10</v>
      </c>
      <c r="AH624">
        <v>7</v>
      </c>
      <c r="AI624">
        <v>10</v>
      </c>
      <c r="AJ624">
        <v>191</v>
      </c>
      <c r="AK624">
        <v>189</v>
      </c>
      <c r="AL624">
        <v>6</v>
      </c>
      <c r="AM624">
        <v>195</v>
      </c>
      <c r="AN624" t="s">
        <v>155</v>
      </c>
      <c r="AO624">
        <v>2</v>
      </c>
      <c r="AP624" s="42">
        <v>0.63140046296296293</v>
      </c>
      <c r="AQ624">
        <v>47.159590999999999</v>
      </c>
      <c r="AR624">
        <v>-88.490082000000001</v>
      </c>
      <c r="AS624">
        <v>314.7</v>
      </c>
      <c r="AT624">
        <v>34.6</v>
      </c>
      <c r="AU624">
        <v>12</v>
      </c>
      <c r="AV624">
        <v>11</v>
      </c>
      <c r="AW624" t="s">
        <v>415</v>
      </c>
      <c r="AX624">
        <v>1.2</v>
      </c>
      <c r="AY624">
        <v>2.5</v>
      </c>
      <c r="AZ624">
        <v>2.9</v>
      </c>
      <c r="BA624">
        <v>14.048999999999999</v>
      </c>
      <c r="BB624">
        <v>17.440000000000001</v>
      </c>
      <c r="BC624">
        <v>1.24</v>
      </c>
      <c r="BD624">
        <v>11.433999999999999</v>
      </c>
      <c r="BE624">
        <v>3031.346</v>
      </c>
      <c r="BF624">
        <v>2.2400000000000002</v>
      </c>
      <c r="BG624">
        <v>22.434000000000001</v>
      </c>
      <c r="BH624">
        <v>0</v>
      </c>
      <c r="BI624">
        <v>22.434000000000001</v>
      </c>
      <c r="BJ624">
        <v>17.082999999999998</v>
      </c>
      <c r="BK624">
        <v>0</v>
      </c>
      <c r="BL624">
        <v>17.082999999999998</v>
      </c>
      <c r="BM624">
        <v>0.74339999999999995</v>
      </c>
      <c r="BQ624">
        <v>694.67600000000004</v>
      </c>
      <c r="BR624">
        <v>0.24254600000000001</v>
      </c>
      <c r="BS624">
        <v>-3.0546E-2</v>
      </c>
      <c r="BT624">
        <v>1.1454000000000001E-2</v>
      </c>
      <c r="BU624">
        <v>5.8386889999999996</v>
      </c>
      <c r="BV624">
        <v>-0.61397460000000004</v>
      </c>
    </row>
    <row r="625" spans="1:74" customFormat="1" x14ac:dyDescent="0.25">
      <c r="A625" s="40">
        <v>41704</v>
      </c>
      <c r="B625" s="41">
        <v>6.4953703703703701E-3</v>
      </c>
      <c r="C625">
        <v>12.04</v>
      </c>
      <c r="D625">
        <v>1.4E-2</v>
      </c>
      <c r="E625">
        <v>140</v>
      </c>
      <c r="F625">
        <v>769.7</v>
      </c>
      <c r="G625">
        <v>-30.8</v>
      </c>
      <c r="H625">
        <v>100</v>
      </c>
      <c r="J625">
        <v>3.9</v>
      </c>
      <c r="K625">
        <v>0.89759999999999995</v>
      </c>
      <c r="L625">
        <v>10.806800000000001</v>
      </c>
      <c r="M625">
        <v>1.26E-2</v>
      </c>
      <c r="N625">
        <v>690.90549999999996</v>
      </c>
      <c r="O625">
        <v>0</v>
      </c>
      <c r="P625">
        <v>690.9</v>
      </c>
      <c r="Q625">
        <v>526.11749999999995</v>
      </c>
      <c r="R625">
        <v>0</v>
      </c>
      <c r="S625">
        <v>526.1</v>
      </c>
      <c r="T625">
        <v>99.969300000000004</v>
      </c>
      <c r="W625">
        <v>0</v>
      </c>
      <c r="X625">
        <v>3.5005999999999999</v>
      </c>
      <c r="Y625">
        <v>12.1</v>
      </c>
      <c r="Z625">
        <v>882</v>
      </c>
      <c r="AA625">
        <v>907</v>
      </c>
      <c r="AB625">
        <v>825</v>
      </c>
      <c r="AC625">
        <v>66</v>
      </c>
      <c r="AD625">
        <v>8.36</v>
      </c>
      <c r="AE625">
        <v>0.19</v>
      </c>
      <c r="AF625">
        <v>983</v>
      </c>
      <c r="AG625">
        <v>-10</v>
      </c>
      <c r="AH625">
        <v>7.7270000000000003</v>
      </c>
      <c r="AI625">
        <v>10</v>
      </c>
      <c r="AJ625">
        <v>191.7</v>
      </c>
      <c r="AK625">
        <v>189</v>
      </c>
      <c r="AL625">
        <v>6.2</v>
      </c>
      <c r="AM625">
        <v>195</v>
      </c>
      <c r="AN625" t="s">
        <v>155</v>
      </c>
      <c r="AO625">
        <v>2</v>
      </c>
      <c r="AP625" s="42">
        <v>0.63141203703703697</v>
      </c>
      <c r="AQ625">
        <v>47.159506999999998</v>
      </c>
      <c r="AR625">
        <v>-88.489919</v>
      </c>
      <c r="AS625">
        <v>314.89999999999998</v>
      </c>
      <c r="AT625">
        <v>34.4</v>
      </c>
      <c r="AU625">
        <v>12</v>
      </c>
      <c r="AV625">
        <v>11</v>
      </c>
      <c r="AW625" t="s">
        <v>415</v>
      </c>
      <c r="AX625">
        <v>1.2124999999999999</v>
      </c>
      <c r="AY625">
        <v>2.5249999999999999</v>
      </c>
      <c r="AZ625">
        <v>2.9125000000000001</v>
      </c>
      <c r="BA625">
        <v>14.048999999999999</v>
      </c>
      <c r="BB625">
        <v>17.46</v>
      </c>
      <c r="BC625">
        <v>1.24</v>
      </c>
      <c r="BD625">
        <v>11.411</v>
      </c>
      <c r="BE625">
        <v>3030.799</v>
      </c>
      <c r="BF625">
        <v>2.2429999999999999</v>
      </c>
      <c r="BG625">
        <v>20.292000000000002</v>
      </c>
      <c r="BH625">
        <v>0</v>
      </c>
      <c r="BI625">
        <v>20.292000000000002</v>
      </c>
      <c r="BJ625">
        <v>15.452</v>
      </c>
      <c r="BK625">
        <v>0</v>
      </c>
      <c r="BL625">
        <v>15.452</v>
      </c>
      <c r="BM625">
        <v>0.9264</v>
      </c>
      <c r="BQ625">
        <v>713.83199999999999</v>
      </c>
      <c r="BR625">
        <v>0.24127299999999999</v>
      </c>
      <c r="BS625">
        <v>-2.9273E-2</v>
      </c>
      <c r="BT625">
        <v>1.1273E-2</v>
      </c>
      <c r="BU625">
        <v>5.8080449999999999</v>
      </c>
      <c r="BV625">
        <v>-0.58838729999999995</v>
      </c>
    </row>
    <row r="626" spans="1:74" customFormat="1" x14ac:dyDescent="0.25">
      <c r="A626" s="40">
        <v>41704</v>
      </c>
      <c r="B626" s="41">
        <v>6.5069444444444437E-3</v>
      </c>
      <c r="C626">
        <v>12.04</v>
      </c>
      <c r="D626">
        <v>1.4E-2</v>
      </c>
      <c r="E626">
        <v>140</v>
      </c>
      <c r="F626">
        <v>734.5</v>
      </c>
      <c r="G626">
        <v>-30.6</v>
      </c>
      <c r="H626">
        <v>91.6</v>
      </c>
      <c r="J626">
        <v>4</v>
      </c>
      <c r="K626">
        <v>0.89749999999999996</v>
      </c>
      <c r="L626">
        <v>10.8066</v>
      </c>
      <c r="M626">
        <v>1.26E-2</v>
      </c>
      <c r="N626">
        <v>659.25599999999997</v>
      </c>
      <c r="O626">
        <v>0</v>
      </c>
      <c r="P626">
        <v>659.3</v>
      </c>
      <c r="Q626">
        <v>502.01679999999999</v>
      </c>
      <c r="R626">
        <v>0</v>
      </c>
      <c r="S626">
        <v>502</v>
      </c>
      <c r="T626">
        <v>91.605999999999995</v>
      </c>
      <c r="W626">
        <v>0</v>
      </c>
      <c r="X626">
        <v>3.5901000000000001</v>
      </c>
      <c r="Y626">
        <v>12.1</v>
      </c>
      <c r="Z626">
        <v>881</v>
      </c>
      <c r="AA626">
        <v>908</v>
      </c>
      <c r="AB626">
        <v>824</v>
      </c>
      <c r="AC626">
        <v>66</v>
      </c>
      <c r="AD626">
        <v>8.36</v>
      </c>
      <c r="AE626">
        <v>0.19</v>
      </c>
      <c r="AF626">
        <v>983</v>
      </c>
      <c r="AG626">
        <v>-10</v>
      </c>
      <c r="AH626">
        <v>7.2729999999999997</v>
      </c>
      <c r="AI626">
        <v>10</v>
      </c>
      <c r="AJ626">
        <v>191.3</v>
      </c>
      <c r="AK626">
        <v>189</v>
      </c>
      <c r="AL626">
        <v>6.1</v>
      </c>
      <c r="AM626">
        <v>195</v>
      </c>
      <c r="AN626" t="s">
        <v>155</v>
      </c>
      <c r="AO626">
        <v>2</v>
      </c>
      <c r="AP626" s="42">
        <v>0.63142361111111112</v>
      </c>
      <c r="AQ626">
        <v>47.159419</v>
      </c>
      <c r="AR626">
        <v>-88.489766000000003</v>
      </c>
      <c r="AS626">
        <v>315.10000000000002</v>
      </c>
      <c r="AT626">
        <v>34.299999999999997</v>
      </c>
      <c r="AU626">
        <v>12</v>
      </c>
      <c r="AV626">
        <v>11</v>
      </c>
      <c r="AW626" t="s">
        <v>415</v>
      </c>
      <c r="AX626">
        <v>1.3</v>
      </c>
      <c r="AY626">
        <v>2.7</v>
      </c>
      <c r="AZ626">
        <v>3</v>
      </c>
      <c r="BA626">
        <v>14.048999999999999</v>
      </c>
      <c r="BB626">
        <v>17.46</v>
      </c>
      <c r="BC626">
        <v>1.24</v>
      </c>
      <c r="BD626">
        <v>11.416</v>
      </c>
      <c r="BE626">
        <v>3031.0340000000001</v>
      </c>
      <c r="BF626">
        <v>2.2429999999999999</v>
      </c>
      <c r="BG626">
        <v>19.364000000000001</v>
      </c>
      <c r="BH626">
        <v>0</v>
      </c>
      <c r="BI626">
        <v>19.364000000000001</v>
      </c>
      <c r="BJ626">
        <v>14.744999999999999</v>
      </c>
      <c r="BK626">
        <v>0</v>
      </c>
      <c r="BL626">
        <v>14.744999999999999</v>
      </c>
      <c r="BM626">
        <v>0.84899999999999998</v>
      </c>
      <c r="BQ626">
        <v>732.16899999999998</v>
      </c>
      <c r="BR626">
        <v>0.26717200000000002</v>
      </c>
      <c r="BS626">
        <v>-2.8273E-2</v>
      </c>
      <c r="BT626">
        <v>1.0999999999999999E-2</v>
      </c>
      <c r="BU626">
        <v>6.4314980000000004</v>
      </c>
      <c r="BV626">
        <v>-0.56828730000000005</v>
      </c>
    </row>
    <row r="627" spans="1:74" customFormat="1" x14ac:dyDescent="0.25">
      <c r="A627" s="40">
        <v>41704</v>
      </c>
      <c r="B627" s="41">
        <v>6.5185185185185181E-3</v>
      </c>
      <c r="C627">
        <v>12.122</v>
      </c>
      <c r="D627">
        <v>1.4E-2</v>
      </c>
      <c r="E627">
        <v>140</v>
      </c>
      <c r="F627">
        <v>719.3</v>
      </c>
      <c r="G627">
        <v>-26.8</v>
      </c>
      <c r="H627">
        <v>80.400000000000006</v>
      </c>
      <c r="J627">
        <v>4</v>
      </c>
      <c r="K627">
        <v>0.89680000000000004</v>
      </c>
      <c r="L627">
        <v>10.8711</v>
      </c>
      <c r="M627">
        <v>1.26E-2</v>
      </c>
      <c r="N627">
        <v>645.12149999999997</v>
      </c>
      <c r="O627">
        <v>0</v>
      </c>
      <c r="P627">
        <v>645.1</v>
      </c>
      <c r="Q627">
        <v>491.25349999999997</v>
      </c>
      <c r="R627">
        <v>0</v>
      </c>
      <c r="S627">
        <v>491.3</v>
      </c>
      <c r="T627">
        <v>80.437899999999999</v>
      </c>
      <c r="W627">
        <v>0</v>
      </c>
      <c r="X627">
        <v>3.5874000000000001</v>
      </c>
      <c r="Y627">
        <v>12.1</v>
      </c>
      <c r="Z627">
        <v>882</v>
      </c>
      <c r="AA627">
        <v>908</v>
      </c>
      <c r="AB627">
        <v>824</v>
      </c>
      <c r="AC627">
        <v>66</v>
      </c>
      <c r="AD627">
        <v>8.36</v>
      </c>
      <c r="AE627">
        <v>0.19</v>
      </c>
      <c r="AF627">
        <v>983</v>
      </c>
      <c r="AG627">
        <v>-10</v>
      </c>
      <c r="AH627">
        <v>7</v>
      </c>
      <c r="AI627">
        <v>10</v>
      </c>
      <c r="AJ627">
        <v>191.7</v>
      </c>
      <c r="AK627">
        <v>189</v>
      </c>
      <c r="AL627">
        <v>5.9</v>
      </c>
      <c r="AM627">
        <v>195</v>
      </c>
      <c r="AN627" t="s">
        <v>155</v>
      </c>
      <c r="AO627">
        <v>2</v>
      </c>
      <c r="AP627" s="42">
        <v>0.63143518518518515</v>
      </c>
      <c r="AQ627">
        <v>47.159326999999998</v>
      </c>
      <c r="AR627">
        <v>-88.489615000000001</v>
      </c>
      <c r="AS627">
        <v>315.10000000000002</v>
      </c>
      <c r="AT627">
        <v>34.299999999999997</v>
      </c>
      <c r="AU627">
        <v>12</v>
      </c>
      <c r="AV627">
        <v>11</v>
      </c>
      <c r="AW627" t="s">
        <v>415</v>
      </c>
      <c r="AX627">
        <v>1.3</v>
      </c>
      <c r="AY627">
        <v>2.7124999999999999</v>
      </c>
      <c r="AZ627">
        <v>3.0125000000000002</v>
      </c>
      <c r="BA627">
        <v>14.048999999999999</v>
      </c>
      <c r="BB627">
        <v>17.36</v>
      </c>
      <c r="BC627">
        <v>1.24</v>
      </c>
      <c r="BD627">
        <v>11.502000000000001</v>
      </c>
      <c r="BE627">
        <v>3031.3180000000002</v>
      </c>
      <c r="BF627">
        <v>2.2280000000000002</v>
      </c>
      <c r="BG627">
        <v>18.838000000000001</v>
      </c>
      <c r="BH627">
        <v>0</v>
      </c>
      <c r="BI627">
        <v>18.838000000000001</v>
      </c>
      <c r="BJ627">
        <v>14.345000000000001</v>
      </c>
      <c r="BK627">
        <v>0</v>
      </c>
      <c r="BL627">
        <v>14.345000000000001</v>
      </c>
      <c r="BM627">
        <v>0.74109999999999998</v>
      </c>
      <c r="BQ627">
        <v>727.33199999999999</v>
      </c>
      <c r="BR627">
        <v>0.27481899999999998</v>
      </c>
      <c r="BS627">
        <v>-2.8000000000000001E-2</v>
      </c>
      <c r="BT627">
        <v>1.0999999999999999E-2</v>
      </c>
      <c r="BU627">
        <v>6.6155809999999997</v>
      </c>
      <c r="BV627">
        <v>-0.56279999999999997</v>
      </c>
    </row>
    <row r="628" spans="1:74" customFormat="1" x14ac:dyDescent="0.25">
      <c r="A628" s="40">
        <v>41704</v>
      </c>
      <c r="B628" s="41">
        <v>6.5300925925925917E-3</v>
      </c>
      <c r="C628">
        <v>12.420999999999999</v>
      </c>
      <c r="D628">
        <v>1.4E-2</v>
      </c>
      <c r="E628">
        <v>140</v>
      </c>
      <c r="F628">
        <v>714.4</v>
      </c>
      <c r="G628">
        <v>-28.3</v>
      </c>
      <c r="H628">
        <v>91.2</v>
      </c>
      <c r="J628">
        <v>4.0999999999999996</v>
      </c>
      <c r="K628">
        <v>0.89439999999999997</v>
      </c>
      <c r="L628">
        <v>11.1092</v>
      </c>
      <c r="M628">
        <v>1.2500000000000001E-2</v>
      </c>
      <c r="N628">
        <v>638.99099999999999</v>
      </c>
      <c r="O628">
        <v>0</v>
      </c>
      <c r="P628">
        <v>639</v>
      </c>
      <c r="Q628">
        <v>486.58519999999999</v>
      </c>
      <c r="R628">
        <v>0</v>
      </c>
      <c r="S628">
        <v>486.6</v>
      </c>
      <c r="T628">
        <v>91.197199999999995</v>
      </c>
      <c r="W628">
        <v>0</v>
      </c>
      <c r="X628">
        <v>3.6669999999999998</v>
      </c>
      <c r="Y628">
        <v>12.2</v>
      </c>
      <c r="Z628">
        <v>884</v>
      </c>
      <c r="AA628">
        <v>908</v>
      </c>
      <c r="AB628">
        <v>826</v>
      </c>
      <c r="AC628">
        <v>66</v>
      </c>
      <c r="AD628">
        <v>8.36</v>
      </c>
      <c r="AE628">
        <v>0.19</v>
      </c>
      <c r="AF628">
        <v>983</v>
      </c>
      <c r="AG628">
        <v>-10</v>
      </c>
      <c r="AH628">
        <v>7</v>
      </c>
      <c r="AI628">
        <v>10</v>
      </c>
      <c r="AJ628">
        <v>192</v>
      </c>
      <c r="AK628">
        <v>189</v>
      </c>
      <c r="AL628">
        <v>5.8</v>
      </c>
      <c r="AM628">
        <v>195</v>
      </c>
      <c r="AN628" t="s">
        <v>155</v>
      </c>
      <c r="AO628">
        <v>2</v>
      </c>
      <c r="AP628" s="42">
        <v>0.6314467592592593</v>
      </c>
      <c r="AQ628">
        <v>47.159224999999999</v>
      </c>
      <c r="AR628">
        <v>-88.489474000000001</v>
      </c>
      <c r="AS628">
        <v>314.60000000000002</v>
      </c>
      <c r="AT628">
        <v>34.4</v>
      </c>
      <c r="AU628">
        <v>12</v>
      </c>
      <c r="AV628">
        <v>11</v>
      </c>
      <c r="AW628" t="s">
        <v>415</v>
      </c>
      <c r="AX628">
        <v>1.3</v>
      </c>
      <c r="AY628">
        <v>2.8</v>
      </c>
      <c r="AZ628">
        <v>3.1</v>
      </c>
      <c r="BA628">
        <v>14.048999999999999</v>
      </c>
      <c r="BB628">
        <v>16.96</v>
      </c>
      <c r="BC628">
        <v>1.21</v>
      </c>
      <c r="BD628">
        <v>11.808</v>
      </c>
      <c r="BE628">
        <v>3030.9180000000001</v>
      </c>
      <c r="BF628">
        <v>2.1739999999999999</v>
      </c>
      <c r="BG628">
        <v>18.257000000000001</v>
      </c>
      <c r="BH628">
        <v>0</v>
      </c>
      <c r="BI628">
        <v>18.257000000000001</v>
      </c>
      <c r="BJ628">
        <v>13.901999999999999</v>
      </c>
      <c r="BK628">
        <v>0</v>
      </c>
      <c r="BL628">
        <v>13.901999999999999</v>
      </c>
      <c r="BM628">
        <v>0.82210000000000005</v>
      </c>
      <c r="BQ628">
        <v>727.447</v>
      </c>
      <c r="BR628">
        <v>0.27400000000000002</v>
      </c>
      <c r="BS628">
        <v>-2.2183999999999999E-2</v>
      </c>
      <c r="BT628">
        <v>1.0999999999999999E-2</v>
      </c>
      <c r="BU628">
        <v>6.5958649999999999</v>
      </c>
      <c r="BV628">
        <v>-0.44589839999999997</v>
      </c>
    </row>
    <row r="629" spans="1:74" customFormat="1" x14ac:dyDescent="0.25">
      <c r="A629" s="40">
        <v>41704</v>
      </c>
      <c r="B629" s="41">
        <v>6.541666666666667E-3</v>
      </c>
      <c r="C629">
        <v>12.452999999999999</v>
      </c>
      <c r="D629">
        <v>1.4E-2</v>
      </c>
      <c r="E629">
        <v>140</v>
      </c>
      <c r="F629">
        <v>708.7</v>
      </c>
      <c r="G629">
        <v>-31.7</v>
      </c>
      <c r="H629">
        <v>60.5</v>
      </c>
      <c r="J629">
        <v>4.0999999999999996</v>
      </c>
      <c r="K629">
        <v>0.89429999999999998</v>
      </c>
      <c r="L629">
        <v>11.1365</v>
      </c>
      <c r="M629">
        <v>1.2500000000000001E-2</v>
      </c>
      <c r="N629">
        <v>633.76959999999997</v>
      </c>
      <c r="O629">
        <v>0</v>
      </c>
      <c r="P629">
        <v>633.79999999999995</v>
      </c>
      <c r="Q629">
        <v>482.60910000000001</v>
      </c>
      <c r="R629">
        <v>0</v>
      </c>
      <c r="S629">
        <v>482.6</v>
      </c>
      <c r="T629">
        <v>60.511200000000002</v>
      </c>
      <c r="W629">
        <v>0</v>
      </c>
      <c r="X629">
        <v>3.6665000000000001</v>
      </c>
      <c r="Y629">
        <v>12.1</v>
      </c>
      <c r="Z629">
        <v>886</v>
      </c>
      <c r="AA629">
        <v>909</v>
      </c>
      <c r="AB629">
        <v>828</v>
      </c>
      <c r="AC629">
        <v>66</v>
      </c>
      <c r="AD629">
        <v>8.36</v>
      </c>
      <c r="AE629">
        <v>0.19</v>
      </c>
      <c r="AF629">
        <v>983</v>
      </c>
      <c r="AG629">
        <v>-10</v>
      </c>
      <c r="AH629">
        <v>7</v>
      </c>
      <c r="AI629">
        <v>10</v>
      </c>
      <c r="AJ629">
        <v>192</v>
      </c>
      <c r="AK629">
        <v>189</v>
      </c>
      <c r="AL629">
        <v>6.1</v>
      </c>
      <c r="AM629">
        <v>195</v>
      </c>
      <c r="AN629" t="s">
        <v>155</v>
      </c>
      <c r="AO629">
        <v>2</v>
      </c>
      <c r="AP629" s="42">
        <v>0.63145833333333334</v>
      </c>
      <c r="AQ629">
        <v>47.159128000000003</v>
      </c>
      <c r="AR629">
        <v>-88.489321000000004</v>
      </c>
      <c r="AS629">
        <v>314.2</v>
      </c>
      <c r="AT629">
        <v>34.9</v>
      </c>
      <c r="AU629">
        <v>12</v>
      </c>
      <c r="AV629">
        <v>11</v>
      </c>
      <c r="AW629" t="s">
        <v>415</v>
      </c>
      <c r="AX629">
        <v>1.287588</v>
      </c>
      <c r="AY629">
        <v>2.8</v>
      </c>
      <c r="AZ629">
        <v>3.112412</v>
      </c>
      <c r="BA629">
        <v>14.048999999999999</v>
      </c>
      <c r="BB629">
        <v>16.920000000000002</v>
      </c>
      <c r="BC629">
        <v>1.2</v>
      </c>
      <c r="BD629">
        <v>11.823</v>
      </c>
      <c r="BE629">
        <v>3031.7429999999999</v>
      </c>
      <c r="BF629">
        <v>2.169</v>
      </c>
      <c r="BG629">
        <v>18.068000000000001</v>
      </c>
      <c r="BH629">
        <v>0</v>
      </c>
      <c r="BI629">
        <v>18.068000000000001</v>
      </c>
      <c r="BJ629">
        <v>13.759</v>
      </c>
      <c r="BK629">
        <v>0</v>
      </c>
      <c r="BL629">
        <v>13.759</v>
      </c>
      <c r="BM629">
        <v>0.54430000000000001</v>
      </c>
      <c r="BQ629">
        <v>725.76599999999996</v>
      </c>
      <c r="BR629">
        <v>0.26091399999999998</v>
      </c>
      <c r="BS629">
        <v>-2.4362000000000002E-2</v>
      </c>
      <c r="BT629">
        <v>1.0999999999999999E-2</v>
      </c>
      <c r="BU629">
        <v>6.2808520000000003</v>
      </c>
      <c r="BV629">
        <v>-0.48967620000000001</v>
      </c>
    </row>
    <row r="630" spans="1:74" customFormat="1" x14ac:dyDescent="0.25">
      <c r="A630" s="40">
        <v>41704</v>
      </c>
      <c r="B630" s="41">
        <v>6.5532407407407414E-3</v>
      </c>
      <c r="C630">
        <v>12.494</v>
      </c>
      <c r="D630">
        <v>1.4E-2</v>
      </c>
      <c r="E630">
        <v>140.38961</v>
      </c>
      <c r="F630">
        <v>756.4</v>
      </c>
      <c r="G630">
        <v>-31.9</v>
      </c>
      <c r="H630">
        <v>88.4</v>
      </c>
      <c r="J630">
        <v>4.0999999999999996</v>
      </c>
      <c r="K630">
        <v>0.89400000000000002</v>
      </c>
      <c r="L630">
        <v>11.169499999999999</v>
      </c>
      <c r="M630">
        <v>1.26E-2</v>
      </c>
      <c r="N630">
        <v>676.23270000000002</v>
      </c>
      <c r="O630">
        <v>0</v>
      </c>
      <c r="P630">
        <v>676.2</v>
      </c>
      <c r="Q630">
        <v>514.9443</v>
      </c>
      <c r="R630">
        <v>0</v>
      </c>
      <c r="S630">
        <v>514.9</v>
      </c>
      <c r="T630">
        <v>88.389799999999994</v>
      </c>
      <c r="W630">
        <v>0</v>
      </c>
      <c r="X630">
        <v>3.6690999999999998</v>
      </c>
      <c r="Y630">
        <v>12.2</v>
      </c>
      <c r="Z630">
        <v>887</v>
      </c>
      <c r="AA630">
        <v>909</v>
      </c>
      <c r="AB630">
        <v>830</v>
      </c>
      <c r="AC630">
        <v>66</v>
      </c>
      <c r="AD630">
        <v>8.36</v>
      </c>
      <c r="AE630">
        <v>0.19</v>
      </c>
      <c r="AF630">
        <v>983</v>
      </c>
      <c r="AG630">
        <v>-10</v>
      </c>
      <c r="AH630">
        <v>7.7270000000000003</v>
      </c>
      <c r="AI630">
        <v>10</v>
      </c>
      <c r="AJ630">
        <v>192</v>
      </c>
      <c r="AK630">
        <v>188.3</v>
      </c>
      <c r="AL630">
        <v>6.3</v>
      </c>
      <c r="AM630">
        <v>195</v>
      </c>
      <c r="AN630" t="s">
        <v>155</v>
      </c>
      <c r="AO630">
        <v>2</v>
      </c>
      <c r="AP630" s="42">
        <v>0.63146990740740738</v>
      </c>
      <c r="AQ630">
        <v>47.159047000000001</v>
      </c>
      <c r="AR630">
        <v>-88.489142000000001</v>
      </c>
      <c r="AS630">
        <v>314</v>
      </c>
      <c r="AT630">
        <v>35.5</v>
      </c>
      <c r="AU630">
        <v>12</v>
      </c>
      <c r="AV630">
        <v>11</v>
      </c>
      <c r="AW630" t="s">
        <v>415</v>
      </c>
      <c r="AX630">
        <v>1.2</v>
      </c>
      <c r="AY630">
        <v>2.8125</v>
      </c>
      <c r="AZ630">
        <v>3.2</v>
      </c>
      <c r="BA630">
        <v>14.048999999999999</v>
      </c>
      <c r="BB630">
        <v>16.87</v>
      </c>
      <c r="BC630">
        <v>1.2</v>
      </c>
      <c r="BD630">
        <v>11.858000000000001</v>
      </c>
      <c r="BE630">
        <v>3030.9589999999998</v>
      </c>
      <c r="BF630">
        <v>2.1680000000000001</v>
      </c>
      <c r="BG630">
        <v>19.216999999999999</v>
      </c>
      <c r="BH630">
        <v>0</v>
      </c>
      <c r="BI630">
        <v>19.216999999999999</v>
      </c>
      <c r="BJ630">
        <v>14.632999999999999</v>
      </c>
      <c r="BK630">
        <v>0</v>
      </c>
      <c r="BL630">
        <v>14.632999999999999</v>
      </c>
      <c r="BM630">
        <v>0.79249999999999998</v>
      </c>
      <c r="BQ630">
        <v>723.93600000000004</v>
      </c>
      <c r="BR630">
        <v>0.23055500000000001</v>
      </c>
      <c r="BS630">
        <v>-2.7453999999999999E-2</v>
      </c>
      <c r="BT630">
        <v>1.0272999999999999E-2</v>
      </c>
      <c r="BU630">
        <v>5.5500360000000004</v>
      </c>
      <c r="BV630">
        <v>-0.55182540000000002</v>
      </c>
    </row>
    <row r="631" spans="1:74" customFormat="1" x14ac:dyDescent="0.25">
      <c r="A631" s="40">
        <v>41704</v>
      </c>
      <c r="B631" s="41">
        <v>6.564814814814815E-3</v>
      </c>
      <c r="C631">
        <v>12.51</v>
      </c>
      <c r="D631">
        <v>1.6500000000000001E-2</v>
      </c>
      <c r="E631">
        <v>164.74026000000001</v>
      </c>
      <c r="F631">
        <v>1010.4</v>
      </c>
      <c r="G631">
        <v>-30.7</v>
      </c>
      <c r="H631">
        <v>92.6</v>
      </c>
      <c r="J631">
        <v>4.2</v>
      </c>
      <c r="K631">
        <v>0.89370000000000005</v>
      </c>
      <c r="L631">
        <v>11.1798</v>
      </c>
      <c r="M631">
        <v>1.47E-2</v>
      </c>
      <c r="N631">
        <v>902.92319999999995</v>
      </c>
      <c r="O631">
        <v>0</v>
      </c>
      <c r="P631">
        <v>902.9</v>
      </c>
      <c r="Q631">
        <v>687.56690000000003</v>
      </c>
      <c r="R631">
        <v>0</v>
      </c>
      <c r="S631">
        <v>687.6</v>
      </c>
      <c r="T631">
        <v>92.586100000000002</v>
      </c>
      <c r="W631">
        <v>0</v>
      </c>
      <c r="X631">
        <v>3.7534000000000001</v>
      </c>
      <c r="Y631">
        <v>12.1</v>
      </c>
      <c r="Z631">
        <v>888</v>
      </c>
      <c r="AA631">
        <v>909</v>
      </c>
      <c r="AB631">
        <v>832</v>
      </c>
      <c r="AC631">
        <v>66</v>
      </c>
      <c r="AD631">
        <v>8.36</v>
      </c>
      <c r="AE631">
        <v>0.19</v>
      </c>
      <c r="AF631">
        <v>983</v>
      </c>
      <c r="AG631">
        <v>-10</v>
      </c>
      <c r="AH631">
        <v>8</v>
      </c>
      <c r="AI631">
        <v>10</v>
      </c>
      <c r="AJ631">
        <v>192</v>
      </c>
      <c r="AK631">
        <v>188.7</v>
      </c>
      <c r="AL631">
        <v>5.8</v>
      </c>
      <c r="AM631">
        <v>195</v>
      </c>
      <c r="AN631" t="s">
        <v>155</v>
      </c>
      <c r="AO631">
        <v>2</v>
      </c>
      <c r="AP631" s="42">
        <v>0.63148148148148142</v>
      </c>
      <c r="AQ631">
        <v>47.158990000000003</v>
      </c>
      <c r="AR631">
        <v>-88.488962999999998</v>
      </c>
      <c r="AS631">
        <v>314.10000000000002</v>
      </c>
      <c r="AT631">
        <v>36.6</v>
      </c>
      <c r="AU631">
        <v>12</v>
      </c>
      <c r="AV631">
        <v>11</v>
      </c>
      <c r="AW631" t="s">
        <v>415</v>
      </c>
      <c r="AX631">
        <v>1.2</v>
      </c>
      <c r="AY631">
        <v>2.9</v>
      </c>
      <c r="AZ631">
        <v>3.2</v>
      </c>
      <c r="BA631">
        <v>14.048999999999999</v>
      </c>
      <c r="BB631">
        <v>16.84</v>
      </c>
      <c r="BC631">
        <v>1.2</v>
      </c>
      <c r="BD631">
        <v>11.898</v>
      </c>
      <c r="BE631">
        <v>3030.2510000000002</v>
      </c>
      <c r="BF631">
        <v>2.54</v>
      </c>
      <c r="BG631">
        <v>25.629000000000001</v>
      </c>
      <c r="BH631">
        <v>0</v>
      </c>
      <c r="BI631">
        <v>25.629000000000001</v>
      </c>
      <c r="BJ631">
        <v>19.515999999999998</v>
      </c>
      <c r="BK631">
        <v>0</v>
      </c>
      <c r="BL631">
        <v>19.515999999999998</v>
      </c>
      <c r="BM631">
        <v>0.82920000000000005</v>
      </c>
      <c r="BQ631">
        <v>739.72299999999996</v>
      </c>
      <c r="BR631">
        <v>0.25226100000000001</v>
      </c>
      <c r="BS631">
        <v>-2.1457E-2</v>
      </c>
      <c r="BT631">
        <v>1.0727E-2</v>
      </c>
      <c r="BU631">
        <v>6.0725530000000001</v>
      </c>
      <c r="BV631">
        <v>-0.43128569999999999</v>
      </c>
    </row>
    <row r="632" spans="1:74" customFormat="1" x14ac:dyDescent="0.25">
      <c r="A632" s="40">
        <v>41704</v>
      </c>
      <c r="B632" s="41">
        <v>6.5763888888888894E-3</v>
      </c>
      <c r="C632">
        <v>12.568</v>
      </c>
      <c r="D632">
        <v>1.77E-2</v>
      </c>
      <c r="E632">
        <v>176.787879</v>
      </c>
      <c r="F632">
        <v>1328.3</v>
      </c>
      <c r="G632">
        <v>-22.3</v>
      </c>
      <c r="H632">
        <v>109.5</v>
      </c>
      <c r="J632">
        <v>4.09</v>
      </c>
      <c r="K632">
        <v>0.89329999999999998</v>
      </c>
      <c r="L632">
        <v>11.226599999999999</v>
      </c>
      <c r="M632">
        <v>1.5800000000000002E-2</v>
      </c>
      <c r="N632">
        <v>1186.6085</v>
      </c>
      <c r="O632">
        <v>0</v>
      </c>
      <c r="P632">
        <v>1186.5999999999999</v>
      </c>
      <c r="Q632">
        <v>903.59029999999996</v>
      </c>
      <c r="R632">
        <v>0</v>
      </c>
      <c r="S632">
        <v>903.6</v>
      </c>
      <c r="T632">
        <v>109.52930000000001</v>
      </c>
      <c r="W632">
        <v>0</v>
      </c>
      <c r="X632">
        <v>3.6568999999999998</v>
      </c>
      <c r="Y632">
        <v>12.1</v>
      </c>
      <c r="Z632">
        <v>889</v>
      </c>
      <c r="AA632">
        <v>909</v>
      </c>
      <c r="AB632">
        <v>834</v>
      </c>
      <c r="AC632">
        <v>66</v>
      </c>
      <c r="AD632">
        <v>8.36</v>
      </c>
      <c r="AE632">
        <v>0.19</v>
      </c>
      <c r="AF632">
        <v>983</v>
      </c>
      <c r="AG632">
        <v>-10</v>
      </c>
      <c r="AH632">
        <v>8</v>
      </c>
      <c r="AI632">
        <v>10</v>
      </c>
      <c r="AJ632">
        <v>192</v>
      </c>
      <c r="AK632">
        <v>189</v>
      </c>
      <c r="AL632">
        <v>6.1</v>
      </c>
      <c r="AM632">
        <v>195</v>
      </c>
      <c r="AN632" t="s">
        <v>155</v>
      </c>
      <c r="AO632">
        <v>2</v>
      </c>
      <c r="AP632" s="42">
        <v>0.63148148148148142</v>
      </c>
      <c r="AQ632">
        <v>47.158985000000001</v>
      </c>
      <c r="AR632">
        <v>-88.488934999999998</v>
      </c>
      <c r="AS632">
        <v>314.10000000000002</v>
      </c>
      <c r="AT632">
        <v>36.799999999999997</v>
      </c>
      <c r="AU632">
        <v>12</v>
      </c>
      <c r="AV632">
        <v>11</v>
      </c>
      <c r="AW632" t="s">
        <v>415</v>
      </c>
      <c r="AX632">
        <v>1.299299</v>
      </c>
      <c r="AY632">
        <v>2.664164</v>
      </c>
      <c r="AZ632">
        <v>3.2744740000000001</v>
      </c>
      <c r="BA632">
        <v>14.048999999999999</v>
      </c>
      <c r="BB632">
        <v>16.77</v>
      </c>
      <c r="BC632">
        <v>1.19</v>
      </c>
      <c r="BD632">
        <v>11.944000000000001</v>
      </c>
      <c r="BE632">
        <v>3029.4859999999999</v>
      </c>
      <c r="BF632">
        <v>2.7120000000000002</v>
      </c>
      <c r="BG632">
        <v>33.531999999999996</v>
      </c>
      <c r="BH632">
        <v>0</v>
      </c>
      <c r="BI632">
        <v>33.531999999999996</v>
      </c>
      <c r="BJ632">
        <v>25.535</v>
      </c>
      <c r="BK632">
        <v>0</v>
      </c>
      <c r="BL632">
        <v>25.535</v>
      </c>
      <c r="BM632">
        <v>0.97660000000000002</v>
      </c>
      <c r="BQ632">
        <v>717.51599999999996</v>
      </c>
      <c r="BR632">
        <v>0.31489</v>
      </c>
      <c r="BS632">
        <v>-2.0454E-2</v>
      </c>
      <c r="BT632">
        <v>1.1727E-2</v>
      </c>
      <c r="BU632">
        <v>7.58019</v>
      </c>
      <c r="BV632">
        <v>-0.41112539999999997</v>
      </c>
    </row>
    <row r="633" spans="1:74" customFormat="1" x14ac:dyDescent="0.25">
      <c r="A633" s="40">
        <v>41704</v>
      </c>
      <c r="B633" s="41">
        <v>6.587962962962963E-3</v>
      </c>
      <c r="C633">
        <v>12.746</v>
      </c>
      <c r="D633">
        <v>1.8499999999999999E-2</v>
      </c>
      <c r="E633">
        <v>185.044106</v>
      </c>
      <c r="F633">
        <v>1578.6</v>
      </c>
      <c r="G633">
        <v>-31.9</v>
      </c>
      <c r="H633">
        <v>131.69999999999999</v>
      </c>
      <c r="J633">
        <v>3.95</v>
      </c>
      <c r="K633">
        <v>0.89200000000000002</v>
      </c>
      <c r="L633">
        <v>11.369199999999999</v>
      </c>
      <c r="M633">
        <v>1.6500000000000001E-2</v>
      </c>
      <c r="N633">
        <v>1408.0553</v>
      </c>
      <c r="O633">
        <v>0</v>
      </c>
      <c r="P633">
        <v>1408.1</v>
      </c>
      <c r="Q633">
        <v>1072.2198000000001</v>
      </c>
      <c r="R633">
        <v>0</v>
      </c>
      <c r="S633">
        <v>1072.2</v>
      </c>
      <c r="T633">
        <v>131.70150000000001</v>
      </c>
      <c r="W633">
        <v>0</v>
      </c>
      <c r="X633">
        <v>3.5263</v>
      </c>
      <c r="Y633">
        <v>12.1</v>
      </c>
      <c r="Z633">
        <v>889</v>
      </c>
      <c r="AA633">
        <v>909</v>
      </c>
      <c r="AB633">
        <v>835</v>
      </c>
      <c r="AC633">
        <v>66</v>
      </c>
      <c r="AD633">
        <v>8.36</v>
      </c>
      <c r="AE633">
        <v>0.19</v>
      </c>
      <c r="AF633">
        <v>983</v>
      </c>
      <c r="AG633">
        <v>-10</v>
      </c>
      <c r="AH633">
        <v>8.7262740000000001</v>
      </c>
      <c r="AI633">
        <v>10</v>
      </c>
      <c r="AJ633">
        <v>191.3</v>
      </c>
      <c r="AK633">
        <v>189</v>
      </c>
      <c r="AL633">
        <v>6.4</v>
      </c>
      <c r="AM633">
        <v>195</v>
      </c>
      <c r="AN633" t="s">
        <v>155</v>
      </c>
      <c r="AO633">
        <v>2</v>
      </c>
      <c r="AP633" s="42">
        <v>0.63149305555555557</v>
      </c>
      <c r="AQ633">
        <v>47.158932</v>
      </c>
      <c r="AR633">
        <v>-88.488682999999995</v>
      </c>
      <c r="AS633">
        <v>314.10000000000002</v>
      </c>
      <c r="AT633">
        <v>38.1</v>
      </c>
      <c r="AU633">
        <v>12</v>
      </c>
      <c r="AV633">
        <v>11</v>
      </c>
      <c r="AW633" t="s">
        <v>415</v>
      </c>
      <c r="AX633">
        <v>2</v>
      </c>
      <c r="AY633">
        <v>1</v>
      </c>
      <c r="AZ633">
        <v>3.8</v>
      </c>
      <c r="BA633">
        <v>14.048999999999999</v>
      </c>
      <c r="BB633">
        <v>16.54</v>
      </c>
      <c r="BC633">
        <v>1.18</v>
      </c>
      <c r="BD633">
        <v>12.11</v>
      </c>
      <c r="BE633">
        <v>3028.66</v>
      </c>
      <c r="BF633">
        <v>2.7989999999999999</v>
      </c>
      <c r="BG633">
        <v>39.28</v>
      </c>
      <c r="BH633">
        <v>0</v>
      </c>
      <c r="BI633">
        <v>39.28</v>
      </c>
      <c r="BJ633">
        <v>29.911999999999999</v>
      </c>
      <c r="BK633">
        <v>0</v>
      </c>
      <c r="BL633">
        <v>29.911999999999999</v>
      </c>
      <c r="BM633">
        <v>1.1592</v>
      </c>
      <c r="BQ633">
        <v>683.03700000000003</v>
      </c>
      <c r="BR633">
        <v>0.41171099999999999</v>
      </c>
      <c r="BS633">
        <v>-2.3904999999999999E-2</v>
      </c>
      <c r="BT633">
        <v>1.2E-2</v>
      </c>
      <c r="BU633">
        <v>9.9109200000000008</v>
      </c>
      <c r="BV633">
        <v>-0.48049049999999999</v>
      </c>
    </row>
    <row r="634" spans="1:74" customFormat="1" x14ac:dyDescent="0.25">
      <c r="A634" s="40">
        <v>41704</v>
      </c>
      <c r="B634" s="41">
        <v>6.5995370370370366E-3</v>
      </c>
      <c r="C634">
        <v>13.038</v>
      </c>
      <c r="D634">
        <v>1.84E-2</v>
      </c>
      <c r="E634">
        <v>183.574432</v>
      </c>
      <c r="F634">
        <v>1872.2</v>
      </c>
      <c r="G634">
        <v>-32</v>
      </c>
      <c r="H634">
        <v>130.5</v>
      </c>
      <c r="J634">
        <v>3.8</v>
      </c>
      <c r="K634">
        <v>0.88959999999999995</v>
      </c>
      <c r="L634">
        <v>11.598800000000001</v>
      </c>
      <c r="M634">
        <v>1.6299999999999999E-2</v>
      </c>
      <c r="N634">
        <v>1665.5416</v>
      </c>
      <c r="O634">
        <v>0</v>
      </c>
      <c r="P634">
        <v>1665.5</v>
      </c>
      <c r="Q634">
        <v>1268.2929999999999</v>
      </c>
      <c r="R634">
        <v>0</v>
      </c>
      <c r="S634">
        <v>1268.3</v>
      </c>
      <c r="T634">
        <v>130.5</v>
      </c>
      <c r="W634">
        <v>0</v>
      </c>
      <c r="X634">
        <v>3.3805000000000001</v>
      </c>
      <c r="Y634">
        <v>12.1</v>
      </c>
      <c r="Z634">
        <v>890</v>
      </c>
      <c r="AA634">
        <v>908</v>
      </c>
      <c r="AB634">
        <v>835</v>
      </c>
      <c r="AC634">
        <v>66</v>
      </c>
      <c r="AD634">
        <v>8.36</v>
      </c>
      <c r="AE634">
        <v>0.19</v>
      </c>
      <c r="AF634">
        <v>983</v>
      </c>
      <c r="AG634">
        <v>-10</v>
      </c>
      <c r="AH634">
        <v>8.2732729999999997</v>
      </c>
      <c r="AI634">
        <v>10</v>
      </c>
      <c r="AJ634">
        <v>191.7</v>
      </c>
      <c r="AK634">
        <v>189</v>
      </c>
      <c r="AL634">
        <v>6.2</v>
      </c>
      <c r="AM634">
        <v>195</v>
      </c>
      <c r="AN634" t="s">
        <v>155</v>
      </c>
      <c r="AO634">
        <v>2</v>
      </c>
      <c r="AP634" s="42">
        <v>0.63151620370370376</v>
      </c>
      <c r="AQ634">
        <v>47.158825</v>
      </c>
      <c r="AR634">
        <v>-88.488322999999994</v>
      </c>
      <c r="AS634">
        <v>314</v>
      </c>
      <c r="AT634">
        <v>38.1</v>
      </c>
      <c r="AU634">
        <v>12</v>
      </c>
      <c r="AV634">
        <v>11</v>
      </c>
      <c r="AW634" t="s">
        <v>415</v>
      </c>
      <c r="AX634">
        <v>2</v>
      </c>
      <c r="AY634">
        <v>1</v>
      </c>
      <c r="AZ634">
        <v>3.8</v>
      </c>
      <c r="BA634">
        <v>14.048999999999999</v>
      </c>
      <c r="BB634">
        <v>16.190000000000001</v>
      </c>
      <c r="BC634">
        <v>1.1499999999999999</v>
      </c>
      <c r="BD634">
        <v>12.411</v>
      </c>
      <c r="BE634">
        <v>3028.683</v>
      </c>
      <c r="BF634">
        <v>2.714</v>
      </c>
      <c r="BG634">
        <v>45.543999999999997</v>
      </c>
      <c r="BH634">
        <v>0</v>
      </c>
      <c r="BI634">
        <v>45.543999999999997</v>
      </c>
      <c r="BJ634">
        <v>34.682000000000002</v>
      </c>
      <c r="BK634">
        <v>0</v>
      </c>
      <c r="BL634">
        <v>34.682000000000002</v>
      </c>
      <c r="BM634">
        <v>1.1258999999999999</v>
      </c>
      <c r="BQ634">
        <v>641.82500000000005</v>
      </c>
      <c r="BR634">
        <v>0.40466400000000002</v>
      </c>
      <c r="BS634">
        <v>-2.1366E-2</v>
      </c>
      <c r="BT634">
        <v>1.2E-2</v>
      </c>
      <c r="BU634">
        <v>9.7412670000000006</v>
      </c>
      <c r="BV634">
        <v>-0.42945660000000002</v>
      </c>
    </row>
    <row r="635" spans="1:74" customFormat="1" x14ac:dyDescent="0.25">
      <c r="A635" s="40">
        <v>41704</v>
      </c>
      <c r="B635" s="41">
        <v>6.6111111111111101E-3</v>
      </c>
      <c r="C635">
        <v>12.98</v>
      </c>
      <c r="D635">
        <v>1.72E-2</v>
      </c>
      <c r="E635">
        <v>171.65950100000001</v>
      </c>
      <c r="F635">
        <v>2094.8000000000002</v>
      </c>
      <c r="G635">
        <v>-32</v>
      </c>
      <c r="H635">
        <v>140</v>
      </c>
      <c r="J635">
        <v>3.7</v>
      </c>
      <c r="K635">
        <v>0.8901</v>
      </c>
      <c r="L635">
        <v>11.5534</v>
      </c>
      <c r="M635">
        <v>1.5299999999999999E-2</v>
      </c>
      <c r="N635">
        <v>1864.5669</v>
      </c>
      <c r="O635">
        <v>0</v>
      </c>
      <c r="P635">
        <v>1864.6</v>
      </c>
      <c r="Q635">
        <v>1419.8488</v>
      </c>
      <c r="R635">
        <v>0</v>
      </c>
      <c r="S635">
        <v>1419.8</v>
      </c>
      <c r="T635">
        <v>140.03720000000001</v>
      </c>
      <c r="W635">
        <v>0</v>
      </c>
      <c r="X635">
        <v>3.2932999999999999</v>
      </c>
      <c r="Y635">
        <v>12.1</v>
      </c>
      <c r="Z635">
        <v>889</v>
      </c>
      <c r="AA635">
        <v>908</v>
      </c>
      <c r="AB635">
        <v>834</v>
      </c>
      <c r="AC635">
        <v>66</v>
      </c>
      <c r="AD635">
        <v>8.36</v>
      </c>
      <c r="AE635">
        <v>0.19</v>
      </c>
      <c r="AF635">
        <v>983</v>
      </c>
      <c r="AG635">
        <v>-10</v>
      </c>
      <c r="AH635">
        <v>8</v>
      </c>
      <c r="AI635">
        <v>10</v>
      </c>
      <c r="AJ635">
        <v>191.3</v>
      </c>
      <c r="AK635">
        <v>189</v>
      </c>
      <c r="AL635">
        <v>6.3</v>
      </c>
      <c r="AM635">
        <v>195</v>
      </c>
      <c r="AN635" t="s">
        <v>155</v>
      </c>
      <c r="AO635">
        <v>2</v>
      </c>
      <c r="AP635" s="42">
        <v>0.63151620370370376</v>
      </c>
      <c r="AQ635">
        <v>47.158825999999998</v>
      </c>
      <c r="AR635">
        <v>-88.488292999999999</v>
      </c>
      <c r="AS635">
        <v>314</v>
      </c>
      <c r="AT635">
        <v>38.6</v>
      </c>
      <c r="AU635">
        <v>12</v>
      </c>
      <c r="AV635">
        <v>11</v>
      </c>
      <c r="AW635" t="s">
        <v>415</v>
      </c>
      <c r="AX635">
        <v>1.9</v>
      </c>
      <c r="AY635">
        <v>1.0125</v>
      </c>
      <c r="AZ635">
        <v>3.6375000000000002</v>
      </c>
      <c r="BA635">
        <v>14.048999999999999</v>
      </c>
      <c r="BB635">
        <v>16.260000000000002</v>
      </c>
      <c r="BC635">
        <v>1.1599999999999999</v>
      </c>
      <c r="BD635">
        <v>12.348000000000001</v>
      </c>
      <c r="BE635">
        <v>3028.7190000000001</v>
      </c>
      <c r="BF635">
        <v>2.5489999999999999</v>
      </c>
      <c r="BG635">
        <v>51.188000000000002</v>
      </c>
      <c r="BH635">
        <v>0</v>
      </c>
      <c r="BI635">
        <v>51.188000000000002</v>
      </c>
      <c r="BJ635">
        <v>38.978999999999999</v>
      </c>
      <c r="BK635">
        <v>0</v>
      </c>
      <c r="BL635">
        <v>38.978999999999999</v>
      </c>
      <c r="BM635">
        <v>1.2130000000000001</v>
      </c>
      <c r="BQ635">
        <v>627.74900000000002</v>
      </c>
      <c r="BR635">
        <v>0.46515400000000001</v>
      </c>
      <c r="BS635">
        <v>-1.9272999999999998E-2</v>
      </c>
      <c r="BT635">
        <v>1.2E-2</v>
      </c>
      <c r="BU635">
        <v>11.197419999999999</v>
      </c>
      <c r="BV635">
        <v>-0.38738729999999999</v>
      </c>
    </row>
    <row r="636" spans="1:74" customFormat="1" x14ac:dyDescent="0.25">
      <c r="A636" s="40">
        <v>41704</v>
      </c>
      <c r="B636" s="41">
        <v>6.6226851851851854E-3</v>
      </c>
      <c r="C636">
        <v>12.997</v>
      </c>
      <c r="D636">
        <v>1.7999999999999999E-2</v>
      </c>
      <c r="E636">
        <v>180</v>
      </c>
      <c r="F636">
        <v>2165.4</v>
      </c>
      <c r="G636">
        <v>-32</v>
      </c>
      <c r="H636">
        <v>101.2</v>
      </c>
      <c r="J636">
        <v>3.69</v>
      </c>
      <c r="K636">
        <v>0.8901</v>
      </c>
      <c r="L636">
        <v>11.568199999999999</v>
      </c>
      <c r="M636">
        <v>1.6E-2</v>
      </c>
      <c r="N636">
        <v>1927.4164000000001</v>
      </c>
      <c r="O636">
        <v>0</v>
      </c>
      <c r="P636">
        <v>1927.4</v>
      </c>
      <c r="Q636">
        <v>1467.7080000000001</v>
      </c>
      <c r="R636">
        <v>0</v>
      </c>
      <c r="S636">
        <v>1467.7</v>
      </c>
      <c r="T636">
        <v>101.20650000000001</v>
      </c>
      <c r="W636">
        <v>0</v>
      </c>
      <c r="X636">
        <v>3.2873999999999999</v>
      </c>
      <c r="Y636">
        <v>12.1</v>
      </c>
      <c r="Z636">
        <v>888</v>
      </c>
      <c r="AA636">
        <v>909</v>
      </c>
      <c r="AB636">
        <v>833</v>
      </c>
      <c r="AC636">
        <v>66</v>
      </c>
      <c r="AD636">
        <v>8.36</v>
      </c>
      <c r="AE636">
        <v>0.19</v>
      </c>
      <c r="AF636">
        <v>983</v>
      </c>
      <c r="AG636">
        <v>-10</v>
      </c>
      <c r="AH636">
        <v>8</v>
      </c>
      <c r="AI636">
        <v>10</v>
      </c>
      <c r="AJ636">
        <v>191</v>
      </c>
      <c r="AK636">
        <v>189</v>
      </c>
      <c r="AL636">
        <v>6.6</v>
      </c>
      <c r="AM636">
        <v>195</v>
      </c>
      <c r="AN636" t="s">
        <v>155</v>
      </c>
      <c r="AO636">
        <v>2</v>
      </c>
      <c r="AP636" s="42">
        <v>0.6315277777777778</v>
      </c>
      <c r="AQ636">
        <v>47.158831999999997</v>
      </c>
      <c r="AR636">
        <v>-88.488021000000003</v>
      </c>
      <c r="AS636">
        <v>314.10000000000002</v>
      </c>
      <c r="AT636">
        <v>43.2</v>
      </c>
      <c r="AU636">
        <v>12</v>
      </c>
      <c r="AV636">
        <v>11</v>
      </c>
      <c r="AW636" t="s">
        <v>415</v>
      </c>
      <c r="AX636">
        <v>1.2</v>
      </c>
      <c r="AY636">
        <v>1.1125</v>
      </c>
      <c r="AZ636">
        <v>2.5</v>
      </c>
      <c r="BA636">
        <v>14.048999999999999</v>
      </c>
      <c r="BB636">
        <v>16.25</v>
      </c>
      <c r="BC636">
        <v>1.1599999999999999</v>
      </c>
      <c r="BD636">
        <v>12.347</v>
      </c>
      <c r="BE636">
        <v>3029.5390000000002</v>
      </c>
      <c r="BF636">
        <v>2.6709999999999998</v>
      </c>
      <c r="BG636">
        <v>52.859000000000002</v>
      </c>
      <c r="BH636">
        <v>0</v>
      </c>
      <c r="BI636">
        <v>52.859000000000002</v>
      </c>
      <c r="BJ636">
        <v>40.252000000000002</v>
      </c>
      <c r="BK636">
        <v>0</v>
      </c>
      <c r="BL636">
        <v>40.252000000000002</v>
      </c>
      <c r="BM636">
        <v>0.87580000000000002</v>
      </c>
      <c r="BQ636">
        <v>625.98400000000004</v>
      </c>
      <c r="BR636">
        <v>0.43992900000000001</v>
      </c>
      <c r="BS636">
        <v>-1.0276E-2</v>
      </c>
      <c r="BT636">
        <v>1.0546E-2</v>
      </c>
      <c r="BU636">
        <v>10.590191000000001</v>
      </c>
      <c r="BV636">
        <v>-0.2065476</v>
      </c>
    </row>
    <row r="637" spans="1:74" customFormat="1" x14ac:dyDescent="0.25">
      <c r="A637" s="40">
        <v>41704</v>
      </c>
      <c r="B637" s="41">
        <v>6.634259259259259E-3</v>
      </c>
      <c r="C637">
        <v>13.180999999999999</v>
      </c>
      <c r="D637">
        <v>1.7999999999999999E-2</v>
      </c>
      <c r="E637">
        <v>180</v>
      </c>
      <c r="F637">
        <v>2345.4</v>
      </c>
      <c r="G637">
        <v>-32</v>
      </c>
      <c r="H637">
        <v>109.9</v>
      </c>
      <c r="J637">
        <v>3.6</v>
      </c>
      <c r="K637">
        <v>0.88859999999999995</v>
      </c>
      <c r="L637">
        <v>11.712300000000001</v>
      </c>
      <c r="M637">
        <v>1.6E-2</v>
      </c>
      <c r="N637">
        <v>2084.0016999999998</v>
      </c>
      <c r="O637">
        <v>0</v>
      </c>
      <c r="P637">
        <v>2084</v>
      </c>
      <c r="Q637">
        <v>1586.9460999999999</v>
      </c>
      <c r="R637">
        <v>0</v>
      </c>
      <c r="S637">
        <v>1586.9</v>
      </c>
      <c r="T637">
        <v>109.8651</v>
      </c>
      <c r="W637">
        <v>0</v>
      </c>
      <c r="X637">
        <v>3.1987999999999999</v>
      </c>
      <c r="Y637">
        <v>12.1</v>
      </c>
      <c r="Z637">
        <v>889</v>
      </c>
      <c r="AA637">
        <v>909</v>
      </c>
      <c r="AB637">
        <v>832</v>
      </c>
      <c r="AC637">
        <v>66</v>
      </c>
      <c r="AD637">
        <v>8.36</v>
      </c>
      <c r="AE637">
        <v>0.19</v>
      </c>
      <c r="AF637">
        <v>983</v>
      </c>
      <c r="AG637">
        <v>-10</v>
      </c>
      <c r="AH637">
        <v>8</v>
      </c>
      <c r="AI637">
        <v>10</v>
      </c>
      <c r="AJ637">
        <v>191</v>
      </c>
      <c r="AK637">
        <v>189</v>
      </c>
      <c r="AL637">
        <v>6.4</v>
      </c>
      <c r="AM637">
        <v>195</v>
      </c>
      <c r="AN637" t="s">
        <v>155</v>
      </c>
      <c r="AO637">
        <v>2</v>
      </c>
      <c r="AP637" s="42">
        <v>0.63155092592592588</v>
      </c>
      <c r="AQ637">
        <v>47.158830999999999</v>
      </c>
      <c r="AR637">
        <v>-88.487542000000005</v>
      </c>
      <c r="AS637">
        <v>314.10000000000002</v>
      </c>
      <c r="AT637">
        <v>43.2</v>
      </c>
      <c r="AU637">
        <v>12</v>
      </c>
      <c r="AV637">
        <v>11</v>
      </c>
      <c r="AW637" t="s">
        <v>415</v>
      </c>
      <c r="AX637">
        <v>1.2250000000000001</v>
      </c>
      <c r="AY637">
        <v>1.2375</v>
      </c>
      <c r="AZ637">
        <v>2.5249999999999999</v>
      </c>
      <c r="BA637">
        <v>14.048999999999999</v>
      </c>
      <c r="BB637">
        <v>16.03</v>
      </c>
      <c r="BC637">
        <v>1.1399999999999999</v>
      </c>
      <c r="BD637">
        <v>12.541</v>
      </c>
      <c r="BE637">
        <v>3029.277</v>
      </c>
      <c r="BF637">
        <v>2.633</v>
      </c>
      <c r="BG637">
        <v>56.445999999999998</v>
      </c>
      <c r="BH637">
        <v>0</v>
      </c>
      <c r="BI637">
        <v>56.445999999999998</v>
      </c>
      <c r="BJ637">
        <v>42.982999999999997</v>
      </c>
      <c r="BK637">
        <v>0</v>
      </c>
      <c r="BL637">
        <v>42.982999999999997</v>
      </c>
      <c r="BM637">
        <v>0.93889999999999996</v>
      </c>
      <c r="BQ637">
        <v>601.57000000000005</v>
      </c>
      <c r="BR637">
        <v>0.39746300000000001</v>
      </c>
      <c r="BS637">
        <v>-1.427E-2</v>
      </c>
      <c r="BT637">
        <v>1.1454000000000001E-2</v>
      </c>
      <c r="BU637">
        <v>9.5679280000000002</v>
      </c>
      <c r="BV637">
        <v>-0.286827</v>
      </c>
    </row>
    <row r="638" spans="1:74" customFormat="1" x14ac:dyDescent="0.25">
      <c r="A638" s="40">
        <v>41704</v>
      </c>
      <c r="B638" s="41">
        <v>6.6458333333333335E-3</v>
      </c>
      <c r="C638">
        <v>13.318</v>
      </c>
      <c r="D638">
        <v>1.67E-2</v>
      </c>
      <c r="E638">
        <v>166.98254399999999</v>
      </c>
      <c r="F638">
        <v>2479.6</v>
      </c>
      <c r="G638">
        <v>-31.3</v>
      </c>
      <c r="H638">
        <v>102.1</v>
      </c>
      <c r="J638">
        <v>3.49</v>
      </c>
      <c r="K638">
        <v>0.88729999999999998</v>
      </c>
      <c r="L638">
        <v>11.8178</v>
      </c>
      <c r="M638">
        <v>1.4800000000000001E-2</v>
      </c>
      <c r="N638">
        <v>2200.2887000000001</v>
      </c>
      <c r="O638">
        <v>0</v>
      </c>
      <c r="P638">
        <v>2200.3000000000002</v>
      </c>
      <c r="Q638">
        <v>1675.4974999999999</v>
      </c>
      <c r="R638">
        <v>0</v>
      </c>
      <c r="S638">
        <v>1675.5</v>
      </c>
      <c r="T638">
        <v>102.10939999999999</v>
      </c>
      <c r="W638">
        <v>0</v>
      </c>
      <c r="X638">
        <v>3.0998000000000001</v>
      </c>
      <c r="Y638">
        <v>12.1</v>
      </c>
      <c r="Z638">
        <v>887</v>
      </c>
      <c r="AA638">
        <v>909</v>
      </c>
      <c r="AB638">
        <v>831</v>
      </c>
      <c r="AC638">
        <v>66</v>
      </c>
      <c r="AD638">
        <v>8.36</v>
      </c>
      <c r="AE638">
        <v>0.19</v>
      </c>
      <c r="AF638">
        <v>983</v>
      </c>
      <c r="AG638">
        <v>-10</v>
      </c>
      <c r="AH638">
        <v>8</v>
      </c>
      <c r="AI638">
        <v>10</v>
      </c>
      <c r="AJ638">
        <v>191</v>
      </c>
      <c r="AK638">
        <v>189</v>
      </c>
      <c r="AL638">
        <v>5.9</v>
      </c>
      <c r="AM638">
        <v>195</v>
      </c>
      <c r="AN638" t="s">
        <v>155</v>
      </c>
      <c r="AO638">
        <v>2</v>
      </c>
      <c r="AP638" s="42">
        <v>0.63156250000000003</v>
      </c>
      <c r="AQ638">
        <v>47.158835000000003</v>
      </c>
      <c r="AR638">
        <v>-88.487279000000001</v>
      </c>
      <c r="AS638">
        <v>313.8</v>
      </c>
      <c r="AT638">
        <v>43.6</v>
      </c>
      <c r="AU638">
        <v>12</v>
      </c>
      <c r="AV638">
        <v>12</v>
      </c>
      <c r="AW638" t="s">
        <v>414</v>
      </c>
      <c r="AX638">
        <v>1.4624999999999999</v>
      </c>
      <c r="AY638">
        <v>1.4375</v>
      </c>
      <c r="AZ638">
        <v>2.75</v>
      </c>
      <c r="BA638">
        <v>14.048999999999999</v>
      </c>
      <c r="BB638">
        <v>15.88</v>
      </c>
      <c r="BC638">
        <v>1.1299999999999999</v>
      </c>
      <c r="BD638">
        <v>12.695</v>
      </c>
      <c r="BE638">
        <v>3029.7489999999998</v>
      </c>
      <c r="BF638">
        <v>2.4180000000000001</v>
      </c>
      <c r="BG638">
        <v>59.073</v>
      </c>
      <c r="BH638">
        <v>0</v>
      </c>
      <c r="BI638">
        <v>59.073</v>
      </c>
      <c r="BJ638">
        <v>44.982999999999997</v>
      </c>
      <c r="BK638">
        <v>0</v>
      </c>
      <c r="BL638">
        <v>44.982999999999997</v>
      </c>
      <c r="BM638">
        <v>0.86499999999999999</v>
      </c>
      <c r="BQ638">
        <v>577.83500000000004</v>
      </c>
      <c r="BR638">
        <v>0.34319899999999998</v>
      </c>
      <c r="BS638">
        <v>-1.9907999999999999E-2</v>
      </c>
      <c r="BT638">
        <v>1.0546E-2</v>
      </c>
      <c r="BU638">
        <v>8.2616580000000006</v>
      </c>
      <c r="BV638">
        <v>-0.40015079999999997</v>
      </c>
    </row>
    <row r="639" spans="1:74" customFormat="1" x14ac:dyDescent="0.25">
      <c r="A639" s="40">
        <v>41704</v>
      </c>
      <c r="B639" s="41">
        <v>6.657407407407407E-3</v>
      </c>
      <c r="C639">
        <v>13.047000000000001</v>
      </c>
      <c r="D639">
        <v>1.0699999999999999E-2</v>
      </c>
      <c r="E639">
        <v>106.877602</v>
      </c>
      <c r="F639">
        <v>2502</v>
      </c>
      <c r="G639">
        <v>-31.2</v>
      </c>
      <c r="H639">
        <v>50.9</v>
      </c>
      <c r="J639">
        <v>3.3</v>
      </c>
      <c r="K639">
        <v>0.88949999999999996</v>
      </c>
      <c r="L639">
        <v>11.605399999999999</v>
      </c>
      <c r="M639">
        <v>9.4999999999999998E-3</v>
      </c>
      <c r="N639">
        <v>2225.5050000000001</v>
      </c>
      <c r="O639">
        <v>0</v>
      </c>
      <c r="P639">
        <v>2225.5</v>
      </c>
      <c r="Q639">
        <v>1694.6994</v>
      </c>
      <c r="R639">
        <v>0</v>
      </c>
      <c r="S639">
        <v>1694.7</v>
      </c>
      <c r="T639">
        <v>50.862499999999997</v>
      </c>
      <c r="W639">
        <v>0</v>
      </c>
      <c r="X639">
        <v>2.9354</v>
      </c>
      <c r="Y639">
        <v>12</v>
      </c>
      <c r="Z639">
        <v>882</v>
      </c>
      <c r="AA639">
        <v>908</v>
      </c>
      <c r="AB639">
        <v>826</v>
      </c>
      <c r="AC639">
        <v>66</v>
      </c>
      <c r="AD639">
        <v>8.36</v>
      </c>
      <c r="AE639">
        <v>0.19</v>
      </c>
      <c r="AF639">
        <v>983</v>
      </c>
      <c r="AG639">
        <v>-10</v>
      </c>
      <c r="AH639">
        <v>8</v>
      </c>
      <c r="AI639">
        <v>10</v>
      </c>
      <c r="AJ639">
        <v>191</v>
      </c>
      <c r="AK639">
        <v>189</v>
      </c>
      <c r="AL639">
        <v>5.7</v>
      </c>
      <c r="AM639">
        <v>195</v>
      </c>
      <c r="AN639" t="s">
        <v>155</v>
      </c>
      <c r="AO639">
        <v>2</v>
      </c>
      <c r="AP639" s="42">
        <v>0.63157407407407407</v>
      </c>
      <c r="AQ639">
        <v>47.158839</v>
      </c>
      <c r="AR639">
        <v>-88.487007000000006</v>
      </c>
      <c r="AS639">
        <v>313.60000000000002</v>
      </c>
      <c r="AT639">
        <v>44.6</v>
      </c>
      <c r="AU639">
        <v>12</v>
      </c>
      <c r="AV639">
        <v>11</v>
      </c>
      <c r="AW639" t="s">
        <v>414</v>
      </c>
      <c r="AX639">
        <v>1.7625</v>
      </c>
      <c r="AY639">
        <v>1</v>
      </c>
      <c r="AZ639">
        <v>2.9</v>
      </c>
      <c r="BA639">
        <v>14.048999999999999</v>
      </c>
      <c r="BB639">
        <v>16.2</v>
      </c>
      <c r="BC639">
        <v>1.1499999999999999</v>
      </c>
      <c r="BD639">
        <v>12.422000000000001</v>
      </c>
      <c r="BE639">
        <v>3032.549</v>
      </c>
      <c r="BF639">
        <v>1.581</v>
      </c>
      <c r="BG639">
        <v>60.899000000000001</v>
      </c>
      <c r="BH639">
        <v>0</v>
      </c>
      <c r="BI639">
        <v>60.899000000000001</v>
      </c>
      <c r="BJ639">
        <v>46.374000000000002</v>
      </c>
      <c r="BK639">
        <v>0</v>
      </c>
      <c r="BL639">
        <v>46.374000000000002</v>
      </c>
      <c r="BM639">
        <v>0.43909999999999999</v>
      </c>
      <c r="BQ639">
        <v>557.70799999999997</v>
      </c>
      <c r="BR639">
        <v>0.29692000000000002</v>
      </c>
      <c r="BS639">
        <v>-2.1000000000000001E-2</v>
      </c>
      <c r="BT639">
        <v>1.0727E-2</v>
      </c>
      <c r="BU639">
        <v>7.1476069999999998</v>
      </c>
      <c r="BV639">
        <v>-0.42209999999999998</v>
      </c>
    </row>
    <row r="640" spans="1:74" customFormat="1" x14ac:dyDescent="0.25">
      <c r="A640" s="40">
        <v>41704</v>
      </c>
      <c r="B640" s="41">
        <v>6.6689814814814815E-3</v>
      </c>
      <c r="C640">
        <v>12.115</v>
      </c>
      <c r="D640">
        <v>5.3E-3</v>
      </c>
      <c r="E640">
        <v>53.211863999999998</v>
      </c>
      <c r="F640">
        <v>2615</v>
      </c>
      <c r="G640">
        <v>-19.7</v>
      </c>
      <c r="H640">
        <v>39.200000000000003</v>
      </c>
      <c r="J640">
        <v>3.19</v>
      </c>
      <c r="K640">
        <v>0.89710000000000001</v>
      </c>
      <c r="L640">
        <v>10.867800000000001</v>
      </c>
      <c r="M640">
        <v>4.7999999999999996E-3</v>
      </c>
      <c r="N640">
        <v>2345.8204999999998</v>
      </c>
      <c r="O640">
        <v>0</v>
      </c>
      <c r="P640">
        <v>2345.8000000000002</v>
      </c>
      <c r="Q640">
        <v>1786.3185000000001</v>
      </c>
      <c r="R640">
        <v>0</v>
      </c>
      <c r="S640">
        <v>1786.3</v>
      </c>
      <c r="T640">
        <v>39.1661</v>
      </c>
      <c r="W640">
        <v>0</v>
      </c>
      <c r="X640">
        <v>2.8641000000000001</v>
      </c>
      <c r="Y640">
        <v>12.1</v>
      </c>
      <c r="Z640">
        <v>877</v>
      </c>
      <c r="AA640">
        <v>905</v>
      </c>
      <c r="AB640">
        <v>821</v>
      </c>
      <c r="AC640">
        <v>66</v>
      </c>
      <c r="AD640">
        <v>8.36</v>
      </c>
      <c r="AE640">
        <v>0.19</v>
      </c>
      <c r="AF640">
        <v>983</v>
      </c>
      <c r="AG640">
        <v>-10</v>
      </c>
      <c r="AH640">
        <v>8</v>
      </c>
      <c r="AI640">
        <v>10</v>
      </c>
      <c r="AJ640">
        <v>191</v>
      </c>
      <c r="AK640">
        <v>189</v>
      </c>
      <c r="AL640">
        <v>6.1</v>
      </c>
      <c r="AM640">
        <v>195</v>
      </c>
      <c r="AN640" t="s">
        <v>155</v>
      </c>
      <c r="AO640">
        <v>2</v>
      </c>
      <c r="AP640" s="42">
        <v>0.63158564814814822</v>
      </c>
      <c r="AQ640">
        <v>47.158839999999998</v>
      </c>
      <c r="AR640">
        <v>-88.486739999999998</v>
      </c>
      <c r="AS640">
        <v>313.39999999999998</v>
      </c>
      <c r="AT640">
        <v>45</v>
      </c>
      <c r="AU640">
        <v>12</v>
      </c>
      <c r="AV640">
        <v>11</v>
      </c>
      <c r="AW640" t="s">
        <v>414</v>
      </c>
      <c r="AX640">
        <v>0.8</v>
      </c>
      <c r="AY640">
        <v>1</v>
      </c>
      <c r="AZ640">
        <v>1.5</v>
      </c>
      <c r="BA640">
        <v>14.048999999999999</v>
      </c>
      <c r="BB640">
        <v>17.38</v>
      </c>
      <c r="BC640">
        <v>1.24</v>
      </c>
      <c r="BD640">
        <v>11.475</v>
      </c>
      <c r="BE640">
        <v>3034.652</v>
      </c>
      <c r="BF640">
        <v>0.84799999999999998</v>
      </c>
      <c r="BG640">
        <v>68.596000000000004</v>
      </c>
      <c r="BH640">
        <v>0</v>
      </c>
      <c r="BI640">
        <v>68.596000000000004</v>
      </c>
      <c r="BJ640">
        <v>52.234999999999999</v>
      </c>
      <c r="BK640">
        <v>0</v>
      </c>
      <c r="BL640">
        <v>52.234999999999999</v>
      </c>
      <c r="BM640">
        <v>0.3614</v>
      </c>
      <c r="BQ640">
        <v>581.50099999999998</v>
      </c>
      <c r="BR640">
        <v>0.23511000000000001</v>
      </c>
      <c r="BS640">
        <v>-1.9546000000000001E-2</v>
      </c>
      <c r="BT640">
        <v>1.0999999999999999E-2</v>
      </c>
      <c r="BU640">
        <v>5.6596849999999996</v>
      </c>
      <c r="BV640">
        <v>-0.39287460000000002</v>
      </c>
    </row>
    <row r="641" spans="1:74" customFormat="1" x14ac:dyDescent="0.25">
      <c r="A641" s="40">
        <v>41704</v>
      </c>
      <c r="B641" s="41">
        <v>6.680555555555555E-3</v>
      </c>
      <c r="C641">
        <v>11.939</v>
      </c>
      <c r="D641">
        <v>6.3E-3</v>
      </c>
      <c r="E641">
        <v>63.401708999999997</v>
      </c>
      <c r="F641">
        <v>2844.1</v>
      </c>
      <c r="G641">
        <v>-19.7</v>
      </c>
      <c r="H641">
        <v>0.3</v>
      </c>
      <c r="J641">
        <v>3.1</v>
      </c>
      <c r="K641">
        <v>0.89849999999999997</v>
      </c>
      <c r="L641">
        <v>10.7265</v>
      </c>
      <c r="M641">
        <v>5.7000000000000002E-3</v>
      </c>
      <c r="N641">
        <v>2555.3397</v>
      </c>
      <c r="O641">
        <v>0</v>
      </c>
      <c r="P641">
        <v>2555.3000000000002</v>
      </c>
      <c r="Q641">
        <v>1945.8652999999999</v>
      </c>
      <c r="R641">
        <v>0</v>
      </c>
      <c r="S641">
        <v>1945.9</v>
      </c>
      <c r="T641">
        <v>0.25159999999999999</v>
      </c>
      <c r="W641">
        <v>0</v>
      </c>
      <c r="X641">
        <v>2.7852999999999999</v>
      </c>
      <c r="Y641">
        <v>12</v>
      </c>
      <c r="Z641">
        <v>875</v>
      </c>
      <c r="AA641">
        <v>903</v>
      </c>
      <c r="AB641">
        <v>821</v>
      </c>
      <c r="AC641">
        <v>66</v>
      </c>
      <c r="AD641">
        <v>8.36</v>
      </c>
      <c r="AE641">
        <v>0.19</v>
      </c>
      <c r="AF641">
        <v>983</v>
      </c>
      <c r="AG641">
        <v>-10</v>
      </c>
      <c r="AH641">
        <v>8</v>
      </c>
      <c r="AI641">
        <v>10</v>
      </c>
      <c r="AJ641">
        <v>191</v>
      </c>
      <c r="AK641">
        <v>189</v>
      </c>
      <c r="AL641">
        <v>6</v>
      </c>
      <c r="AM641">
        <v>195</v>
      </c>
      <c r="AN641" t="s">
        <v>155</v>
      </c>
      <c r="AO641">
        <v>2</v>
      </c>
      <c r="AP641" s="42">
        <v>0.63159722222222225</v>
      </c>
      <c r="AQ641">
        <v>47.158822000000001</v>
      </c>
      <c r="AR641">
        <v>-88.486476999999994</v>
      </c>
      <c r="AS641">
        <v>313</v>
      </c>
      <c r="AT641">
        <v>44.8</v>
      </c>
      <c r="AU641">
        <v>12</v>
      </c>
      <c r="AV641">
        <v>11</v>
      </c>
      <c r="AW641" t="s">
        <v>414</v>
      </c>
      <c r="AX641">
        <v>0.8</v>
      </c>
      <c r="AY641">
        <v>1</v>
      </c>
      <c r="AZ641">
        <v>1.5</v>
      </c>
      <c r="BA641">
        <v>14.048999999999999</v>
      </c>
      <c r="BB641">
        <v>17.63</v>
      </c>
      <c r="BC641">
        <v>1.26</v>
      </c>
      <c r="BD641">
        <v>11.3</v>
      </c>
      <c r="BE641">
        <v>3035.61</v>
      </c>
      <c r="BF641">
        <v>1.026</v>
      </c>
      <c r="BG641">
        <v>75.730999999999995</v>
      </c>
      <c r="BH641">
        <v>0</v>
      </c>
      <c r="BI641">
        <v>75.730999999999995</v>
      </c>
      <c r="BJ641">
        <v>57.667999999999999</v>
      </c>
      <c r="BK641">
        <v>0</v>
      </c>
      <c r="BL641">
        <v>57.667999999999999</v>
      </c>
      <c r="BM641">
        <v>2.3999999999999998E-3</v>
      </c>
      <c r="BQ641">
        <v>573.12900000000002</v>
      </c>
      <c r="BR641">
        <v>0.167291</v>
      </c>
      <c r="BS641">
        <v>-1.6091999999999999E-2</v>
      </c>
      <c r="BT641">
        <v>1.1727E-2</v>
      </c>
      <c r="BU641">
        <v>4.0271129999999999</v>
      </c>
      <c r="BV641">
        <v>-0.32344919999999999</v>
      </c>
    </row>
    <row r="642" spans="1:74" customFormat="1" x14ac:dyDescent="0.25">
      <c r="A642" s="40">
        <v>41704</v>
      </c>
      <c r="B642" s="41">
        <v>6.6921296296296303E-3</v>
      </c>
      <c r="C642">
        <v>11.9</v>
      </c>
      <c r="D642">
        <v>8.0000000000000002E-3</v>
      </c>
      <c r="E642">
        <v>80</v>
      </c>
      <c r="F642">
        <v>2671.8</v>
      </c>
      <c r="G642">
        <v>-11.3</v>
      </c>
      <c r="H642">
        <v>0.6</v>
      </c>
      <c r="J642">
        <v>2.9</v>
      </c>
      <c r="K642">
        <v>0.89880000000000004</v>
      </c>
      <c r="L642">
        <v>10.696099999999999</v>
      </c>
      <c r="M642">
        <v>7.1999999999999998E-3</v>
      </c>
      <c r="N642">
        <v>2401.5165000000002</v>
      </c>
      <c r="O642">
        <v>0</v>
      </c>
      <c r="P642">
        <v>2401.5</v>
      </c>
      <c r="Q642">
        <v>1828.6899000000001</v>
      </c>
      <c r="R642">
        <v>0</v>
      </c>
      <c r="S642">
        <v>1828.7</v>
      </c>
      <c r="T642">
        <v>0.63870000000000005</v>
      </c>
      <c r="W642">
        <v>0</v>
      </c>
      <c r="X642">
        <v>2.6065999999999998</v>
      </c>
      <c r="Y642">
        <v>12</v>
      </c>
      <c r="Z642">
        <v>875</v>
      </c>
      <c r="AA642">
        <v>902</v>
      </c>
      <c r="AB642">
        <v>821</v>
      </c>
      <c r="AC642">
        <v>66</v>
      </c>
      <c r="AD642">
        <v>8.35</v>
      </c>
      <c r="AE642">
        <v>0.19</v>
      </c>
      <c r="AF642">
        <v>984</v>
      </c>
      <c r="AG642">
        <v>-10</v>
      </c>
      <c r="AH642">
        <v>8</v>
      </c>
      <c r="AI642">
        <v>10</v>
      </c>
      <c r="AJ642">
        <v>191</v>
      </c>
      <c r="AK642">
        <v>189</v>
      </c>
      <c r="AL642">
        <v>6.2</v>
      </c>
      <c r="AM642">
        <v>195</v>
      </c>
      <c r="AN642" t="s">
        <v>155</v>
      </c>
      <c r="AO642">
        <v>2</v>
      </c>
      <c r="AP642" s="42">
        <v>0.63160879629629629</v>
      </c>
      <c r="AQ642">
        <v>47.158783</v>
      </c>
      <c r="AR642">
        <v>-88.486242000000004</v>
      </c>
      <c r="AS642">
        <v>312.60000000000002</v>
      </c>
      <c r="AT642">
        <v>42.6</v>
      </c>
      <c r="AU642">
        <v>12</v>
      </c>
      <c r="AV642">
        <v>11</v>
      </c>
      <c r="AW642" t="s">
        <v>414</v>
      </c>
      <c r="AX642">
        <v>0.82499999999999996</v>
      </c>
      <c r="AY642">
        <v>1.0625</v>
      </c>
      <c r="AZ642">
        <v>1.55</v>
      </c>
      <c r="BA642">
        <v>14.048999999999999</v>
      </c>
      <c r="BB642">
        <v>17.68</v>
      </c>
      <c r="BC642">
        <v>1.26</v>
      </c>
      <c r="BD642">
        <v>11.255000000000001</v>
      </c>
      <c r="BE642">
        <v>3035.201</v>
      </c>
      <c r="BF642">
        <v>1.2989999999999999</v>
      </c>
      <c r="BG642">
        <v>71.364999999999995</v>
      </c>
      <c r="BH642">
        <v>0</v>
      </c>
      <c r="BI642">
        <v>71.364999999999995</v>
      </c>
      <c r="BJ642">
        <v>54.341999999999999</v>
      </c>
      <c r="BK642">
        <v>0</v>
      </c>
      <c r="BL642">
        <v>54.341999999999999</v>
      </c>
      <c r="BM642">
        <v>6.0000000000000001E-3</v>
      </c>
      <c r="BQ642">
        <v>537.82000000000005</v>
      </c>
      <c r="BR642">
        <v>0.127917</v>
      </c>
      <c r="BS642">
        <v>-1.4999999999999999E-2</v>
      </c>
      <c r="BT642">
        <v>1.2E-2</v>
      </c>
      <c r="BU642">
        <v>3.0792820000000001</v>
      </c>
      <c r="BV642">
        <v>-0.30149999999999999</v>
      </c>
    </row>
    <row r="643" spans="1:74" customFormat="1" x14ac:dyDescent="0.25">
      <c r="A643" s="40">
        <v>41704</v>
      </c>
      <c r="B643" s="41">
        <v>6.7037037037037048E-3</v>
      </c>
      <c r="C643">
        <v>11.78</v>
      </c>
      <c r="D643">
        <v>8.0000000000000002E-3</v>
      </c>
      <c r="E643">
        <v>80</v>
      </c>
      <c r="F643">
        <v>1585.8</v>
      </c>
      <c r="G643">
        <v>-21.5</v>
      </c>
      <c r="H643">
        <v>0.5</v>
      </c>
      <c r="J643">
        <v>2.9</v>
      </c>
      <c r="K643">
        <v>0.89980000000000004</v>
      </c>
      <c r="L643">
        <v>10.5992</v>
      </c>
      <c r="M643">
        <v>7.1999999999999998E-3</v>
      </c>
      <c r="N643">
        <v>1426.8883000000001</v>
      </c>
      <c r="O643">
        <v>0</v>
      </c>
      <c r="P643">
        <v>1426.9</v>
      </c>
      <c r="Q643">
        <v>1086.5518999999999</v>
      </c>
      <c r="R643">
        <v>0</v>
      </c>
      <c r="S643">
        <v>1086.5999999999999</v>
      </c>
      <c r="T643">
        <v>0.45100000000000001</v>
      </c>
      <c r="W643">
        <v>0</v>
      </c>
      <c r="X643">
        <v>2.6093999999999999</v>
      </c>
      <c r="Y643">
        <v>12</v>
      </c>
      <c r="Z643">
        <v>875</v>
      </c>
      <c r="AA643">
        <v>901</v>
      </c>
      <c r="AB643">
        <v>820</v>
      </c>
      <c r="AC643">
        <v>66</v>
      </c>
      <c r="AD643">
        <v>8.36</v>
      </c>
      <c r="AE643">
        <v>0.19</v>
      </c>
      <c r="AF643">
        <v>983</v>
      </c>
      <c r="AG643">
        <v>-10</v>
      </c>
      <c r="AH643">
        <v>8</v>
      </c>
      <c r="AI643">
        <v>10</v>
      </c>
      <c r="AJ643">
        <v>190.3</v>
      </c>
      <c r="AK643">
        <v>189</v>
      </c>
      <c r="AL643">
        <v>6.2</v>
      </c>
      <c r="AM643">
        <v>195</v>
      </c>
      <c r="AN643" t="s">
        <v>155</v>
      </c>
      <c r="AO643">
        <v>2</v>
      </c>
      <c r="AP643" s="42">
        <v>0.63162037037037033</v>
      </c>
      <c r="AQ643">
        <v>47.158729000000001</v>
      </c>
      <c r="AR643">
        <v>-88.486039000000005</v>
      </c>
      <c r="AS643">
        <v>312.8</v>
      </c>
      <c r="AT643">
        <v>39.6</v>
      </c>
      <c r="AU643">
        <v>12</v>
      </c>
      <c r="AV643">
        <v>11</v>
      </c>
      <c r="AW643" t="s">
        <v>414</v>
      </c>
      <c r="AX643">
        <v>1.0125</v>
      </c>
      <c r="AY643">
        <v>1.4375</v>
      </c>
      <c r="AZ643">
        <v>1.9</v>
      </c>
      <c r="BA643">
        <v>14.048999999999999</v>
      </c>
      <c r="BB643">
        <v>17.850000000000001</v>
      </c>
      <c r="BC643">
        <v>1.27</v>
      </c>
      <c r="BD643">
        <v>11.137</v>
      </c>
      <c r="BE643">
        <v>3035.2890000000002</v>
      </c>
      <c r="BF643">
        <v>1.3120000000000001</v>
      </c>
      <c r="BG643">
        <v>42.790999999999997</v>
      </c>
      <c r="BH643">
        <v>0</v>
      </c>
      <c r="BI643">
        <v>42.790999999999997</v>
      </c>
      <c r="BJ643">
        <v>32.585000000000001</v>
      </c>
      <c r="BK643">
        <v>0</v>
      </c>
      <c r="BL643">
        <v>32.585000000000001</v>
      </c>
      <c r="BM643">
        <v>4.3E-3</v>
      </c>
      <c r="BQ643">
        <v>543.33100000000002</v>
      </c>
      <c r="BR643">
        <v>0.135994</v>
      </c>
      <c r="BS643">
        <v>-1.8634999999999999E-2</v>
      </c>
      <c r="BT643">
        <v>1.1273E-2</v>
      </c>
      <c r="BU643">
        <v>3.2737159999999998</v>
      </c>
      <c r="BV643">
        <v>-0.37456349999999999</v>
      </c>
    </row>
    <row r="644" spans="1:74" customFormat="1" x14ac:dyDescent="0.25">
      <c r="A644" s="40">
        <v>41704</v>
      </c>
      <c r="B644" s="41">
        <v>6.7152777777777775E-3</v>
      </c>
      <c r="C644">
        <v>11.536</v>
      </c>
      <c r="D644">
        <v>8.6999999999999994E-3</v>
      </c>
      <c r="E644">
        <v>86.502914000000004</v>
      </c>
      <c r="F644">
        <v>947.1</v>
      </c>
      <c r="G644">
        <v>-31.9</v>
      </c>
      <c r="H644">
        <v>19.5</v>
      </c>
      <c r="J644">
        <v>3</v>
      </c>
      <c r="K644">
        <v>0.90159999999999996</v>
      </c>
      <c r="L644">
        <v>10.4011</v>
      </c>
      <c r="M644">
        <v>7.7999999999999996E-3</v>
      </c>
      <c r="N644">
        <v>853.95630000000006</v>
      </c>
      <c r="O644">
        <v>0</v>
      </c>
      <c r="P644">
        <v>854</v>
      </c>
      <c r="Q644">
        <v>650.27909999999997</v>
      </c>
      <c r="R644">
        <v>0</v>
      </c>
      <c r="S644">
        <v>650.29999999999995</v>
      </c>
      <c r="T644">
        <v>19.469100000000001</v>
      </c>
      <c r="W644">
        <v>0</v>
      </c>
      <c r="X644">
        <v>2.7021999999999999</v>
      </c>
      <c r="Y644">
        <v>12</v>
      </c>
      <c r="Z644">
        <v>875</v>
      </c>
      <c r="AA644">
        <v>901</v>
      </c>
      <c r="AB644">
        <v>821</v>
      </c>
      <c r="AC644">
        <v>66</v>
      </c>
      <c r="AD644">
        <v>8.36</v>
      </c>
      <c r="AE644">
        <v>0.19</v>
      </c>
      <c r="AF644">
        <v>983</v>
      </c>
      <c r="AG644">
        <v>-10</v>
      </c>
      <c r="AH644">
        <v>8</v>
      </c>
      <c r="AI644">
        <v>10</v>
      </c>
      <c r="AJ644">
        <v>190</v>
      </c>
      <c r="AK644">
        <v>189</v>
      </c>
      <c r="AL644">
        <v>5.8</v>
      </c>
      <c r="AM644">
        <v>195</v>
      </c>
      <c r="AN644" t="s">
        <v>155</v>
      </c>
      <c r="AO644">
        <v>2</v>
      </c>
      <c r="AP644" s="42">
        <v>0.63163194444444448</v>
      </c>
      <c r="AQ644">
        <v>47.158667999999999</v>
      </c>
      <c r="AR644">
        <v>-88.485855999999998</v>
      </c>
      <c r="AS644">
        <v>312.60000000000002</v>
      </c>
      <c r="AT644">
        <v>37</v>
      </c>
      <c r="AU644">
        <v>12</v>
      </c>
      <c r="AV644">
        <v>11</v>
      </c>
      <c r="AW644" t="s">
        <v>414</v>
      </c>
      <c r="AX644">
        <v>1.075</v>
      </c>
      <c r="AY644">
        <v>1.0125</v>
      </c>
      <c r="AZ644">
        <v>1.9</v>
      </c>
      <c r="BA644">
        <v>14.048999999999999</v>
      </c>
      <c r="BB644">
        <v>18.21</v>
      </c>
      <c r="BC644">
        <v>1.3</v>
      </c>
      <c r="BD644">
        <v>10.913</v>
      </c>
      <c r="BE644">
        <v>3034.7350000000001</v>
      </c>
      <c r="BF644">
        <v>1.448</v>
      </c>
      <c r="BG644">
        <v>26.091999999999999</v>
      </c>
      <c r="BH644">
        <v>0</v>
      </c>
      <c r="BI644">
        <v>26.091999999999999</v>
      </c>
      <c r="BJ644">
        <v>19.869</v>
      </c>
      <c r="BK644">
        <v>0</v>
      </c>
      <c r="BL644">
        <v>19.869</v>
      </c>
      <c r="BM644">
        <v>0.18770000000000001</v>
      </c>
      <c r="BQ644">
        <v>573.26199999999994</v>
      </c>
      <c r="BR644">
        <v>0.110739</v>
      </c>
      <c r="BS644">
        <v>-1.3457E-2</v>
      </c>
      <c r="BT644">
        <v>1.2454E-2</v>
      </c>
      <c r="BU644">
        <v>2.6657649999999999</v>
      </c>
      <c r="BV644">
        <v>-0.2704857</v>
      </c>
    </row>
    <row r="645" spans="1:74" customFormat="1" x14ac:dyDescent="0.25">
      <c r="A645" s="40">
        <v>41704</v>
      </c>
      <c r="B645" s="41">
        <v>6.7268518518518519E-3</v>
      </c>
      <c r="C645">
        <v>11.372</v>
      </c>
      <c r="D645">
        <v>9.4999999999999998E-3</v>
      </c>
      <c r="E645">
        <v>95.025997000000004</v>
      </c>
      <c r="F645">
        <v>624.79999999999995</v>
      </c>
      <c r="G645">
        <v>-32</v>
      </c>
      <c r="H645">
        <v>70.2</v>
      </c>
      <c r="J645">
        <v>3.45</v>
      </c>
      <c r="K645">
        <v>0.90290000000000004</v>
      </c>
      <c r="L645">
        <v>10.267300000000001</v>
      </c>
      <c r="M645">
        <v>8.6E-3</v>
      </c>
      <c r="N645">
        <v>564.08709999999996</v>
      </c>
      <c r="O645">
        <v>0</v>
      </c>
      <c r="P645">
        <v>564.1</v>
      </c>
      <c r="Q645">
        <v>429.54660000000001</v>
      </c>
      <c r="R645">
        <v>0</v>
      </c>
      <c r="S645">
        <v>429.5</v>
      </c>
      <c r="T645">
        <v>70.2</v>
      </c>
      <c r="W645">
        <v>0</v>
      </c>
      <c r="X645">
        <v>3.1150000000000002</v>
      </c>
      <c r="Y645">
        <v>12.1</v>
      </c>
      <c r="Z645">
        <v>875</v>
      </c>
      <c r="AA645">
        <v>902</v>
      </c>
      <c r="AB645">
        <v>820</v>
      </c>
      <c r="AC645">
        <v>66</v>
      </c>
      <c r="AD645">
        <v>8.36</v>
      </c>
      <c r="AE645">
        <v>0.19</v>
      </c>
      <c r="AF645">
        <v>983</v>
      </c>
      <c r="AG645">
        <v>-10</v>
      </c>
      <c r="AH645">
        <v>8</v>
      </c>
      <c r="AI645">
        <v>10</v>
      </c>
      <c r="AJ645">
        <v>190</v>
      </c>
      <c r="AK645">
        <v>189</v>
      </c>
      <c r="AL645">
        <v>5.8</v>
      </c>
      <c r="AM645">
        <v>195</v>
      </c>
      <c r="AN645" t="s">
        <v>155</v>
      </c>
      <c r="AO645">
        <v>2</v>
      </c>
      <c r="AP645" s="42">
        <v>0.63164351851851852</v>
      </c>
      <c r="AQ645">
        <v>47.158611000000001</v>
      </c>
      <c r="AR645">
        <v>-88.485685000000004</v>
      </c>
      <c r="AS645">
        <v>312.60000000000002</v>
      </c>
      <c r="AT645">
        <v>34.700000000000003</v>
      </c>
      <c r="AU645">
        <v>12</v>
      </c>
      <c r="AV645">
        <v>11</v>
      </c>
      <c r="AW645" t="s">
        <v>414</v>
      </c>
      <c r="AX645">
        <v>0.91249999999999998</v>
      </c>
      <c r="AY645">
        <v>1.125</v>
      </c>
      <c r="AZ645">
        <v>1.925</v>
      </c>
      <c r="BA645">
        <v>14.048999999999999</v>
      </c>
      <c r="BB645">
        <v>18.440000000000001</v>
      </c>
      <c r="BC645">
        <v>1.31</v>
      </c>
      <c r="BD645">
        <v>10.755000000000001</v>
      </c>
      <c r="BE645">
        <v>3033.116</v>
      </c>
      <c r="BF645">
        <v>1.613</v>
      </c>
      <c r="BG645">
        <v>17.451000000000001</v>
      </c>
      <c r="BH645">
        <v>0</v>
      </c>
      <c r="BI645">
        <v>17.451000000000001</v>
      </c>
      <c r="BJ645">
        <v>13.289</v>
      </c>
      <c r="BK645">
        <v>0</v>
      </c>
      <c r="BL645">
        <v>13.289</v>
      </c>
      <c r="BM645">
        <v>0.68520000000000003</v>
      </c>
      <c r="BQ645">
        <v>669.096</v>
      </c>
      <c r="BR645">
        <v>9.9000000000000005E-2</v>
      </c>
      <c r="BS645">
        <v>-8.8190000000000004E-3</v>
      </c>
      <c r="BT645">
        <v>1.2272999999999999E-2</v>
      </c>
      <c r="BU645">
        <v>2.383178</v>
      </c>
      <c r="BV645">
        <v>-0.1772619</v>
      </c>
    </row>
    <row r="646" spans="1:74" customFormat="1" x14ac:dyDescent="0.25">
      <c r="A646" s="40">
        <v>41704</v>
      </c>
      <c r="B646" s="41">
        <v>6.7384259259259255E-3</v>
      </c>
      <c r="C646">
        <v>11.749000000000001</v>
      </c>
      <c r="D646">
        <v>9.5999999999999992E-3</v>
      </c>
      <c r="E646">
        <v>96.455906999999996</v>
      </c>
      <c r="F646">
        <v>423.8</v>
      </c>
      <c r="G646">
        <v>-32</v>
      </c>
      <c r="H646">
        <v>42.1</v>
      </c>
      <c r="J646">
        <v>3.81</v>
      </c>
      <c r="K646">
        <v>0.89990000000000003</v>
      </c>
      <c r="L646">
        <v>10.572699999999999</v>
      </c>
      <c r="M646">
        <v>8.6999999999999994E-3</v>
      </c>
      <c r="N646">
        <v>381.38709999999998</v>
      </c>
      <c r="O646">
        <v>0</v>
      </c>
      <c r="P646">
        <v>381.4</v>
      </c>
      <c r="Q646">
        <v>290.42239999999998</v>
      </c>
      <c r="R646">
        <v>0</v>
      </c>
      <c r="S646">
        <v>290.39999999999998</v>
      </c>
      <c r="T646">
        <v>42.1355</v>
      </c>
      <c r="W646">
        <v>0</v>
      </c>
      <c r="X646">
        <v>3.4251999999999998</v>
      </c>
      <c r="Y646">
        <v>12</v>
      </c>
      <c r="Z646">
        <v>874</v>
      </c>
      <c r="AA646">
        <v>902</v>
      </c>
      <c r="AB646">
        <v>819</v>
      </c>
      <c r="AC646">
        <v>66</v>
      </c>
      <c r="AD646">
        <v>8.36</v>
      </c>
      <c r="AE646">
        <v>0.19</v>
      </c>
      <c r="AF646">
        <v>983</v>
      </c>
      <c r="AG646">
        <v>-10</v>
      </c>
      <c r="AH646">
        <v>8</v>
      </c>
      <c r="AI646">
        <v>10</v>
      </c>
      <c r="AJ646">
        <v>190</v>
      </c>
      <c r="AK646">
        <v>189</v>
      </c>
      <c r="AL646">
        <v>5.8</v>
      </c>
      <c r="AM646">
        <v>195</v>
      </c>
      <c r="AN646" t="s">
        <v>155</v>
      </c>
      <c r="AO646">
        <v>2</v>
      </c>
      <c r="AP646" s="42">
        <v>0.63165509259259256</v>
      </c>
      <c r="AQ646">
        <v>47.158563000000001</v>
      </c>
      <c r="AR646">
        <v>-88.485523999999998</v>
      </c>
      <c r="AS646">
        <v>312.7</v>
      </c>
      <c r="AT646">
        <v>32.200000000000003</v>
      </c>
      <c r="AU646">
        <v>12</v>
      </c>
      <c r="AV646">
        <v>11</v>
      </c>
      <c r="AW646" t="s">
        <v>414</v>
      </c>
      <c r="AX646">
        <v>1</v>
      </c>
      <c r="AY646">
        <v>1.3125</v>
      </c>
      <c r="AZ646">
        <v>2.1124999999999998</v>
      </c>
      <c r="BA646">
        <v>14.048999999999999</v>
      </c>
      <c r="BB646">
        <v>17.89</v>
      </c>
      <c r="BC646">
        <v>1.27</v>
      </c>
      <c r="BD646">
        <v>11.127000000000001</v>
      </c>
      <c r="BE646">
        <v>3033.6860000000001</v>
      </c>
      <c r="BF646">
        <v>1.585</v>
      </c>
      <c r="BG646">
        <v>11.46</v>
      </c>
      <c r="BH646">
        <v>0</v>
      </c>
      <c r="BI646">
        <v>11.46</v>
      </c>
      <c r="BJ646">
        <v>8.7270000000000003</v>
      </c>
      <c r="BK646">
        <v>0</v>
      </c>
      <c r="BL646">
        <v>8.7270000000000003</v>
      </c>
      <c r="BM646">
        <v>0.39950000000000002</v>
      </c>
      <c r="BQ646">
        <v>714.60299999999995</v>
      </c>
      <c r="BR646">
        <v>7.9370999999999997E-2</v>
      </c>
      <c r="BS646">
        <v>-1.3089E-2</v>
      </c>
      <c r="BT646">
        <v>1.1273E-2</v>
      </c>
      <c r="BU646">
        <v>1.9106590000000001</v>
      </c>
      <c r="BV646">
        <v>-0.26308890000000001</v>
      </c>
    </row>
    <row r="647" spans="1:74" customFormat="1" x14ac:dyDescent="0.25">
      <c r="A647" s="40">
        <v>41704</v>
      </c>
      <c r="B647" s="41">
        <v>6.7499999999999999E-3</v>
      </c>
      <c r="C647">
        <v>12.077</v>
      </c>
      <c r="D647">
        <v>8.6E-3</v>
      </c>
      <c r="E647">
        <v>86.257310000000004</v>
      </c>
      <c r="F647">
        <v>326.10000000000002</v>
      </c>
      <c r="G647">
        <v>-32</v>
      </c>
      <c r="H647">
        <v>10.7</v>
      </c>
      <c r="J647">
        <v>3.95</v>
      </c>
      <c r="K647">
        <v>0.89739999999999998</v>
      </c>
      <c r="L647">
        <v>10.8378</v>
      </c>
      <c r="M647">
        <v>7.7000000000000002E-3</v>
      </c>
      <c r="N647">
        <v>292.62779999999998</v>
      </c>
      <c r="O647">
        <v>0</v>
      </c>
      <c r="P647">
        <v>292.60000000000002</v>
      </c>
      <c r="Q647">
        <v>222.75470000000001</v>
      </c>
      <c r="R647">
        <v>0</v>
      </c>
      <c r="S647">
        <v>222.8</v>
      </c>
      <c r="T647">
        <v>10.729100000000001</v>
      </c>
      <c r="W647">
        <v>0</v>
      </c>
      <c r="X647">
        <v>3.5449000000000002</v>
      </c>
      <c r="Y647">
        <v>12</v>
      </c>
      <c r="Z647">
        <v>874</v>
      </c>
      <c r="AA647">
        <v>902</v>
      </c>
      <c r="AB647">
        <v>820</v>
      </c>
      <c r="AC647">
        <v>65.3</v>
      </c>
      <c r="AD647">
        <v>8.26</v>
      </c>
      <c r="AE647">
        <v>0.19</v>
      </c>
      <c r="AF647">
        <v>984</v>
      </c>
      <c r="AG647">
        <v>-10</v>
      </c>
      <c r="AH647">
        <v>8</v>
      </c>
      <c r="AI647">
        <v>10</v>
      </c>
      <c r="AJ647">
        <v>190</v>
      </c>
      <c r="AK647">
        <v>189</v>
      </c>
      <c r="AL647">
        <v>6</v>
      </c>
      <c r="AM647">
        <v>195</v>
      </c>
      <c r="AN647" t="s">
        <v>155</v>
      </c>
      <c r="AO647">
        <v>2</v>
      </c>
      <c r="AP647" s="42">
        <v>0.63166666666666671</v>
      </c>
      <c r="AQ647">
        <v>47.158524</v>
      </c>
      <c r="AR647">
        <v>-88.485375000000005</v>
      </c>
      <c r="AS647">
        <v>312.8</v>
      </c>
      <c r="AT647">
        <v>29.6</v>
      </c>
      <c r="AU647">
        <v>12</v>
      </c>
      <c r="AV647">
        <v>11</v>
      </c>
      <c r="AW647" t="s">
        <v>414</v>
      </c>
      <c r="AX647">
        <v>1</v>
      </c>
      <c r="AY647">
        <v>1.412488</v>
      </c>
      <c r="AZ647">
        <v>2.2000000000000002</v>
      </c>
      <c r="BA647">
        <v>14.048999999999999</v>
      </c>
      <c r="BB647">
        <v>17.43</v>
      </c>
      <c r="BC647">
        <v>1.24</v>
      </c>
      <c r="BD647">
        <v>11.438000000000001</v>
      </c>
      <c r="BE647">
        <v>3034.6419999999998</v>
      </c>
      <c r="BF647">
        <v>1.379</v>
      </c>
      <c r="BG647">
        <v>8.5809999999999995</v>
      </c>
      <c r="BH647">
        <v>0</v>
      </c>
      <c r="BI647">
        <v>8.5809999999999995</v>
      </c>
      <c r="BJ647">
        <v>6.532</v>
      </c>
      <c r="BK647">
        <v>0</v>
      </c>
      <c r="BL647">
        <v>6.532</v>
      </c>
      <c r="BM647">
        <v>9.9299999999999999E-2</v>
      </c>
      <c r="BQ647">
        <v>721.71299999999997</v>
      </c>
      <c r="BR647">
        <v>7.3454000000000005E-2</v>
      </c>
      <c r="BS647">
        <v>-2.0088999999999999E-2</v>
      </c>
      <c r="BT647">
        <v>1.0999999999999999E-2</v>
      </c>
      <c r="BU647">
        <v>1.768221</v>
      </c>
      <c r="BV647">
        <v>-0.40378890000000001</v>
      </c>
    </row>
    <row r="648" spans="1:74" customFormat="1" x14ac:dyDescent="0.25">
      <c r="A648" s="40">
        <v>41704</v>
      </c>
      <c r="B648" s="41">
        <v>6.7615740740740735E-3</v>
      </c>
      <c r="C648">
        <v>12.273</v>
      </c>
      <c r="D648">
        <v>7.0000000000000001E-3</v>
      </c>
      <c r="E648">
        <v>69.783653999999999</v>
      </c>
      <c r="F648">
        <v>279.8</v>
      </c>
      <c r="G648">
        <v>-32</v>
      </c>
      <c r="H648">
        <v>-8.6999999999999993</v>
      </c>
      <c r="J648">
        <v>4.21</v>
      </c>
      <c r="K648">
        <v>0.89580000000000004</v>
      </c>
      <c r="L648">
        <v>10.9939</v>
      </c>
      <c r="M648">
        <v>6.3E-3</v>
      </c>
      <c r="N648">
        <v>250.67529999999999</v>
      </c>
      <c r="O648">
        <v>0</v>
      </c>
      <c r="P648">
        <v>250.7</v>
      </c>
      <c r="Q648">
        <v>190.79849999999999</v>
      </c>
      <c r="R648">
        <v>0</v>
      </c>
      <c r="S648">
        <v>190.8</v>
      </c>
      <c r="T648">
        <v>0</v>
      </c>
      <c r="W648">
        <v>0</v>
      </c>
      <c r="X648">
        <v>3.7675999999999998</v>
      </c>
      <c r="Y648">
        <v>12</v>
      </c>
      <c r="Z648">
        <v>875</v>
      </c>
      <c r="AA648">
        <v>902</v>
      </c>
      <c r="AB648">
        <v>820</v>
      </c>
      <c r="AC648">
        <v>65</v>
      </c>
      <c r="AD648">
        <v>8.23</v>
      </c>
      <c r="AE648">
        <v>0.19</v>
      </c>
      <c r="AF648">
        <v>983</v>
      </c>
      <c r="AG648">
        <v>-10</v>
      </c>
      <c r="AH648">
        <v>8</v>
      </c>
      <c r="AI648">
        <v>10</v>
      </c>
      <c r="AJ648">
        <v>190</v>
      </c>
      <c r="AK648">
        <v>189</v>
      </c>
      <c r="AL648">
        <v>5.8</v>
      </c>
      <c r="AM648">
        <v>195</v>
      </c>
      <c r="AN648" t="s">
        <v>155</v>
      </c>
      <c r="AO648">
        <v>2</v>
      </c>
      <c r="AP648" s="42">
        <v>0.63167824074074075</v>
      </c>
      <c r="AQ648">
        <v>47.158498000000002</v>
      </c>
      <c r="AR648">
        <v>-88.485226999999995</v>
      </c>
      <c r="AS648">
        <v>312.5</v>
      </c>
      <c r="AT648">
        <v>27.6</v>
      </c>
      <c r="AU648">
        <v>12</v>
      </c>
      <c r="AV648">
        <v>11</v>
      </c>
      <c r="AW648" t="s">
        <v>414</v>
      </c>
      <c r="AX648">
        <v>1</v>
      </c>
      <c r="AY648">
        <v>1.5124120000000001</v>
      </c>
      <c r="AZ648">
        <v>2.2000000000000002</v>
      </c>
      <c r="BA648">
        <v>14.048999999999999</v>
      </c>
      <c r="BB648">
        <v>17.18</v>
      </c>
      <c r="BC648">
        <v>1.22</v>
      </c>
      <c r="BD648">
        <v>11.638</v>
      </c>
      <c r="BE648">
        <v>3035.2269999999999</v>
      </c>
      <c r="BF648">
        <v>1.0980000000000001</v>
      </c>
      <c r="BG648">
        <v>7.2469999999999999</v>
      </c>
      <c r="BH648">
        <v>0</v>
      </c>
      <c r="BI648">
        <v>7.2469999999999999</v>
      </c>
      <c r="BJ648">
        <v>5.516</v>
      </c>
      <c r="BK648">
        <v>0</v>
      </c>
      <c r="BL648">
        <v>5.516</v>
      </c>
      <c r="BM648">
        <v>0</v>
      </c>
      <c r="BQ648">
        <v>756.30899999999997</v>
      </c>
      <c r="BR648">
        <v>8.9266999999999999E-2</v>
      </c>
      <c r="BS648">
        <v>-1.6184E-2</v>
      </c>
      <c r="BT648">
        <v>1.0999999999999999E-2</v>
      </c>
      <c r="BU648">
        <v>2.1488800000000001</v>
      </c>
      <c r="BV648">
        <v>-0.32529839999999999</v>
      </c>
    </row>
    <row r="649" spans="1:74" customFormat="1" x14ac:dyDescent="0.25">
      <c r="A649" s="40">
        <v>41704</v>
      </c>
      <c r="B649" s="41">
        <v>6.7731481481481488E-3</v>
      </c>
      <c r="C649">
        <v>12.353999999999999</v>
      </c>
      <c r="D649">
        <v>6.1999999999999998E-3</v>
      </c>
      <c r="E649">
        <v>61.770833000000003</v>
      </c>
      <c r="F649">
        <v>240.6</v>
      </c>
      <c r="G649">
        <v>-30.2</v>
      </c>
      <c r="H649">
        <v>-20.100000000000001</v>
      </c>
      <c r="J649">
        <v>4.45</v>
      </c>
      <c r="K649">
        <v>0.89510000000000001</v>
      </c>
      <c r="L649">
        <v>11.058199999999999</v>
      </c>
      <c r="M649">
        <v>5.4999999999999997E-3</v>
      </c>
      <c r="N649">
        <v>215.39769999999999</v>
      </c>
      <c r="O649">
        <v>0</v>
      </c>
      <c r="P649">
        <v>215.4</v>
      </c>
      <c r="Q649">
        <v>163.9487</v>
      </c>
      <c r="R649">
        <v>0</v>
      </c>
      <c r="S649">
        <v>163.9</v>
      </c>
      <c r="T649">
        <v>0</v>
      </c>
      <c r="W649">
        <v>0</v>
      </c>
      <c r="X649">
        <v>3.9839000000000002</v>
      </c>
      <c r="Y649">
        <v>12</v>
      </c>
      <c r="Z649">
        <v>875</v>
      </c>
      <c r="AA649">
        <v>902</v>
      </c>
      <c r="AB649">
        <v>819</v>
      </c>
      <c r="AC649">
        <v>65</v>
      </c>
      <c r="AD649">
        <v>8.23</v>
      </c>
      <c r="AE649">
        <v>0.19</v>
      </c>
      <c r="AF649">
        <v>983</v>
      </c>
      <c r="AG649">
        <v>-10</v>
      </c>
      <c r="AH649">
        <v>8.7262740000000001</v>
      </c>
      <c r="AI649">
        <v>10</v>
      </c>
      <c r="AJ649">
        <v>190</v>
      </c>
      <c r="AK649">
        <v>189</v>
      </c>
      <c r="AL649">
        <v>5.7</v>
      </c>
      <c r="AM649">
        <v>195</v>
      </c>
      <c r="AN649" t="s">
        <v>155</v>
      </c>
      <c r="AO649">
        <v>2</v>
      </c>
      <c r="AP649" s="42">
        <v>0.63168981481481479</v>
      </c>
      <c r="AQ649">
        <v>47.158481000000002</v>
      </c>
      <c r="AR649">
        <v>-88.485082000000006</v>
      </c>
      <c r="AS649">
        <v>312.60000000000002</v>
      </c>
      <c r="AT649">
        <v>26.2</v>
      </c>
      <c r="AU649">
        <v>12</v>
      </c>
      <c r="AV649">
        <v>11</v>
      </c>
      <c r="AW649" t="s">
        <v>414</v>
      </c>
      <c r="AX649">
        <v>1</v>
      </c>
      <c r="AY649">
        <v>1.6125</v>
      </c>
      <c r="AZ649">
        <v>2.2124999999999999</v>
      </c>
      <c r="BA649">
        <v>14.048999999999999</v>
      </c>
      <c r="BB649">
        <v>17.07</v>
      </c>
      <c r="BC649">
        <v>1.22</v>
      </c>
      <c r="BD649">
        <v>11.722</v>
      </c>
      <c r="BE649">
        <v>3035.3719999999998</v>
      </c>
      <c r="BF649">
        <v>0.96599999999999997</v>
      </c>
      <c r="BG649">
        <v>6.1920000000000002</v>
      </c>
      <c r="BH649">
        <v>0</v>
      </c>
      <c r="BI649">
        <v>6.1920000000000002</v>
      </c>
      <c r="BJ649">
        <v>4.7130000000000001</v>
      </c>
      <c r="BK649">
        <v>0</v>
      </c>
      <c r="BL649">
        <v>4.7130000000000001</v>
      </c>
      <c r="BM649">
        <v>0</v>
      </c>
      <c r="BQ649">
        <v>795.12</v>
      </c>
      <c r="BR649">
        <v>0.10662000000000001</v>
      </c>
      <c r="BS649">
        <v>-1.5453E-2</v>
      </c>
      <c r="BT649">
        <v>1.0999999999999999E-2</v>
      </c>
      <c r="BU649">
        <v>2.5666199999999999</v>
      </c>
      <c r="BV649">
        <v>-0.31060529999999997</v>
      </c>
    </row>
    <row r="650" spans="1:74" customFormat="1" x14ac:dyDescent="0.25">
      <c r="A650" s="40">
        <v>41704</v>
      </c>
      <c r="B650" s="41">
        <v>6.7847222222222224E-3</v>
      </c>
      <c r="C650">
        <v>12.38</v>
      </c>
      <c r="D650">
        <v>6.6E-3</v>
      </c>
      <c r="E650">
        <v>66.486260999999999</v>
      </c>
      <c r="F650">
        <v>257.60000000000002</v>
      </c>
      <c r="G650">
        <v>-30.2</v>
      </c>
      <c r="H650">
        <v>-0.7</v>
      </c>
      <c r="J650">
        <v>4.5999999999999996</v>
      </c>
      <c r="K650">
        <v>0.89490000000000003</v>
      </c>
      <c r="L650">
        <v>11.079000000000001</v>
      </c>
      <c r="M650">
        <v>6.0000000000000001E-3</v>
      </c>
      <c r="N650">
        <v>230.541</v>
      </c>
      <c r="O650">
        <v>0</v>
      </c>
      <c r="P650">
        <v>230.5</v>
      </c>
      <c r="Q650">
        <v>175.47499999999999</v>
      </c>
      <c r="R650">
        <v>0</v>
      </c>
      <c r="S650">
        <v>175.5</v>
      </c>
      <c r="T650">
        <v>0</v>
      </c>
      <c r="W650">
        <v>0</v>
      </c>
      <c r="X650">
        <v>4.1166999999999998</v>
      </c>
      <c r="Y650">
        <v>12</v>
      </c>
      <c r="Z650">
        <v>874</v>
      </c>
      <c r="AA650">
        <v>902</v>
      </c>
      <c r="AB650">
        <v>820</v>
      </c>
      <c r="AC650">
        <v>65</v>
      </c>
      <c r="AD650">
        <v>8.23</v>
      </c>
      <c r="AE650">
        <v>0.19</v>
      </c>
      <c r="AF650">
        <v>983</v>
      </c>
      <c r="AG650">
        <v>-10</v>
      </c>
      <c r="AH650">
        <v>8.2732729999999997</v>
      </c>
      <c r="AI650">
        <v>10</v>
      </c>
      <c r="AJ650">
        <v>190</v>
      </c>
      <c r="AK650">
        <v>189</v>
      </c>
      <c r="AL650">
        <v>5.8</v>
      </c>
      <c r="AM650">
        <v>195</v>
      </c>
      <c r="AN650" t="s">
        <v>155</v>
      </c>
      <c r="AO650">
        <v>2</v>
      </c>
      <c r="AP650" s="42">
        <v>0.63170138888888883</v>
      </c>
      <c r="AQ650">
        <v>47.158473000000001</v>
      </c>
      <c r="AR650">
        <v>-88.484956999999994</v>
      </c>
      <c r="AS650">
        <v>312.39999999999998</v>
      </c>
      <c r="AT650">
        <v>25</v>
      </c>
      <c r="AU650">
        <v>12</v>
      </c>
      <c r="AV650">
        <v>12</v>
      </c>
      <c r="AW650" t="s">
        <v>414</v>
      </c>
      <c r="AX650">
        <v>1</v>
      </c>
      <c r="AY650">
        <v>1.7</v>
      </c>
      <c r="AZ650">
        <v>2.2999999999999998</v>
      </c>
      <c r="BA650">
        <v>14.048999999999999</v>
      </c>
      <c r="BB650">
        <v>17.04</v>
      </c>
      <c r="BC650">
        <v>1.21</v>
      </c>
      <c r="BD650">
        <v>11.741</v>
      </c>
      <c r="BE650">
        <v>3035.2379999999998</v>
      </c>
      <c r="BF650">
        <v>1.0369999999999999</v>
      </c>
      <c r="BG650">
        <v>6.6139999999999999</v>
      </c>
      <c r="BH650">
        <v>0</v>
      </c>
      <c r="BI650">
        <v>6.6139999999999999</v>
      </c>
      <c r="BJ650">
        <v>5.0339999999999998</v>
      </c>
      <c r="BK650">
        <v>0</v>
      </c>
      <c r="BL650">
        <v>5.0339999999999998</v>
      </c>
      <c r="BM650">
        <v>0</v>
      </c>
      <c r="BQ650">
        <v>820.03899999999999</v>
      </c>
      <c r="BR650">
        <v>0.10009899999999999</v>
      </c>
      <c r="BS650">
        <v>-2.1087000000000002E-2</v>
      </c>
      <c r="BT650">
        <v>1.0999999999999999E-2</v>
      </c>
      <c r="BU650">
        <v>2.4096359999999999</v>
      </c>
      <c r="BV650">
        <v>-0.42384870000000002</v>
      </c>
    </row>
    <row r="651" spans="1:74" customFormat="1" x14ac:dyDescent="0.25">
      <c r="A651" s="40">
        <v>41704</v>
      </c>
      <c r="B651" s="41">
        <v>6.7962962962962968E-3</v>
      </c>
      <c r="C651">
        <v>12.439</v>
      </c>
      <c r="D651">
        <v>7.0000000000000001E-3</v>
      </c>
      <c r="E651">
        <v>70</v>
      </c>
      <c r="F651">
        <v>289.89999999999998</v>
      </c>
      <c r="G651">
        <v>-30.2</v>
      </c>
      <c r="H651">
        <v>-20.100000000000001</v>
      </c>
      <c r="J651">
        <v>4.55</v>
      </c>
      <c r="K651">
        <v>0.89449999999999996</v>
      </c>
      <c r="L651">
        <v>11.126899999999999</v>
      </c>
      <c r="M651">
        <v>6.3E-3</v>
      </c>
      <c r="N651">
        <v>259.29730000000001</v>
      </c>
      <c r="O651">
        <v>0</v>
      </c>
      <c r="P651">
        <v>259.3</v>
      </c>
      <c r="Q651">
        <v>197.36259999999999</v>
      </c>
      <c r="R651">
        <v>0</v>
      </c>
      <c r="S651">
        <v>197.4</v>
      </c>
      <c r="T651">
        <v>0</v>
      </c>
      <c r="W651">
        <v>0</v>
      </c>
      <c r="X651">
        <v>4.0697999999999999</v>
      </c>
      <c r="Y651">
        <v>12</v>
      </c>
      <c r="Z651">
        <v>875</v>
      </c>
      <c r="AA651">
        <v>902</v>
      </c>
      <c r="AB651">
        <v>821</v>
      </c>
      <c r="AC651">
        <v>65</v>
      </c>
      <c r="AD651">
        <v>8.23</v>
      </c>
      <c r="AE651">
        <v>0.19</v>
      </c>
      <c r="AF651">
        <v>983</v>
      </c>
      <c r="AG651">
        <v>-10</v>
      </c>
      <c r="AH651">
        <v>8</v>
      </c>
      <c r="AI651">
        <v>10</v>
      </c>
      <c r="AJ651">
        <v>190</v>
      </c>
      <c r="AK651">
        <v>189</v>
      </c>
      <c r="AL651">
        <v>6.1</v>
      </c>
      <c r="AM651">
        <v>195</v>
      </c>
      <c r="AN651" t="s">
        <v>155</v>
      </c>
      <c r="AO651">
        <v>2</v>
      </c>
      <c r="AP651" s="42">
        <v>0.63170138888888883</v>
      </c>
      <c r="AQ651">
        <v>47.158470999999999</v>
      </c>
      <c r="AR651">
        <v>-88.484921999999997</v>
      </c>
      <c r="AS651">
        <v>312.39999999999998</v>
      </c>
      <c r="AT651">
        <v>24.1</v>
      </c>
      <c r="AU651">
        <v>12</v>
      </c>
      <c r="AV651">
        <v>12</v>
      </c>
      <c r="AW651" t="s">
        <v>414</v>
      </c>
      <c r="AX651">
        <v>1.0125</v>
      </c>
      <c r="AY651">
        <v>1.7</v>
      </c>
      <c r="AZ651">
        <v>2.2999999999999998</v>
      </c>
      <c r="BA651">
        <v>14.048999999999999</v>
      </c>
      <c r="BB651">
        <v>16.96</v>
      </c>
      <c r="BC651">
        <v>1.21</v>
      </c>
      <c r="BD651">
        <v>11.788</v>
      </c>
      <c r="BE651">
        <v>3035.1129999999998</v>
      </c>
      <c r="BF651">
        <v>1.087</v>
      </c>
      <c r="BG651">
        <v>7.407</v>
      </c>
      <c r="BH651">
        <v>0</v>
      </c>
      <c r="BI651">
        <v>7.407</v>
      </c>
      <c r="BJ651">
        <v>5.6379999999999999</v>
      </c>
      <c r="BK651">
        <v>0</v>
      </c>
      <c r="BL651">
        <v>5.6379999999999999</v>
      </c>
      <c r="BM651">
        <v>0</v>
      </c>
      <c r="BQ651">
        <v>807.18</v>
      </c>
      <c r="BR651">
        <v>0.123626</v>
      </c>
      <c r="BS651">
        <v>-2.3727000000000002E-2</v>
      </c>
      <c r="BT651">
        <v>1.0999999999999999E-2</v>
      </c>
      <c r="BU651">
        <v>2.9759869999999999</v>
      </c>
      <c r="BV651">
        <v>-0.47691270000000002</v>
      </c>
    </row>
    <row r="652" spans="1:74" customFormat="1" x14ac:dyDescent="0.25">
      <c r="A652" s="40">
        <v>41704</v>
      </c>
      <c r="B652" s="41">
        <v>6.8078703703703704E-3</v>
      </c>
      <c r="C652">
        <v>12.61</v>
      </c>
      <c r="D652">
        <v>7.7000000000000002E-3</v>
      </c>
      <c r="E652">
        <v>77.007543999999996</v>
      </c>
      <c r="F652">
        <v>324.2</v>
      </c>
      <c r="G652">
        <v>-28.3</v>
      </c>
      <c r="H652">
        <v>-10.9</v>
      </c>
      <c r="J652">
        <v>4.4000000000000004</v>
      </c>
      <c r="K652">
        <v>0.89329999999999998</v>
      </c>
      <c r="L652">
        <v>11.263999999999999</v>
      </c>
      <c r="M652">
        <v>6.8999999999999999E-3</v>
      </c>
      <c r="N652">
        <v>289.5924</v>
      </c>
      <c r="O652">
        <v>0</v>
      </c>
      <c r="P652">
        <v>289.60000000000002</v>
      </c>
      <c r="Q652">
        <v>220.41679999999999</v>
      </c>
      <c r="R652">
        <v>0</v>
      </c>
      <c r="S652">
        <v>220.4</v>
      </c>
      <c r="T652">
        <v>0</v>
      </c>
      <c r="W652">
        <v>0</v>
      </c>
      <c r="X652">
        <v>3.9272</v>
      </c>
      <c r="Y652">
        <v>12</v>
      </c>
      <c r="Z652">
        <v>875</v>
      </c>
      <c r="AA652">
        <v>902</v>
      </c>
      <c r="AB652">
        <v>820</v>
      </c>
      <c r="AC652">
        <v>65</v>
      </c>
      <c r="AD652">
        <v>8.23</v>
      </c>
      <c r="AE652">
        <v>0.19</v>
      </c>
      <c r="AF652">
        <v>984</v>
      </c>
      <c r="AG652">
        <v>-10</v>
      </c>
      <c r="AH652">
        <v>8</v>
      </c>
      <c r="AI652">
        <v>10</v>
      </c>
      <c r="AJ652">
        <v>190</v>
      </c>
      <c r="AK652">
        <v>189</v>
      </c>
      <c r="AL652">
        <v>6.4</v>
      </c>
      <c r="AM652">
        <v>195</v>
      </c>
      <c r="AN652" t="s">
        <v>155</v>
      </c>
      <c r="AO652">
        <v>2</v>
      </c>
      <c r="AP652" s="42">
        <v>0.63172453703703701</v>
      </c>
      <c r="AQ652">
        <v>47.158461000000003</v>
      </c>
      <c r="AR652">
        <v>-88.484663999999995</v>
      </c>
      <c r="AS652">
        <v>312.2</v>
      </c>
      <c r="AT652">
        <v>24</v>
      </c>
      <c r="AU652">
        <v>12</v>
      </c>
      <c r="AV652">
        <v>12</v>
      </c>
      <c r="AW652" t="s">
        <v>414</v>
      </c>
      <c r="AX652">
        <v>1.1000000000000001</v>
      </c>
      <c r="AY652">
        <v>1.7</v>
      </c>
      <c r="AZ652">
        <v>2.2999999999999998</v>
      </c>
      <c r="BA652">
        <v>14.048999999999999</v>
      </c>
      <c r="BB652">
        <v>16.739999999999998</v>
      </c>
      <c r="BC652">
        <v>1.19</v>
      </c>
      <c r="BD652">
        <v>11.946</v>
      </c>
      <c r="BE652">
        <v>3034.8339999999998</v>
      </c>
      <c r="BF652">
        <v>1.18</v>
      </c>
      <c r="BG652">
        <v>8.1709999999999994</v>
      </c>
      <c r="BH652">
        <v>0</v>
      </c>
      <c r="BI652">
        <v>8.1709999999999994</v>
      </c>
      <c r="BJ652">
        <v>6.2190000000000003</v>
      </c>
      <c r="BK652">
        <v>0</v>
      </c>
      <c r="BL652">
        <v>6.2190000000000003</v>
      </c>
      <c r="BM652">
        <v>0</v>
      </c>
      <c r="BQ652">
        <v>769.34799999999996</v>
      </c>
      <c r="BR652">
        <v>0.13109199999999999</v>
      </c>
      <c r="BS652">
        <v>-1.5276E-2</v>
      </c>
      <c r="BT652">
        <v>1.0272999999999999E-2</v>
      </c>
      <c r="BU652">
        <v>3.1557119999999999</v>
      </c>
      <c r="BV652">
        <v>-0.30704759999999998</v>
      </c>
    </row>
    <row r="653" spans="1:74" customFormat="1" x14ac:dyDescent="0.25">
      <c r="A653" s="40">
        <v>41704</v>
      </c>
      <c r="B653" s="41">
        <v>6.8194444444444448E-3</v>
      </c>
      <c r="C653">
        <v>12.585000000000001</v>
      </c>
      <c r="D653">
        <v>8.9999999999999993E-3</v>
      </c>
      <c r="E653">
        <v>90</v>
      </c>
      <c r="F653">
        <v>343.8</v>
      </c>
      <c r="G653">
        <v>-32</v>
      </c>
      <c r="H653">
        <v>-12</v>
      </c>
      <c r="J653">
        <v>4.2</v>
      </c>
      <c r="K653">
        <v>0.89339999999999997</v>
      </c>
      <c r="L653">
        <v>11.2433</v>
      </c>
      <c r="M653">
        <v>8.0000000000000002E-3</v>
      </c>
      <c r="N653">
        <v>307.14</v>
      </c>
      <c r="O653">
        <v>0</v>
      </c>
      <c r="P653">
        <v>307.10000000000002</v>
      </c>
      <c r="Q653">
        <v>233.77080000000001</v>
      </c>
      <c r="R653">
        <v>0</v>
      </c>
      <c r="S653">
        <v>233.8</v>
      </c>
      <c r="T653">
        <v>0</v>
      </c>
      <c r="W653">
        <v>0</v>
      </c>
      <c r="X653">
        <v>3.7521</v>
      </c>
      <c r="Y653">
        <v>12</v>
      </c>
      <c r="Z653">
        <v>875</v>
      </c>
      <c r="AA653">
        <v>902</v>
      </c>
      <c r="AB653">
        <v>819</v>
      </c>
      <c r="AC653">
        <v>65</v>
      </c>
      <c r="AD653">
        <v>8.2200000000000006</v>
      </c>
      <c r="AE653">
        <v>0.19</v>
      </c>
      <c r="AF653">
        <v>984</v>
      </c>
      <c r="AG653">
        <v>-10</v>
      </c>
      <c r="AH653">
        <v>8</v>
      </c>
      <c r="AI653">
        <v>10</v>
      </c>
      <c r="AJ653">
        <v>190</v>
      </c>
      <c r="AK653">
        <v>189</v>
      </c>
      <c r="AL653">
        <v>6.1</v>
      </c>
      <c r="AM653">
        <v>195</v>
      </c>
      <c r="AN653" t="s">
        <v>155</v>
      </c>
      <c r="AO653">
        <v>2</v>
      </c>
      <c r="AP653" s="42">
        <v>0.63173611111111116</v>
      </c>
      <c r="AQ653">
        <v>47.158467999999999</v>
      </c>
      <c r="AR653">
        <v>-88.484551999999994</v>
      </c>
      <c r="AS653">
        <v>312</v>
      </c>
      <c r="AT653">
        <v>23.1</v>
      </c>
      <c r="AU653">
        <v>12</v>
      </c>
      <c r="AV653">
        <v>12</v>
      </c>
      <c r="AW653" t="s">
        <v>414</v>
      </c>
      <c r="AX653">
        <v>1.1000000000000001</v>
      </c>
      <c r="AY653">
        <v>1.7</v>
      </c>
      <c r="AZ653">
        <v>2.2999999999999998</v>
      </c>
      <c r="BA653">
        <v>14.048999999999999</v>
      </c>
      <c r="BB653">
        <v>16.77</v>
      </c>
      <c r="BC653">
        <v>1.19</v>
      </c>
      <c r="BD653">
        <v>11.936</v>
      </c>
      <c r="BE653">
        <v>3034.5360000000001</v>
      </c>
      <c r="BF653">
        <v>1.381</v>
      </c>
      <c r="BG653">
        <v>8.6809999999999992</v>
      </c>
      <c r="BH653">
        <v>0</v>
      </c>
      <c r="BI653">
        <v>8.6809999999999992</v>
      </c>
      <c r="BJ653">
        <v>6.6070000000000002</v>
      </c>
      <c r="BK653">
        <v>0</v>
      </c>
      <c r="BL653">
        <v>6.6070000000000002</v>
      </c>
      <c r="BM653">
        <v>0</v>
      </c>
      <c r="BQ653">
        <v>736.33399999999995</v>
      </c>
      <c r="BR653">
        <v>0.14163200000000001</v>
      </c>
      <c r="BS653">
        <v>-8.3649999999999992E-3</v>
      </c>
      <c r="BT653">
        <v>1.1454000000000001E-2</v>
      </c>
      <c r="BU653">
        <v>3.4094359999999999</v>
      </c>
      <c r="BV653">
        <v>-0.16813649999999999</v>
      </c>
    </row>
    <row r="654" spans="1:74" customFormat="1" x14ac:dyDescent="0.25">
      <c r="A654" s="40">
        <v>41704</v>
      </c>
      <c r="B654" s="41">
        <v>6.8310185185185175E-3</v>
      </c>
      <c r="C654">
        <v>12.54</v>
      </c>
      <c r="D654">
        <v>9.1000000000000004E-3</v>
      </c>
      <c r="E654">
        <v>90.671999999999997</v>
      </c>
      <c r="F654">
        <v>364.8</v>
      </c>
      <c r="G654">
        <v>-32</v>
      </c>
      <c r="H654">
        <v>-10.5</v>
      </c>
      <c r="J654">
        <v>4.09</v>
      </c>
      <c r="K654">
        <v>0.89370000000000005</v>
      </c>
      <c r="L654">
        <v>11.207100000000001</v>
      </c>
      <c r="M654">
        <v>8.0999999999999996E-3</v>
      </c>
      <c r="N654">
        <v>326.07569999999998</v>
      </c>
      <c r="O654">
        <v>0</v>
      </c>
      <c r="P654">
        <v>326.10000000000002</v>
      </c>
      <c r="Q654">
        <v>248.1832</v>
      </c>
      <c r="R654">
        <v>0</v>
      </c>
      <c r="S654">
        <v>248.2</v>
      </c>
      <c r="T654">
        <v>0</v>
      </c>
      <c r="W654">
        <v>0</v>
      </c>
      <c r="X654">
        <v>3.6581999999999999</v>
      </c>
      <c r="Y654">
        <v>12</v>
      </c>
      <c r="Z654">
        <v>877</v>
      </c>
      <c r="AA654">
        <v>902</v>
      </c>
      <c r="AB654">
        <v>823</v>
      </c>
      <c r="AC654">
        <v>65</v>
      </c>
      <c r="AD654">
        <v>8.2200000000000006</v>
      </c>
      <c r="AE654">
        <v>0.19</v>
      </c>
      <c r="AF654">
        <v>984</v>
      </c>
      <c r="AG654">
        <v>-10</v>
      </c>
      <c r="AH654">
        <v>8</v>
      </c>
      <c r="AI654">
        <v>10</v>
      </c>
      <c r="AJ654">
        <v>190</v>
      </c>
      <c r="AK654">
        <v>189</v>
      </c>
      <c r="AL654">
        <v>6.1</v>
      </c>
      <c r="AM654">
        <v>195</v>
      </c>
      <c r="AN654" t="s">
        <v>155</v>
      </c>
      <c r="AO654">
        <v>2</v>
      </c>
      <c r="AP654" s="42">
        <v>0.63173611111111116</v>
      </c>
      <c r="AQ654">
        <v>47.158476</v>
      </c>
      <c r="AR654">
        <v>-88.484521000000001</v>
      </c>
      <c r="AS654">
        <v>312</v>
      </c>
      <c r="AT654">
        <v>23</v>
      </c>
      <c r="AU654">
        <v>12</v>
      </c>
      <c r="AV654">
        <v>12</v>
      </c>
      <c r="AW654" t="s">
        <v>414</v>
      </c>
      <c r="AX654">
        <v>1.1000000000000001</v>
      </c>
      <c r="AY654">
        <v>1.7</v>
      </c>
      <c r="AZ654">
        <v>2.2999999999999998</v>
      </c>
      <c r="BA654">
        <v>14.048999999999999</v>
      </c>
      <c r="BB654">
        <v>16.829999999999998</v>
      </c>
      <c r="BC654">
        <v>1.2</v>
      </c>
      <c r="BD654">
        <v>11.89</v>
      </c>
      <c r="BE654">
        <v>3034.5459999999998</v>
      </c>
      <c r="BF654">
        <v>1.397</v>
      </c>
      <c r="BG654">
        <v>9.2460000000000004</v>
      </c>
      <c r="BH654">
        <v>0</v>
      </c>
      <c r="BI654">
        <v>9.2460000000000004</v>
      </c>
      <c r="BJ654">
        <v>7.0369999999999999</v>
      </c>
      <c r="BK654">
        <v>0</v>
      </c>
      <c r="BL654">
        <v>7.0369999999999999</v>
      </c>
      <c r="BM654">
        <v>0</v>
      </c>
      <c r="BQ654">
        <v>720.21799999999996</v>
      </c>
      <c r="BR654">
        <v>0.12782499999999999</v>
      </c>
      <c r="BS654">
        <v>-7.0000000000000001E-3</v>
      </c>
      <c r="BT654">
        <v>1.2E-2</v>
      </c>
      <c r="BU654">
        <v>3.0770680000000001</v>
      </c>
      <c r="BV654">
        <v>-0.14069999999999999</v>
      </c>
    </row>
    <row r="655" spans="1:74" customFormat="1" x14ac:dyDescent="0.25">
      <c r="A655" s="40">
        <v>41704</v>
      </c>
      <c r="B655" s="41">
        <v>6.842592592592592E-3</v>
      </c>
      <c r="C655">
        <v>12.515000000000001</v>
      </c>
      <c r="D655">
        <v>1.15E-2</v>
      </c>
      <c r="E655">
        <v>114.672</v>
      </c>
      <c r="F655">
        <v>412.6</v>
      </c>
      <c r="G655">
        <v>-32</v>
      </c>
      <c r="H655">
        <v>28.7</v>
      </c>
      <c r="J655">
        <v>3.95</v>
      </c>
      <c r="K655">
        <v>0.89400000000000002</v>
      </c>
      <c r="L655">
        <v>11.187799999999999</v>
      </c>
      <c r="M655">
        <v>1.03E-2</v>
      </c>
      <c r="N655">
        <v>368.86040000000003</v>
      </c>
      <c r="O655">
        <v>0</v>
      </c>
      <c r="P655">
        <v>368.9</v>
      </c>
      <c r="Q655">
        <v>280.7475</v>
      </c>
      <c r="R655">
        <v>0</v>
      </c>
      <c r="S655">
        <v>280.7</v>
      </c>
      <c r="T655">
        <v>28.727699999999999</v>
      </c>
      <c r="W655">
        <v>0</v>
      </c>
      <c r="X655">
        <v>3.5327999999999999</v>
      </c>
      <c r="Y655">
        <v>12</v>
      </c>
      <c r="Z655">
        <v>881</v>
      </c>
      <c r="AA655">
        <v>903</v>
      </c>
      <c r="AB655">
        <v>826</v>
      </c>
      <c r="AC655">
        <v>65</v>
      </c>
      <c r="AD655">
        <v>8.2200000000000006</v>
      </c>
      <c r="AE655">
        <v>0.19</v>
      </c>
      <c r="AF655">
        <v>984</v>
      </c>
      <c r="AG655">
        <v>-10</v>
      </c>
      <c r="AH655">
        <v>8</v>
      </c>
      <c r="AI655">
        <v>10</v>
      </c>
      <c r="AJ655">
        <v>190</v>
      </c>
      <c r="AK655">
        <v>189.7</v>
      </c>
      <c r="AL655">
        <v>6.3</v>
      </c>
      <c r="AM655">
        <v>195</v>
      </c>
      <c r="AN655" t="s">
        <v>155</v>
      </c>
      <c r="AO655">
        <v>2</v>
      </c>
      <c r="AP655" s="42">
        <v>0.63175925925925924</v>
      </c>
      <c r="AQ655">
        <v>47.158546999999999</v>
      </c>
      <c r="AR655">
        <v>-88.484296000000001</v>
      </c>
      <c r="AS655">
        <v>311.8</v>
      </c>
      <c r="AT655">
        <v>22.1</v>
      </c>
      <c r="AU655">
        <v>12</v>
      </c>
      <c r="AV655">
        <v>12</v>
      </c>
      <c r="AW655" t="s">
        <v>414</v>
      </c>
      <c r="AX655">
        <v>1.1125</v>
      </c>
      <c r="AY655">
        <v>1.7</v>
      </c>
      <c r="AZ655">
        <v>2.2749999999999999</v>
      </c>
      <c r="BA655">
        <v>14.048999999999999</v>
      </c>
      <c r="BB655">
        <v>16.850000000000001</v>
      </c>
      <c r="BC655">
        <v>1.2</v>
      </c>
      <c r="BD655">
        <v>11.863</v>
      </c>
      <c r="BE655">
        <v>3033.1959999999999</v>
      </c>
      <c r="BF655">
        <v>1.7689999999999999</v>
      </c>
      <c r="BG655">
        <v>10.473000000000001</v>
      </c>
      <c r="BH655">
        <v>0</v>
      </c>
      <c r="BI655">
        <v>10.473000000000001</v>
      </c>
      <c r="BJ655">
        <v>7.9710000000000001</v>
      </c>
      <c r="BK655">
        <v>0</v>
      </c>
      <c r="BL655">
        <v>7.9710000000000001</v>
      </c>
      <c r="BM655">
        <v>0.25729999999999997</v>
      </c>
      <c r="BQ655">
        <v>696.41899999999998</v>
      </c>
      <c r="BR655">
        <v>0.16098499999999999</v>
      </c>
      <c r="BS655">
        <v>-1.2815999999999999E-2</v>
      </c>
      <c r="BT655">
        <v>1.2E-2</v>
      </c>
      <c r="BU655">
        <v>3.8753120000000001</v>
      </c>
      <c r="BV655">
        <v>-0.25760159999999999</v>
      </c>
    </row>
    <row r="656" spans="1:74" customFormat="1" x14ac:dyDescent="0.25">
      <c r="A656" s="40">
        <v>41704</v>
      </c>
      <c r="B656" s="41">
        <v>6.8541666666666655E-3</v>
      </c>
      <c r="C656">
        <v>12.420999999999999</v>
      </c>
      <c r="D656">
        <v>1.2E-2</v>
      </c>
      <c r="E656">
        <v>120</v>
      </c>
      <c r="F656">
        <v>456.8</v>
      </c>
      <c r="G656">
        <v>-32</v>
      </c>
      <c r="H656">
        <v>39.1</v>
      </c>
      <c r="J656">
        <v>3.89</v>
      </c>
      <c r="K656">
        <v>0.89470000000000005</v>
      </c>
      <c r="L656">
        <v>11.1134</v>
      </c>
      <c r="M656">
        <v>1.0699999999999999E-2</v>
      </c>
      <c r="N656">
        <v>408.66489999999999</v>
      </c>
      <c r="O656">
        <v>0</v>
      </c>
      <c r="P656">
        <v>408.7</v>
      </c>
      <c r="Q656">
        <v>311.04360000000003</v>
      </c>
      <c r="R656">
        <v>0</v>
      </c>
      <c r="S656">
        <v>311</v>
      </c>
      <c r="T656">
        <v>39.063000000000002</v>
      </c>
      <c r="W656">
        <v>0</v>
      </c>
      <c r="X656">
        <v>3.4836</v>
      </c>
      <c r="Y656">
        <v>12</v>
      </c>
      <c r="Z656">
        <v>883</v>
      </c>
      <c r="AA656">
        <v>903</v>
      </c>
      <c r="AB656">
        <v>828</v>
      </c>
      <c r="AC656">
        <v>65</v>
      </c>
      <c r="AD656">
        <v>8.2200000000000006</v>
      </c>
      <c r="AE656">
        <v>0.19</v>
      </c>
      <c r="AF656">
        <v>984</v>
      </c>
      <c r="AG656">
        <v>-10</v>
      </c>
      <c r="AH656">
        <v>8</v>
      </c>
      <c r="AI656">
        <v>10</v>
      </c>
      <c r="AJ656">
        <v>190</v>
      </c>
      <c r="AK656">
        <v>189.3</v>
      </c>
      <c r="AL656">
        <v>6.4</v>
      </c>
      <c r="AM656">
        <v>195</v>
      </c>
      <c r="AN656" t="s">
        <v>155</v>
      </c>
      <c r="AO656">
        <v>2</v>
      </c>
      <c r="AP656" s="42">
        <v>0.63177083333333328</v>
      </c>
      <c r="AQ656">
        <v>47.158658000000003</v>
      </c>
      <c r="AR656">
        <v>-88.484230999999994</v>
      </c>
      <c r="AS656">
        <v>311</v>
      </c>
      <c r="AT656">
        <v>21.7</v>
      </c>
      <c r="AU656">
        <v>12</v>
      </c>
      <c r="AV656">
        <v>12</v>
      </c>
      <c r="AW656" t="s">
        <v>414</v>
      </c>
      <c r="AX656">
        <v>1.2</v>
      </c>
      <c r="AY656">
        <v>1.7</v>
      </c>
      <c r="AZ656">
        <v>2.1</v>
      </c>
      <c r="BA656">
        <v>14.048999999999999</v>
      </c>
      <c r="BB656">
        <v>16.97</v>
      </c>
      <c r="BC656">
        <v>1.21</v>
      </c>
      <c r="BD656">
        <v>11.77</v>
      </c>
      <c r="BE656">
        <v>3032.83</v>
      </c>
      <c r="BF656">
        <v>1.865</v>
      </c>
      <c r="BG656">
        <v>11.679</v>
      </c>
      <c r="BH656">
        <v>0</v>
      </c>
      <c r="BI656">
        <v>11.679</v>
      </c>
      <c r="BJ656">
        <v>8.8889999999999993</v>
      </c>
      <c r="BK656">
        <v>0</v>
      </c>
      <c r="BL656">
        <v>8.8889999999999993</v>
      </c>
      <c r="BM656">
        <v>0.35220000000000001</v>
      </c>
      <c r="BQ656">
        <v>691.23199999999997</v>
      </c>
      <c r="BR656">
        <v>0.16509499999999999</v>
      </c>
      <c r="BS656">
        <v>-1.7908E-2</v>
      </c>
      <c r="BT656">
        <v>1.1273E-2</v>
      </c>
      <c r="BU656">
        <v>3.9742500000000001</v>
      </c>
      <c r="BV656">
        <v>-0.35995080000000002</v>
      </c>
    </row>
    <row r="657" spans="1:74" customFormat="1" x14ac:dyDescent="0.25">
      <c r="A657" s="40">
        <v>41704</v>
      </c>
      <c r="B657" s="41">
        <v>6.8657407407407408E-3</v>
      </c>
      <c r="C657">
        <v>12.23</v>
      </c>
      <c r="D657">
        <v>1.34E-2</v>
      </c>
      <c r="E657">
        <v>134.43796800000001</v>
      </c>
      <c r="F657">
        <v>494.1</v>
      </c>
      <c r="G657">
        <v>-32</v>
      </c>
      <c r="H657">
        <v>89.1</v>
      </c>
      <c r="J657">
        <v>3.8</v>
      </c>
      <c r="K657">
        <v>0.89610000000000001</v>
      </c>
      <c r="L657">
        <v>10.959099999999999</v>
      </c>
      <c r="M657">
        <v>1.2E-2</v>
      </c>
      <c r="N657">
        <v>442.78719999999998</v>
      </c>
      <c r="O657">
        <v>0</v>
      </c>
      <c r="P657">
        <v>442.8</v>
      </c>
      <c r="Q657">
        <v>337.01479999999998</v>
      </c>
      <c r="R657">
        <v>0</v>
      </c>
      <c r="S657">
        <v>337</v>
      </c>
      <c r="T657">
        <v>89.141599999999997</v>
      </c>
      <c r="W657">
        <v>0</v>
      </c>
      <c r="X657">
        <v>3.4051</v>
      </c>
      <c r="Y657">
        <v>12</v>
      </c>
      <c r="Z657">
        <v>884</v>
      </c>
      <c r="AA657">
        <v>903</v>
      </c>
      <c r="AB657">
        <v>830</v>
      </c>
      <c r="AC657">
        <v>65</v>
      </c>
      <c r="AD657">
        <v>8.2200000000000006</v>
      </c>
      <c r="AE657">
        <v>0.19</v>
      </c>
      <c r="AF657">
        <v>984</v>
      </c>
      <c r="AG657">
        <v>-10</v>
      </c>
      <c r="AH657">
        <v>8.7270000000000003</v>
      </c>
      <c r="AI657">
        <v>10</v>
      </c>
      <c r="AJ657">
        <v>189.3</v>
      </c>
      <c r="AK657">
        <v>189.7</v>
      </c>
      <c r="AL657">
        <v>6.2</v>
      </c>
      <c r="AM657">
        <v>195</v>
      </c>
      <c r="AN657" t="s">
        <v>155</v>
      </c>
      <c r="AO657">
        <v>2</v>
      </c>
      <c r="AP657" s="42">
        <v>0.63178240740740743</v>
      </c>
      <c r="AQ657">
        <v>47.158762000000003</v>
      </c>
      <c r="AR657">
        <v>-88.484189000000001</v>
      </c>
      <c r="AS657">
        <v>310.5</v>
      </c>
      <c r="AT657">
        <v>22.6</v>
      </c>
      <c r="AU657">
        <v>12</v>
      </c>
      <c r="AV657">
        <v>12</v>
      </c>
      <c r="AW657" t="s">
        <v>414</v>
      </c>
      <c r="AX657">
        <v>1.2124999999999999</v>
      </c>
      <c r="AY657">
        <v>1.7250000000000001</v>
      </c>
      <c r="AZ657">
        <v>2.125</v>
      </c>
      <c r="BA657">
        <v>14.048999999999999</v>
      </c>
      <c r="BB657">
        <v>17.21</v>
      </c>
      <c r="BC657">
        <v>1.23</v>
      </c>
      <c r="BD657">
        <v>11.597</v>
      </c>
      <c r="BE657">
        <v>3031.1750000000002</v>
      </c>
      <c r="BF657">
        <v>2.121</v>
      </c>
      <c r="BG657">
        <v>12.824999999999999</v>
      </c>
      <c r="BH657">
        <v>0</v>
      </c>
      <c r="BI657">
        <v>12.824999999999999</v>
      </c>
      <c r="BJ657">
        <v>9.7620000000000005</v>
      </c>
      <c r="BK657">
        <v>0</v>
      </c>
      <c r="BL657">
        <v>9.7620000000000005</v>
      </c>
      <c r="BM657">
        <v>0.81469999999999998</v>
      </c>
      <c r="BQ657">
        <v>684.80499999999995</v>
      </c>
      <c r="BR657">
        <v>0.18571799999999999</v>
      </c>
      <c r="BS657">
        <v>-1.6819000000000001E-2</v>
      </c>
      <c r="BT657">
        <v>1.0999999999999999E-2</v>
      </c>
      <c r="BU657">
        <v>4.4706970000000004</v>
      </c>
      <c r="BV657">
        <v>-0.33806190000000003</v>
      </c>
    </row>
    <row r="658" spans="1:74" customFormat="1" x14ac:dyDescent="0.25">
      <c r="A658" s="40">
        <v>41704</v>
      </c>
      <c r="B658" s="41">
        <v>6.8773148148148153E-3</v>
      </c>
      <c r="C658">
        <v>12.234999999999999</v>
      </c>
      <c r="D658">
        <v>1.4999999999999999E-2</v>
      </c>
      <c r="E658">
        <v>150</v>
      </c>
      <c r="F658">
        <v>586.29999999999995</v>
      </c>
      <c r="G658">
        <v>-32</v>
      </c>
      <c r="H658">
        <v>90.6</v>
      </c>
      <c r="J658">
        <v>3.8</v>
      </c>
      <c r="K658">
        <v>0.89610000000000001</v>
      </c>
      <c r="L658">
        <v>10.962999999999999</v>
      </c>
      <c r="M658">
        <v>1.34E-2</v>
      </c>
      <c r="N658">
        <v>525.38469999999995</v>
      </c>
      <c r="O658">
        <v>0</v>
      </c>
      <c r="P658">
        <v>525.4</v>
      </c>
      <c r="Q658">
        <v>399.88150000000002</v>
      </c>
      <c r="R658">
        <v>0</v>
      </c>
      <c r="S658">
        <v>399.9</v>
      </c>
      <c r="T658">
        <v>90.565299999999993</v>
      </c>
      <c r="W658">
        <v>0</v>
      </c>
      <c r="X658">
        <v>3.4049999999999998</v>
      </c>
      <c r="Y658">
        <v>12</v>
      </c>
      <c r="Z658">
        <v>886</v>
      </c>
      <c r="AA658">
        <v>904</v>
      </c>
      <c r="AB658">
        <v>830</v>
      </c>
      <c r="AC658">
        <v>65</v>
      </c>
      <c r="AD658">
        <v>8.2200000000000006</v>
      </c>
      <c r="AE658">
        <v>0.19</v>
      </c>
      <c r="AF658">
        <v>984</v>
      </c>
      <c r="AG658">
        <v>-10</v>
      </c>
      <c r="AH658">
        <v>8.2729999999999997</v>
      </c>
      <c r="AI658">
        <v>10</v>
      </c>
      <c r="AJ658">
        <v>189.7</v>
      </c>
      <c r="AK658">
        <v>190</v>
      </c>
      <c r="AL658">
        <v>6.2</v>
      </c>
      <c r="AM658">
        <v>195</v>
      </c>
      <c r="AN658" t="s">
        <v>155</v>
      </c>
      <c r="AO658">
        <v>2</v>
      </c>
      <c r="AP658" s="42">
        <v>0.63179398148148147</v>
      </c>
      <c r="AQ658">
        <v>47.158872000000002</v>
      </c>
      <c r="AR658">
        <v>-88.484172000000001</v>
      </c>
      <c r="AS658">
        <v>310.3</v>
      </c>
      <c r="AT658">
        <v>24.1</v>
      </c>
      <c r="AU658">
        <v>12</v>
      </c>
      <c r="AV658">
        <v>12</v>
      </c>
      <c r="AW658" t="s">
        <v>414</v>
      </c>
      <c r="AX658">
        <v>1.325</v>
      </c>
      <c r="AY658">
        <v>1.925</v>
      </c>
      <c r="AZ658">
        <v>2.3250000000000002</v>
      </c>
      <c r="BA658">
        <v>14.048999999999999</v>
      </c>
      <c r="BB658">
        <v>17.2</v>
      </c>
      <c r="BC658">
        <v>1.22</v>
      </c>
      <c r="BD658">
        <v>11.6</v>
      </c>
      <c r="BE658">
        <v>3030.748</v>
      </c>
      <c r="BF658">
        <v>2.3650000000000002</v>
      </c>
      <c r="BG658">
        <v>15.21</v>
      </c>
      <c r="BH658">
        <v>0</v>
      </c>
      <c r="BI658">
        <v>15.21</v>
      </c>
      <c r="BJ658">
        <v>11.577</v>
      </c>
      <c r="BK658">
        <v>0</v>
      </c>
      <c r="BL658">
        <v>11.577</v>
      </c>
      <c r="BM658">
        <v>0.82730000000000004</v>
      </c>
      <c r="BQ658">
        <v>684.44200000000001</v>
      </c>
      <c r="BR658">
        <v>0.234985</v>
      </c>
      <c r="BS658">
        <v>-1.7454000000000001E-2</v>
      </c>
      <c r="BT658">
        <v>1.1727E-2</v>
      </c>
      <c r="BU658">
        <v>5.6566770000000002</v>
      </c>
      <c r="BV658">
        <v>-0.35082540000000001</v>
      </c>
    </row>
    <row r="659" spans="1:74" customFormat="1" x14ac:dyDescent="0.25">
      <c r="A659" s="40">
        <v>41704</v>
      </c>
      <c r="B659" s="41">
        <v>6.8888888888888888E-3</v>
      </c>
      <c r="C659">
        <v>12.411</v>
      </c>
      <c r="D659">
        <v>1.4800000000000001E-2</v>
      </c>
      <c r="E659">
        <v>148.47807399999999</v>
      </c>
      <c r="F659">
        <v>666.9</v>
      </c>
      <c r="G659">
        <v>-32</v>
      </c>
      <c r="H659">
        <v>70.400000000000006</v>
      </c>
      <c r="J659">
        <v>3.8</v>
      </c>
      <c r="K659">
        <v>0.89470000000000005</v>
      </c>
      <c r="L659">
        <v>11.103899999999999</v>
      </c>
      <c r="M659">
        <v>1.3299999999999999E-2</v>
      </c>
      <c r="N659">
        <v>596.66980000000001</v>
      </c>
      <c r="O659">
        <v>0</v>
      </c>
      <c r="P659">
        <v>596.70000000000005</v>
      </c>
      <c r="Q659">
        <v>454.13810000000001</v>
      </c>
      <c r="R659">
        <v>0</v>
      </c>
      <c r="S659">
        <v>454.1</v>
      </c>
      <c r="T659">
        <v>70.402600000000007</v>
      </c>
      <c r="W659">
        <v>0</v>
      </c>
      <c r="X659">
        <v>3.3997999999999999</v>
      </c>
      <c r="Y659">
        <v>12</v>
      </c>
      <c r="Z659">
        <v>887</v>
      </c>
      <c r="AA659">
        <v>904</v>
      </c>
      <c r="AB659">
        <v>830</v>
      </c>
      <c r="AC659">
        <v>65</v>
      </c>
      <c r="AD659">
        <v>8.2200000000000006</v>
      </c>
      <c r="AE659">
        <v>0.19</v>
      </c>
      <c r="AF659">
        <v>984</v>
      </c>
      <c r="AG659">
        <v>-10</v>
      </c>
      <c r="AH659">
        <v>8</v>
      </c>
      <c r="AI659">
        <v>10</v>
      </c>
      <c r="AJ659">
        <v>190</v>
      </c>
      <c r="AK659">
        <v>189.3</v>
      </c>
      <c r="AL659">
        <v>6.3</v>
      </c>
      <c r="AM659">
        <v>195</v>
      </c>
      <c r="AN659" t="s">
        <v>155</v>
      </c>
      <c r="AO659">
        <v>2</v>
      </c>
      <c r="AP659" s="42">
        <v>0.63180555555555562</v>
      </c>
      <c r="AQ659">
        <v>47.158990000000003</v>
      </c>
      <c r="AR659">
        <v>-88.484172000000001</v>
      </c>
      <c r="AS659">
        <v>309.8</v>
      </c>
      <c r="AT659">
        <v>26.5</v>
      </c>
      <c r="AU659">
        <v>12</v>
      </c>
      <c r="AV659">
        <v>12</v>
      </c>
      <c r="AW659" t="s">
        <v>414</v>
      </c>
      <c r="AX659">
        <v>1.5</v>
      </c>
      <c r="AY659">
        <v>2.0625</v>
      </c>
      <c r="AZ659">
        <v>2.4750000000000001</v>
      </c>
      <c r="BA659">
        <v>14.048999999999999</v>
      </c>
      <c r="BB659">
        <v>16.97</v>
      </c>
      <c r="BC659">
        <v>1.21</v>
      </c>
      <c r="BD659">
        <v>11.77</v>
      </c>
      <c r="BE659">
        <v>3031.2809999999999</v>
      </c>
      <c r="BF659">
        <v>2.3079999999999998</v>
      </c>
      <c r="BG659">
        <v>17.058</v>
      </c>
      <c r="BH659">
        <v>0</v>
      </c>
      <c r="BI659">
        <v>17.058</v>
      </c>
      <c r="BJ659">
        <v>12.983000000000001</v>
      </c>
      <c r="BK659">
        <v>0</v>
      </c>
      <c r="BL659">
        <v>12.983000000000001</v>
      </c>
      <c r="BM659">
        <v>0.63500000000000001</v>
      </c>
      <c r="BQ659">
        <v>674.84699999999998</v>
      </c>
      <c r="BR659">
        <v>0.275445</v>
      </c>
      <c r="BS659">
        <v>-1.7999999999999999E-2</v>
      </c>
      <c r="BT659">
        <v>1.1273E-2</v>
      </c>
      <c r="BU659">
        <v>6.6306500000000002</v>
      </c>
      <c r="BV659">
        <v>-0.36180000000000001</v>
      </c>
    </row>
    <row r="660" spans="1:74" customFormat="1" x14ac:dyDescent="0.25">
      <c r="A660" s="40">
        <v>41704</v>
      </c>
      <c r="B660" s="41">
        <v>6.9004629629629633E-3</v>
      </c>
      <c r="C660">
        <v>12.47</v>
      </c>
      <c r="D660">
        <v>1.4E-2</v>
      </c>
      <c r="E660">
        <v>140</v>
      </c>
      <c r="F660">
        <v>690.8</v>
      </c>
      <c r="G660">
        <v>-32</v>
      </c>
      <c r="H660">
        <v>80.8</v>
      </c>
      <c r="J660">
        <v>3.8</v>
      </c>
      <c r="K660">
        <v>0.89429999999999998</v>
      </c>
      <c r="L660">
        <v>11.151899999999999</v>
      </c>
      <c r="M660">
        <v>1.2500000000000001E-2</v>
      </c>
      <c r="N660">
        <v>617.76080000000002</v>
      </c>
      <c r="O660">
        <v>0</v>
      </c>
      <c r="P660">
        <v>617.79999999999995</v>
      </c>
      <c r="Q660">
        <v>470.19099999999997</v>
      </c>
      <c r="R660">
        <v>0</v>
      </c>
      <c r="S660">
        <v>470.2</v>
      </c>
      <c r="T660">
        <v>80.825100000000006</v>
      </c>
      <c r="W660">
        <v>0</v>
      </c>
      <c r="X660">
        <v>3.3984000000000001</v>
      </c>
      <c r="Y660">
        <v>12.1</v>
      </c>
      <c r="Z660">
        <v>886</v>
      </c>
      <c r="AA660">
        <v>905</v>
      </c>
      <c r="AB660">
        <v>829</v>
      </c>
      <c r="AC660">
        <v>65</v>
      </c>
      <c r="AD660">
        <v>8.2200000000000006</v>
      </c>
      <c r="AE660">
        <v>0.19</v>
      </c>
      <c r="AF660">
        <v>984</v>
      </c>
      <c r="AG660">
        <v>-10</v>
      </c>
      <c r="AH660">
        <v>8</v>
      </c>
      <c r="AI660">
        <v>10</v>
      </c>
      <c r="AJ660">
        <v>190</v>
      </c>
      <c r="AK660">
        <v>188.3</v>
      </c>
      <c r="AL660">
        <v>6.6</v>
      </c>
      <c r="AM660">
        <v>195</v>
      </c>
      <c r="AN660" t="s">
        <v>155</v>
      </c>
      <c r="AO660">
        <v>2</v>
      </c>
      <c r="AP660" s="42">
        <v>0.63181712962962966</v>
      </c>
      <c r="AQ660">
        <v>47.159108000000003</v>
      </c>
      <c r="AR660">
        <v>-88.484165000000004</v>
      </c>
      <c r="AS660">
        <v>309.39999999999998</v>
      </c>
      <c r="AT660">
        <v>29.1</v>
      </c>
      <c r="AU660">
        <v>12</v>
      </c>
      <c r="AV660">
        <v>12</v>
      </c>
      <c r="AW660" t="s">
        <v>414</v>
      </c>
      <c r="AX660">
        <v>1.5</v>
      </c>
      <c r="AY660">
        <v>1.8125</v>
      </c>
      <c r="AZ660">
        <v>2.3125</v>
      </c>
      <c r="BA660">
        <v>14.048999999999999</v>
      </c>
      <c r="BB660">
        <v>16.899999999999999</v>
      </c>
      <c r="BC660">
        <v>1.2</v>
      </c>
      <c r="BD660">
        <v>11.816000000000001</v>
      </c>
      <c r="BE660">
        <v>3031.1819999999998</v>
      </c>
      <c r="BF660">
        <v>2.1659999999999999</v>
      </c>
      <c r="BG660">
        <v>17.584</v>
      </c>
      <c r="BH660">
        <v>0</v>
      </c>
      <c r="BI660">
        <v>17.584</v>
      </c>
      <c r="BJ660">
        <v>13.384</v>
      </c>
      <c r="BK660">
        <v>0</v>
      </c>
      <c r="BL660">
        <v>13.384</v>
      </c>
      <c r="BM660">
        <v>0.72589999999999999</v>
      </c>
      <c r="BQ660">
        <v>671.649</v>
      </c>
      <c r="BR660">
        <v>0.28499999999999998</v>
      </c>
      <c r="BS660">
        <v>-2.1635000000000001E-2</v>
      </c>
      <c r="BT660">
        <v>1.0272999999999999E-2</v>
      </c>
      <c r="BU660">
        <v>6.8606629999999997</v>
      </c>
      <c r="BV660">
        <v>-0.43486350000000001</v>
      </c>
    </row>
    <row r="661" spans="1:74" customFormat="1" x14ac:dyDescent="0.25">
      <c r="A661" s="40">
        <v>41704</v>
      </c>
      <c r="B661" s="41">
        <v>6.9120370370370368E-3</v>
      </c>
      <c r="C661">
        <v>12.49</v>
      </c>
      <c r="D661">
        <v>1.4E-2</v>
      </c>
      <c r="E661">
        <v>140</v>
      </c>
      <c r="F661">
        <v>748.2</v>
      </c>
      <c r="G661">
        <v>-31.9</v>
      </c>
      <c r="H661">
        <v>60.8</v>
      </c>
      <c r="J661">
        <v>3.8</v>
      </c>
      <c r="K661">
        <v>0.89410000000000001</v>
      </c>
      <c r="L661">
        <v>11.1675</v>
      </c>
      <c r="M661">
        <v>1.2500000000000001E-2</v>
      </c>
      <c r="N661">
        <v>669.01840000000004</v>
      </c>
      <c r="O661">
        <v>0</v>
      </c>
      <c r="P661">
        <v>669</v>
      </c>
      <c r="Q661">
        <v>509.20420000000001</v>
      </c>
      <c r="R661">
        <v>0</v>
      </c>
      <c r="S661">
        <v>509.2</v>
      </c>
      <c r="T661">
        <v>60.779699999999998</v>
      </c>
      <c r="W661">
        <v>0</v>
      </c>
      <c r="X661">
        <v>3.3976999999999999</v>
      </c>
      <c r="Y661">
        <v>12</v>
      </c>
      <c r="Z661">
        <v>886</v>
      </c>
      <c r="AA661">
        <v>905</v>
      </c>
      <c r="AB661">
        <v>830</v>
      </c>
      <c r="AC661">
        <v>65</v>
      </c>
      <c r="AD661">
        <v>8.2200000000000006</v>
      </c>
      <c r="AE661">
        <v>0.19</v>
      </c>
      <c r="AF661">
        <v>984</v>
      </c>
      <c r="AG661">
        <v>-10</v>
      </c>
      <c r="AH661">
        <v>8</v>
      </c>
      <c r="AI661">
        <v>10</v>
      </c>
      <c r="AJ661">
        <v>190</v>
      </c>
      <c r="AK661">
        <v>188</v>
      </c>
      <c r="AL661">
        <v>6.4</v>
      </c>
      <c r="AM661">
        <v>195</v>
      </c>
      <c r="AN661" t="s">
        <v>155</v>
      </c>
      <c r="AO661">
        <v>2</v>
      </c>
      <c r="AP661" s="42">
        <v>0.6318287037037037</v>
      </c>
      <c r="AQ661">
        <v>47.159238999999999</v>
      </c>
      <c r="AR661">
        <v>-88.484174999999993</v>
      </c>
      <c r="AS661">
        <v>309.60000000000002</v>
      </c>
      <c r="AT661">
        <v>30.7</v>
      </c>
      <c r="AU661">
        <v>12</v>
      </c>
      <c r="AV661">
        <v>12</v>
      </c>
      <c r="AW661" t="s">
        <v>414</v>
      </c>
      <c r="AX661">
        <v>1.5</v>
      </c>
      <c r="AY661">
        <v>1.9</v>
      </c>
      <c r="AZ661">
        <v>2.4</v>
      </c>
      <c r="BA661">
        <v>14.048999999999999</v>
      </c>
      <c r="BB661">
        <v>16.88</v>
      </c>
      <c r="BC661">
        <v>1.2</v>
      </c>
      <c r="BD661">
        <v>11.842000000000001</v>
      </c>
      <c r="BE661">
        <v>3031.72</v>
      </c>
      <c r="BF661">
        <v>2.1629999999999998</v>
      </c>
      <c r="BG661">
        <v>19.02</v>
      </c>
      <c r="BH661">
        <v>0</v>
      </c>
      <c r="BI661">
        <v>19.02</v>
      </c>
      <c r="BJ661">
        <v>14.476000000000001</v>
      </c>
      <c r="BK661">
        <v>0</v>
      </c>
      <c r="BL661">
        <v>14.476000000000001</v>
      </c>
      <c r="BM661">
        <v>0.54520000000000002</v>
      </c>
      <c r="BQ661">
        <v>670.67499999999995</v>
      </c>
      <c r="BR661">
        <v>0.28354600000000002</v>
      </c>
      <c r="BS661">
        <v>-1.9365E-2</v>
      </c>
      <c r="BT661">
        <v>1.0727E-2</v>
      </c>
      <c r="BU661">
        <v>6.8256620000000003</v>
      </c>
      <c r="BV661">
        <v>-0.38923649999999999</v>
      </c>
    </row>
    <row r="662" spans="1:74" customFormat="1" x14ac:dyDescent="0.25">
      <c r="A662" s="40">
        <v>41704</v>
      </c>
      <c r="B662" s="41">
        <v>6.9236111111111122E-3</v>
      </c>
      <c r="C662">
        <v>12.616</v>
      </c>
      <c r="D662">
        <v>1.4E-2</v>
      </c>
      <c r="E662">
        <v>140</v>
      </c>
      <c r="F662">
        <v>863.4</v>
      </c>
      <c r="G662">
        <v>-32</v>
      </c>
      <c r="H662">
        <v>87.7</v>
      </c>
      <c r="J662">
        <v>3.8</v>
      </c>
      <c r="K662">
        <v>0.89300000000000002</v>
      </c>
      <c r="L662">
        <v>11.2662</v>
      </c>
      <c r="M662">
        <v>1.2500000000000001E-2</v>
      </c>
      <c r="N662">
        <v>771.01940000000002</v>
      </c>
      <c r="O662">
        <v>0</v>
      </c>
      <c r="P662">
        <v>771</v>
      </c>
      <c r="Q662">
        <v>586.83939999999996</v>
      </c>
      <c r="R662">
        <v>0</v>
      </c>
      <c r="S662">
        <v>586.79999999999995</v>
      </c>
      <c r="T662">
        <v>87.705200000000005</v>
      </c>
      <c r="W662">
        <v>0</v>
      </c>
      <c r="X662">
        <v>3.3935</v>
      </c>
      <c r="Y662">
        <v>12.1</v>
      </c>
      <c r="Z662">
        <v>887</v>
      </c>
      <c r="AA662">
        <v>905</v>
      </c>
      <c r="AB662">
        <v>831</v>
      </c>
      <c r="AC662">
        <v>65</v>
      </c>
      <c r="AD662">
        <v>8.2200000000000006</v>
      </c>
      <c r="AE662">
        <v>0.19</v>
      </c>
      <c r="AF662">
        <v>984</v>
      </c>
      <c r="AG662">
        <v>-10</v>
      </c>
      <c r="AH662">
        <v>8</v>
      </c>
      <c r="AI662">
        <v>10</v>
      </c>
      <c r="AJ662">
        <v>190</v>
      </c>
      <c r="AK662">
        <v>188.7</v>
      </c>
      <c r="AL662">
        <v>6.2</v>
      </c>
      <c r="AM662">
        <v>195</v>
      </c>
      <c r="AN662" t="s">
        <v>155</v>
      </c>
      <c r="AO662">
        <v>2</v>
      </c>
      <c r="AP662" s="42">
        <v>0.63184027777777774</v>
      </c>
      <c r="AQ662">
        <v>47.159376000000002</v>
      </c>
      <c r="AR662">
        <v>-88.484178999999997</v>
      </c>
      <c r="AS662">
        <v>310</v>
      </c>
      <c r="AT662">
        <v>32.200000000000003</v>
      </c>
      <c r="AU662">
        <v>12</v>
      </c>
      <c r="AV662">
        <v>12</v>
      </c>
      <c r="AW662" t="s">
        <v>414</v>
      </c>
      <c r="AX662">
        <v>1.5125</v>
      </c>
      <c r="AY662">
        <v>1.9125000000000001</v>
      </c>
      <c r="AZ662">
        <v>2.4125000000000001</v>
      </c>
      <c r="BA662">
        <v>14.048999999999999</v>
      </c>
      <c r="BB662">
        <v>16.71</v>
      </c>
      <c r="BC662">
        <v>1.19</v>
      </c>
      <c r="BD662">
        <v>11.978</v>
      </c>
      <c r="BE662">
        <v>3030.9479999999999</v>
      </c>
      <c r="BF662">
        <v>2.141</v>
      </c>
      <c r="BG662">
        <v>21.722000000000001</v>
      </c>
      <c r="BH662">
        <v>0</v>
      </c>
      <c r="BI662">
        <v>21.722000000000001</v>
      </c>
      <c r="BJ662">
        <v>16.533000000000001</v>
      </c>
      <c r="BK662">
        <v>0</v>
      </c>
      <c r="BL662">
        <v>16.533000000000001</v>
      </c>
      <c r="BM662">
        <v>0.77959999999999996</v>
      </c>
      <c r="BQ662">
        <v>663.822</v>
      </c>
      <c r="BR662">
        <v>0.320077</v>
      </c>
      <c r="BS662">
        <v>-1.7999999999999999E-2</v>
      </c>
      <c r="BT662">
        <v>1.0999999999999999E-2</v>
      </c>
      <c r="BU662">
        <v>7.7050539999999996</v>
      </c>
      <c r="BV662">
        <v>-0.36180000000000001</v>
      </c>
    </row>
    <row r="663" spans="1:74" customFormat="1" x14ac:dyDescent="0.25">
      <c r="A663" s="40">
        <v>41704</v>
      </c>
      <c r="B663" s="41">
        <v>6.9351851851851857E-3</v>
      </c>
      <c r="C663">
        <v>12.842000000000001</v>
      </c>
      <c r="D663">
        <v>1.35E-2</v>
      </c>
      <c r="E663">
        <v>135.040323</v>
      </c>
      <c r="F663">
        <v>995</v>
      </c>
      <c r="G663">
        <v>-32</v>
      </c>
      <c r="H663">
        <v>80.3</v>
      </c>
      <c r="J663">
        <v>3.9</v>
      </c>
      <c r="K663">
        <v>0.8911</v>
      </c>
      <c r="L663">
        <v>11.443300000000001</v>
      </c>
      <c r="M663">
        <v>1.2E-2</v>
      </c>
      <c r="N663">
        <v>886.60180000000003</v>
      </c>
      <c r="O663">
        <v>0</v>
      </c>
      <c r="P663">
        <v>886.6</v>
      </c>
      <c r="Q663">
        <v>674.8116</v>
      </c>
      <c r="R663">
        <v>0</v>
      </c>
      <c r="S663">
        <v>674.8</v>
      </c>
      <c r="T663">
        <v>80.3</v>
      </c>
      <c r="W663">
        <v>0</v>
      </c>
      <c r="X663">
        <v>3.4752999999999998</v>
      </c>
      <c r="Y663">
        <v>12</v>
      </c>
      <c r="Z663">
        <v>887</v>
      </c>
      <c r="AA663">
        <v>904</v>
      </c>
      <c r="AB663">
        <v>832</v>
      </c>
      <c r="AC663">
        <v>65</v>
      </c>
      <c r="AD663">
        <v>8.2200000000000006</v>
      </c>
      <c r="AE663">
        <v>0.19</v>
      </c>
      <c r="AF663">
        <v>984</v>
      </c>
      <c r="AG663">
        <v>-10</v>
      </c>
      <c r="AH663">
        <v>8</v>
      </c>
      <c r="AI663">
        <v>10</v>
      </c>
      <c r="AJ663">
        <v>190</v>
      </c>
      <c r="AK663">
        <v>189</v>
      </c>
      <c r="AL663">
        <v>5.8</v>
      </c>
      <c r="AM663">
        <v>195</v>
      </c>
      <c r="AN663" t="s">
        <v>155</v>
      </c>
      <c r="AO663">
        <v>2</v>
      </c>
      <c r="AP663" s="42">
        <v>0.63185185185185189</v>
      </c>
      <c r="AQ663">
        <v>47.159516000000004</v>
      </c>
      <c r="AR663">
        <v>-88.484183999999999</v>
      </c>
      <c r="AS663">
        <v>310.5</v>
      </c>
      <c r="AT663">
        <v>33.5</v>
      </c>
      <c r="AU663">
        <v>12</v>
      </c>
      <c r="AV663">
        <v>11</v>
      </c>
      <c r="AW663" t="s">
        <v>413</v>
      </c>
      <c r="AX663">
        <v>1.6</v>
      </c>
      <c r="AY663">
        <v>2.024975</v>
      </c>
      <c r="AZ663">
        <v>2.524975</v>
      </c>
      <c r="BA663">
        <v>14.048999999999999</v>
      </c>
      <c r="BB663">
        <v>16.440000000000001</v>
      </c>
      <c r="BC663">
        <v>1.17</v>
      </c>
      <c r="BD663">
        <v>12.221</v>
      </c>
      <c r="BE663">
        <v>3031.1909999999998</v>
      </c>
      <c r="BF663">
        <v>2.0289999999999999</v>
      </c>
      <c r="BG663">
        <v>24.594000000000001</v>
      </c>
      <c r="BH663">
        <v>0</v>
      </c>
      <c r="BI663">
        <v>24.594000000000001</v>
      </c>
      <c r="BJ663">
        <v>18.719000000000001</v>
      </c>
      <c r="BK663">
        <v>0</v>
      </c>
      <c r="BL663">
        <v>18.719000000000001</v>
      </c>
      <c r="BM663">
        <v>0.70279999999999998</v>
      </c>
      <c r="BQ663">
        <v>669.34400000000005</v>
      </c>
      <c r="BR663">
        <v>0.33181899999999998</v>
      </c>
      <c r="BS663">
        <v>-1.2184E-2</v>
      </c>
      <c r="BT663">
        <v>1.1727E-2</v>
      </c>
      <c r="BU663">
        <v>7.9877130000000003</v>
      </c>
      <c r="BV663">
        <v>-0.24489839999999999</v>
      </c>
    </row>
    <row r="664" spans="1:74" customFormat="1" x14ac:dyDescent="0.25">
      <c r="A664" s="40">
        <v>41704</v>
      </c>
      <c r="B664" s="41">
        <v>6.9467592592592602E-3</v>
      </c>
      <c r="C664">
        <v>12.849</v>
      </c>
      <c r="D664">
        <v>1.2999999999999999E-2</v>
      </c>
      <c r="E664">
        <v>130</v>
      </c>
      <c r="F664">
        <v>1147.2</v>
      </c>
      <c r="G664">
        <v>-32</v>
      </c>
      <c r="H664">
        <v>72.7</v>
      </c>
      <c r="J664">
        <v>3.8</v>
      </c>
      <c r="K664">
        <v>0.89119999999999999</v>
      </c>
      <c r="L664">
        <v>11.450900000000001</v>
      </c>
      <c r="M664">
        <v>1.1599999999999999E-2</v>
      </c>
      <c r="N664">
        <v>1022.3514</v>
      </c>
      <c r="O664">
        <v>0</v>
      </c>
      <c r="P664">
        <v>1022.4</v>
      </c>
      <c r="Q664">
        <v>778.13350000000003</v>
      </c>
      <c r="R664">
        <v>0</v>
      </c>
      <c r="S664">
        <v>778.1</v>
      </c>
      <c r="T664">
        <v>72.696600000000004</v>
      </c>
      <c r="W664">
        <v>0</v>
      </c>
      <c r="X664">
        <v>3.3864999999999998</v>
      </c>
      <c r="Y664">
        <v>12</v>
      </c>
      <c r="Z664">
        <v>886</v>
      </c>
      <c r="AA664">
        <v>904</v>
      </c>
      <c r="AB664">
        <v>831</v>
      </c>
      <c r="AC664">
        <v>65</v>
      </c>
      <c r="AD664">
        <v>8.2200000000000006</v>
      </c>
      <c r="AE664">
        <v>0.19</v>
      </c>
      <c r="AF664">
        <v>984</v>
      </c>
      <c r="AG664">
        <v>-10</v>
      </c>
      <c r="AH664">
        <v>8</v>
      </c>
      <c r="AI664">
        <v>10</v>
      </c>
      <c r="AJ664">
        <v>190</v>
      </c>
      <c r="AK664">
        <v>188.3</v>
      </c>
      <c r="AL664">
        <v>6.2</v>
      </c>
      <c r="AM664">
        <v>195</v>
      </c>
      <c r="AN664" t="s">
        <v>155</v>
      </c>
      <c r="AO664">
        <v>2</v>
      </c>
      <c r="AP664" s="42">
        <v>0.63186342592592593</v>
      </c>
      <c r="AQ664">
        <v>47.159663000000002</v>
      </c>
      <c r="AR664">
        <v>-88.484189999999998</v>
      </c>
      <c r="AS664">
        <v>311.3</v>
      </c>
      <c r="AT664">
        <v>34.700000000000003</v>
      </c>
      <c r="AU664">
        <v>12</v>
      </c>
      <c r="AV664">
        <v>11</v>
      </c>
      <c r="AW664" t="s">
        <v>413</v>
      </c>
      <c r="AX664">
        <v>1.612412</v>
      </c>
      <c r="AY664">
        <v>2.212412</v>
      </c>
      <c r="AZ664">
        <v>2.7248250000000001</v>
      </c>
      <c r="BA664">
        <v>14.048999999999999</v>
      </c>
      <c r="BB664">
        <v>16.43</v>
      </c>
      <c r="BC664">
        <v>1.17</v>
      </c>
      <c r="BD664">
        <v>12.209</v>
      </c>
      <c r="BE664">
        <v>3031.5079999999998</v>
      </c>
      <c r="BF664">
        <v>1.952</v>
      </c>
      <c r="BG664">
        <v>28.344000000000001</v>
      </c>
      <c r="BH664">
        <v>0</v>
      </c>
      <c r="BI664">
        <v>28.344000000000001</v>
      </c>
      <c r="BJ664">
        <v>21.573</v>
      </c>
      <c r="BK664">
        <v>0</v>
      </c>
      <c r="BL664">
        <v>21.573</v>
      </c>
      <c r="BM664">
        <v>0.63590000000000002</v>
      </c>
      <c r="BQ664">
        <v>651.88900000000001</v>
      </c>
      <c r="BR664">
        <v>0.320822</v>
      </c>
      <c r="BS664">
        <v>-1.3635E-2</v>
      </c>
      <c r="BT664">
        <v>1.1273E-2</v>
      </c>
      <c r="BU664">
        <v>7.722988</v>
      </c>
      <c r="BV664">
        <v>-0.27406350000000002</v>
      </c>
    </row>
    <row r="665" spans="1:74" customFormat="1" x14ac:dyDescent="0.25">
      <c r="A665" s="40">
        <v>41704</v>
      </c>
      <c r="B665" s="41">
        <v>6.9583333333333329E-3</v>
      </c>
      <c r="C665">
        <v>12.798999999999999</v>
      </c>
      <c r="D665">
        <v>1.2999999999999999E-2</v>
      </c>
      <c r="E665">
        <v>130</v>
      </c>
      <c r="F665">
        <v>1380.5</v>
      </c>
      <c r="G665">
        <v>-32</v>
      </c>
      <c r="H665">
        <v>70.5</v>
      </c>
      <c r="J665">
        <v>3.8</v>
      </c>
      <c r="K665">
        <v>0.89159999999999995</v>
      </c>
      <c r="L665">
        <v>11.4117</v>
      </c>
      <c r="M665">
        <v>1.1599999999999999E-2</v>
      </c>
      <c r="N665">
        <v>1230.8811000000001</v>
      </c>
      <c r="O665">
        <v>0</v>
      </c>
      <c r="P665">
        <v>1230.9000000000001</v>
      </c>
      <c r="Q665">
        <v>936.84990000000005</v>
      </c>
      <c r="R665">
        <v>0</v>
      </c>
      <c r="S665">
        <v>936.8</v>
      </c>
      <c r="T665">
        <v>70.454599999999999</v>
      </c>
      <c r="W665">
        <v>0</v>
      </c>
      <c r="X665">
        <v>3.3881999999999999</v>
      </c>
      <c r="Y665">
        <v>12</v>
      </c>
      <c r="Z665">
        <v>883</v>
      </c>
      <c r="AA665">
        <v>904</v>
      </c>
      <c r="AB665">
        <v>829</v>
      </c>
      <c r="AC665">
        <v>65</v>
      </c>
      <c r="AD665">
        <v>8.2200000000000006</v>
      </c>
      <c r="AE665">
        <v>0.19</v>
      </c>
      <c r="AF665">
        <v>984</v>
      </c>
      <c r="AG665">
        <v>-10</v>
      </c>
      <c r="AH665">
        <v>8</v>
      </c>
      <c r="AI665">
        <v>10</v>
      </c>
      <c r="AJ665">
        <v>189.3</v>
      </c>
      <c r="AK665">
        <v>188</v>
      </c>
      <c r="AL665">
        <v>6.3</v>
      </c>
      <c r="AM665">
        <v>195</v>
      </c>
      <c r="AN665" t="s">
        <v>155</v>
      </c>
      <c r="AO665">
        <v>2</v>
      </c>
      <c r="AP665" s="42">
        <v>0.63187499999999996</v>
      </c>
      <c r="AQ665">
        <v>47.159809000000003</v>
      </c>
      <c r="AR665">
        <v>-88.484193000000005</v>
      </c>
      <c r="AS665">
        <v>312</v>
      </c>
      <c r="AT665">
        <v>35.4</v>
      </c>
      <c r="AU665">
        <v>12</v>
      </c>
      <c r="AV665">
        <v>11</v>
      </c>
      <c r="AW665" t="s">
        <v>413</v>
      </c>
      <c r="AX665">
        <v>1.7</v>
      </c>
      <c r="AY665">
        <v>2.1375000000000002</v>
      </c>
      <c r="AZ665">
        <v>2.8374999999999999</v>
      </c>
      <c r="BA665">
        <v>14.048999999999999</v>
      </c>
      <c r="BB665">
        <v>16.489999999999998</v>
      </c>
      <c r="BC665">
        <v>1.17</v>
      </c>
      <c r="BD665">
        <v>12.154999999999999</v>
      </c>
      <c r="BE665">
        <v>3031.585</v>
      </c>
      <c r="BF665">
        <v>1.96</v>
      </c>
      <c r="BG665">
        <v>34.243000000000002</v>
      </c>
      <c r="BH665">
        <v>0</v>
      </c>
      <c r="BI665">
        <v>34.243000000000002</v>
      </c>
      <c r="BJ665">
        <v>26.062999999999999</v>
      </c>
      <c r="BK665">
        <v>0</v>
      </c>
      <c r="BL665">
        <v>26.062999999999999</v>
      </c>
      <c r="BM665">
        <v>0.61839999999999995</v>
      </c>
      <c r="BQ665">
        <v>654.45799999999997</v>
      </c>
      <c r="BR665">
        <v>0.320635</v>
      </c>
      <c r="BS665">
        <v>-2.1543E-2</v>
      </c>
      <c r="BT665">
        <v>1.0999999999999999E-2</v>
      </c>
      <c r="BU665">
        <v>7.7184860000000004</v>
      </c>
      <c r="BV665">
        <v>-0.43301430000000002</v>
      </c>
    </row>
    <row r="666" spans="1:74" customFormat="1" x14ac:dyDescent="0.25">
      <c r="A666" s="40">
        <v>41704</v>
      </c>
      <c r="B666" s="41">
        <v>6.9699074074074073E-3</v>
      </c>
      <c r="C666">
        <v>12.664999999999999</v>
      </c>
      <c r="D666">
        <v>1.2999999999999999E-2</v>
      </c>
      <c r="E666">
        <v>130.16077200000001</v>
      </c>
      <c r="F666">
        <v>1572.1</v>
      </c>
      <c r="G666">
        <v>-32</v>
      </c>
      <c r="H666">
        <v>40.6</v>
      </c>
      <c r="J666">
        <v>3.7</v>
      </c>
      <c r="K666">
        <v>0.89259999999999995</v>
      </c>
      <c r="L666">
        <v>11.3049</v>
      </c>
      <c r="M666">
        <v>1.1599999999999999E-2</v>
      </c>
      <c r="N666">
        <v>1403.3262999999999</v>
      </c>
      <c r="O666">
        <v>0</v>
      </c>
      <c r="P666">
        <v>1403.3</v>
      </c>
      <c r="Q666">
        <v>1068.1016</v>
      </c>
      <c r="R666">
        <v>0</v>
      </c>
      <c r="S666">
        <v>1068.0999999999999</v>
      </c>
      <c r="T666">
        <v>40.557299999999998</v>
      </c>
      <c r="W666">
        <v>0</v>
      </c>
      <c r="X666">
        <v>3.3028</v>
      </c>
      <c r="Y666">
        <v>12</v>
      </c>
      <c r="Z666">
        <v>882</v>
      </c>
      <c r="AA666">
        <v>904</v>
      </c>
      <c r="AB666">
        <v>828</v>
      </c>
      <c r="AC666">
        <v>65</v>
      </c>
      <c r="AD666">
        <v>8.2200000000000006</v>
      </c>
      <c r="AE666">
        <v>0.19</v>
      </c>
      <c r="AF666">
        <v>984</v>
      </c>
      <c r="AG666">
        <v>-10</v>
      </c>
      <c r="AH666">
        <v>8.7270000000000003</v>
      </c>
      <c r="AI666">
        <v>10</v>
      </c>
      <c r="AJ666">
        <v>189.7</v>
      </c>
      <c r="AK666">
        <v>188</v>
      </c>
      <c r="AL666">
        <v>6.1</v>
      </c>
      <c r="AM666">
        <v>195</v>
      </c>
      <c r="AN666" t="s">
        <v>155</v>
      </c>
      <c r="AO666">
        <v>2</v>
      </c>
      <c r="AP666" s="42">
        <v>0.63188657407407411</v>
      </c>
      <c r="AQ666">
        <v>47.159958000000003</v>
      </c>
      <c r="AR666">
        <v>-88.484195</v>
      </c>
      <c r="AS666">
        <v>312.5</v>
      </c>
      <c r="AT666">
        <v>36</v>
      </c>
      <c r="AU666">
        <v>12</v>
      </c>
      <c r="AV666">
        <v>11</v>
      </c>
      <c r="AW666" t="s">
        <v>413</v>
      </c>
      <c r="AX666">
        <v>1.6</v>
      </c>
      <c r="AY666">
        <v>1</v>
      </c>
      <c r="AZ666">
        <v>2.2875000000000001</v>
      </c>
      <c r="BA666">
        <v>14.048999999999999</v>
      </c>
      <c r="BB666">
        <v>16.66</v>
      </c>
      <c r="BC666">
        <v>1.19</v>
      </c>
      <c r="BD666">
        <v>12.026999999999999</v>
      </c>
      <c r="BE666">
        <v>3032.4349999999999</v>
      </c>
      <c r="BF666">
        <v>1.984</v>
      </c>
      <c r="BG666">
        <v>39.42</v>
      </c>
      <c r="BH666">
        <v>0</v>
      </c>
      <c r="BI666">
        <v>39.42</v>
      </c>
      <c r="BJ666">
        <v>30.004000000000001</v>
      </c>
      <c r="BK666">
        <v>0</v>
      </c>
      <c r="BL666">
        <v>30.004000000000001</v>
      </c>
      <c r="BM666">
        <v>0.35949999999999999</v>
      </c>
      <c r="BQ666">
        <v>644.17200000000003</v>
      </c>
      <c r="BR666">
        <v>0.27111000000000002</v>
      </c>
      <c r="BS666">
        <v>-2.5454000000000001E-2</v>
      </c>
      <c r="BT666">
        <v>1.0999999999999999E-2</v>
      </c>
      <c r="BU666">
        <v>6.5262950000000002</v>
      </c>
      <c r="BV666">
        <v>-0.51162540000000001</v>
      </c>
    </row>
    <row r="667" spans="1:74" customFormat="1" x14ac:dyDescent="0.25">
      <c r="A667" s="40">
        <v>41704</v>
      </c>
      <c r="B667" s="41">
        <v>6.9814814814814809E-3</v>
      </c>
      <c r="C667">
        <v>12.6</v>
      </c>
      <c r="D667">
        <v>1.38E-2</v>
      </c>
      <c r="E667">
        <v>138.19935699999999</v>
      </c>
      <c r="F667">
        <v>1755.3</v>
      </c>
      <c r="G667">
        <v>-27.4</v>
      </c>
      <c r="H667">
        <v>68.8</v>
      </c>
      <c r="J667">
        <v>3.56</v>
      </c>
      <c r="K667">
        <v>0.8931</v>
      </c>
      <c r="L667">
        <v>11.252700000000001</v>
      </c>
      <c r="M667">
        <v>1.23E-2</v>
      </c>
      <c r="N667">
        <v>1567.5678</v>
      </c>
      <c r="O667">
        <v>0</v>
      </c>
      <c r="P667">
        <v>1567.6</v>
      </c>
      <c r="Q667">
        <v>1193.1094000000001</v>
      </c>
      <c r="R667">
        <v>0</v>
      </c>
      <c r="S667">
        <v>1193.0999999999999</v>
      </c>
      <c r="T667">
        <v>68.831800000000001</v>
      </c>
      <c r="W667">
        <v>0</v>
      </c>
      <c r="X667">
        <v>3.1749999999999998</v>
      </c>
      <c r="Y667">
        <v>12</v>
      </c>
      <c r="Z667">
        <v>883</v>
      </c>
      <c r="AA667">
        <v>904</v>
      </c>
      <c r="AB667">
        <v>829</v>
      </c>
      <c r="AC667">
        <v>65</v>
      </c>
      <c r="AD667">
        <v>8.2200000000000006</v>
      </c>
      <c r="AE667">
        <v>0.19</v>
      </c>
      <c r="AF667">
        <v>984</v>
      </c>
      <c r="AG667">
        <v>-10</v>
      </c>
      <c r="AH667">
        <v>8.2729999999999997</v>
      </c>
      <c r="AI667">
        <v>10</v>
      </c>
      <c r="AJ667">
        <v>190</v>
      </c>
      <c r="AK667">
        <v>188</v>
      </c>
      <c r="AL667">
        <v>5.9</v>
      </c>
      <c r="AM667">
        <v>195</v>
      </c>
      <c r="AN667" t="s">
        <v>155</v>
      </c>
      <c r="AO667">
        <v>2</v>
      </c>
      <c r="AP667" s="42">
        <v>0.63189814814814815</v>
      </c>
      <c r="AQ667">
        <v>47.160105000000001</v>
      </c>
      <c r="AR667">
        <v>-88.484198000000006</v>
      </c>
      <c r="AS667">
        <v>312.8</v>
      </c>
      <c r="AT667">
        <v>36.1</v>
      </c>
      <c r="AU667">
        <v>12</v>
      </c>
      <c r="AV667">
        <v>11</v>
      </c>
      <c r="AW667" t="s">
        <v>413</v>
      </c>
      <c r="AX667">
        <v>0.92500000000000004</v>
      </c>
      <c r="AY667">
        <v>1</v>
      </c>
      <c r="AZ667">
        <v>1.5249999999999999</v>
      </c>
      <c r="BA667">
        <v>14.048999999999999</v>
      </c>
      <c r="BB667">
        <v>16.739999999999998</v>
      </c>
      <c r="BC667">
        <v>1.19</v>
      </c>
      <c r="BD667">
        <v>11.973000000000001</v>
      </c>
      <c r="BE667">
        <v>3031.5070000000001</v>
      </c>
      <c r="BF667">
        <v>2.1160000000000001</v>
      </c>
      <c r="BG667">
        <v>44.225000000000001</v>
      </c>
      <c r="BH667">
        <v>0</v>
      </c>
      <c r="BI667">
        <v>44.225000000000001</v>
      </c>
      <c r="BJ667">
        <v>33.659999999999997</v>
      </c>
      <c r="BK667">
        <v>0</v>
      </c>
      <c r="BL667">
        <v>33.659999999999997</v>
      </c>
      <c r="BM667">
        <v>0.61270000000000002</v>
      </c>
      <c r="BQ667">
        <v>621.93799999999999</v>
      </c>
      <c r="BR667">
        <v>0.30725200000000003</v>
      </c>
      <c r="BS667">
        <v>-1.8003000000000002E-2</v>
      </c>
      <c r="BT667">
        <v>1.1727E-2</v>
      </c>
      <c r="BU667">
        <v>7.3963239999999999</v>
      </c>
      <c r="BV667">
        <v>-0.36186030000000002</v>
      </c>
    </row>
    <row r="668" spans="1:74" customFormat="1" x14ac:dyDescent="0.25">
      <c r="A668" s="40">
        <v>41704</v>
      </c>
      <c r="B668" s="41">
        <v>6.9930555555555553E-3</v>
      </c>
      <c r="C668">
        <v>12.6</v>
      </c>
      <c r="D668">
        <v>1.4E-2</v>
      </c>
      <c r="E668">
        <v>140</v>
      </c>
      <c r="F668">
        <v>1528.4</v>
      </c>
      <c r="G668">
        <v>-27</v>
      </c>
      <c r="H668">
        <v>41.4</v>
      </c>
      <c r="J668">
        <v>3.4</v>
      </c>
      <c r="K668">
        <v>0.89300000000000002</v>
      </c>
      <c r="L668">
        <v>11.2523</v>
      </c>
      <c r="M668">
        <v>1.2500000000000001E-2</v>
      </c>
      <c r="N668">
        <v>1364.9598000000001</v>
      </c>
      <c r="O668">
        <v>0</v>
      </c>
      <c r="P668">
        <v>1365</v>
      </c>
      <c r="Q668">
        <v>1038.9227000000001</v>
      </c>
      <c r="R668">
        <v>0</v>
      </c>
      <c r="S668">
        <v>1038.9000000000001</v>
      </c>
      <c r="T668">
        <v>41.437399999999997</v>
      </c>
      <c r="W668">
        <v>0</v>
      </c>
      <c r="X668">
        <v>3.0363000000000002</v>
      </c>
      <c r="Y668">
        <v>12</v>
      </c>
      <c r="Z668">
        <v>883</v>
      </c>
      <c r="AA668">
        <v>904</v>
      </c>
      <c r="AB668">
        <v>829</v>
      </c>
      <c r="AC668">
        <v>65</v>
      </c>
      <c r="AD668">
        <v>8.23</v>
      </c>
      <c r="AE668">
        <v>0.19</v>
      </c>
      <c r="AF668">
        <v>983</v>
      </c>
      <c r="AG668">
        <v>-10</v>
      </c>
      <c r="AH668">
        <v>8</v>
      </c>
      <c r="AI668">
        <v>10</v>
      </c>
      <c r="AJ668">
        <v>190</v>
      </c>
      <c r="AK668">
        <v>188.7</v>
      </c>
      <c r="AL668">
        <v>5.8</v>
      </c>
      <c r="AM668">
        <v>195</v>
      </c>
      <c r="AN668" t="s">
        <v>155</v>
      </c>
      <c r="AO668">
        <v>2</v>
      </c>
      <c r="AP668" s="42">
        <v>0.63190972222222219</v>
      </c>
      <c r="AQ668">
        <v>47.160248000000003</v>
      </c>
      <c r="AR668">
        <v>-88.484200000000001</v>
      </c>
      <c r="AS668">
        <v>313.10000000000002</v>
      </c>
      <c r="AT668">
        <v>35.799999999999997</v>
      </c>
      <c r="AU668">
        <v>12</v>
      </c>
      <c r="AV668">
        <v>11</v>
      </c>
      <c r="AW668" t="s">
        <v>413</v>
      </c>
      <c r="AX668">
        <v>1.0625</v>
      </c>
      <c r="AY668">
        <v>1</v>
      </c>
      <c r="AZ668">
        <v>1.675</v>
      </c>
      <c r="BA668">
        <v>14.048999999999999</v>
      </c>
      <c r="BB668">
        <v>16.739999999999998</v>
      </c>
      <c r="BC668">
        <v>1.19</v>
      </c>
      <c r="BD668">
        <v>11.977</v>
      </c>
      <c r="BE668">
        <v>3032.203</v>
      </c>
      <c r="BF668">
        <v>2.1440000000000001</v>
      </c>
      <c r="BG668">
        <v>38.518999999999998</v>
      </c>
      <c r="BH668">
        <v>0</v>
      </c>
      <c r="BI668">
        <v>38.518999999999998</v>
      </c>
      <c r="BJ668">
        <v>29.318000000000001</v>
      </c>
      <c r="BK668">
        <v>0</v>
      </c>
      <c r="BL668">
        <v>29.318000000000001</v>
      </c>
      <c r="BM668">
        <v>0.36899999999999999</v>
      </c>
      <c r="BQ668">
        <v>594.92899999999997</v>
      </c>
      <c r="BR668">
        <v>0.28369699999999998</v>
      </c>
      <c r="BS668">
        <v>-7.737E-3</v>
      </c>
      <c r="BT668">
        <v>1.1273999999999999E-2</v>
      </c>
      <c r="BU668">
        <v>6.8293039999999996</v>
      </c>
      <c r="BV668">
        <v>-0.1555137</v>
      </c>
    </row>
    <row r="669" spans="1:74" customFormat="1" x14ac:dyDescent="0.25">
      <c r="A669" s="40">
        <v>41704</v>
      </c>
      <c r="B669" s="41">
        <v>7.0046296296296289E-3</v>
      </c>
      <c r="C669">
        <v>12.6</v>
      </c>
      <c r="D669">
        <v>1.4500000000000001E-2</v>
      </c>
      <c r="E669">
        <v>144.80000000000001</v>
      </c>
      <c r="F669">
        <v>1316.2</v>
      </c>
      <c r="G669">
        <v>-23.7</v>
      </c>
      <c r="H669">
        <v>49.5</v>
      </c>
      <c r="J669">
        <v>3.4</v>
      </c>
      <c r="K669">
        <v>0.89300000000000002</v>
      </c>
      <c r="L669">
        <v>11.2516</v>
      </c>
      <c r="M669">
        <v>1.29E-2</v>
      </c>
      <c r="N669">
        <v>1175.3445999999999</v>
      </c>
      <c r="O669">
        <v>0</v>
      </c>
      <c r="P669">
        <v>1175.3</v>
      </c>
      <c r="Q669">
        <v>894.60670000000005</v>
      </c>
      <c r="R669">
        <v>0</v>
      </c>
      <c r="S669">
        <v>894.6</v>
      </c>
      <c r="T669">
        <v>49.4786</v>
      </c>
      <c r="W669">
        <v>0</v>
      </c>
      <c r="X669">
        <v>3.0362</v>
      </c>
      <c r="Y669">
        <v>12</v>
      </c>
      <c r="Z669">
        <v>884</v>
      </c>
      <c r="AA669">
        <v>904</v>
      </c>
      <c r="AB669">
        <v>830</v>
      </c>
      <c r="AC669">
        <v>65</v>
      </c>
      <c r="AD669">
        <v>8.23</v>
      </c>
      <c r="AE669">
        <v>0.19</v>
      </c>
      <c r="AF669">
        <v>983</v>
      </c>
      <c r="AG669">
        <v>-10</v>
      </c>
      <c r="AH669">
        <v>8</v>
      </c>
      <c r="AI669">
        <v>10</v>
      </c>
      <c r="AJ669">
        <v>190</v>
      </c>
      <c r="AK669">
        <v>188.3</v>
      </c>
      <c r="AL669">
        <v>5.6</v>
      </c>
      <c r="AM669">
        <v>195</v>
      </c>
      <c r="AN669" t="s">
        <v>155</v>
      </c>
      <c r="AO669">
        <v>2</v>
      </c>
      <c r="AP669" s="42">
        <v>0.63192129629629623</v>
      </c>
      <c r="AQ669">
        <v>47.160392999999999</v>
      </c>
      <c r="AR669">
        <v>-88.484198000000006</v>
      </c>
      <c r="AS669">
        <v>313.3</v>
      </c>
      <c r="AT669">
        <v>35.6</v>
      </c>
      <c r="AU669">
        <v>12</v>
      </c>
      <c r="AV669">
        <v>11</v>
      </c>
      <c r="AW669" t="s">
        <v>413</v>
      </c>
      <c r="AX669">
        <v>0.8</v>
      </c>
      <c r="AY669">
        <v>1</v>
      </c>
      <c r="AZ669">
        <v>1.5</v>
      </c>
      <c r="BA669">
        <v>14.048999999999999</v>
      </c>
      <c r="BB669">
        <v>16.739999999999998</v>
      </c>
      <c r="BC669">
        <v>1.19</v>
      </c>
      <c r="BD669">
        <v>11.984</v>
      </c>
      <c r="BE669">
        <v>3031.8710000000001</v>
      </c>
      <c r="BF669">
        <v>2.218</v>
      </c>
      <c r="BG669">
        <v>33.165999999999997</v>
      </c>
      <c r="BH669">
        <v>0</v>
      </c>
      <c r="BI669">
        <v>33.165999999999997</v>
      </c>
      <c r="BJ669">
        <v>25.244</v>
      </c>
      <c r="BK669">
        <v>0</v>
      </c>
      <c r="BL669">
        <v>25.244</v>
      </c>
      <c r="BM669">
        <v>0.4405</v>
      </c>
      <c r="BQ669">
        <v>594.86400000000003</v>
      </c>
      <c r="BR669">
        <v>0.292435</v>
      </c>
      <c r="BS669">
        <v>-9.3600000000000003E-3</v>
      </c>
      <c r="BT669">
        <v>1.0272999999999999E-2</v>
      </c>
      <c r="BU669">
        <v>7.0396520000000002</v>
      </c>
      <c r="BV669">
        <v>-0.188136</v>
      </c>
    </row>
    <row r="670" spans="1:74" customFormat="1" x14ac:dyDescent="0.25">
      <c r="A670" s="40">
        <v>41704</v>
      </c>
      <c r="B670" s="41">
        <v>7.0162037037037042E-3</v>
      </c>
      <c r="C670">
        <v>12.601000000000001</v>
      </c>
      <c r="D670">
        <v>1.4999999999999999E-2</v>
      </c>
      <c r="E670">
        <v>150</v>
      </c>
      <c r="F670">
        <v>1194.3</v>
      </c>
      <c r="G670">
        <v>-23.7</v>
      </c>
      <c r="H670">
        <v>60.2</v>
      </c>
      <c r="J670">
        <v>3.4</v>
      </c>
      <c r="K670">
        <v>0.89300000000000002</v>
      </c>
      <c r="L670">
        <v>11.252800000000001</v>
      </c>
      <c r="M670">
        <v>1.34E-2</v>
      </c>
      <c r="N670">
        <v>1066.5541000000001</v>
      </c>
      <c r="O670">
        <v>0</v>
      </c>
      <c r="P670">
        <v>1066.5999999999999</v>
      </c>
      <c r="Q670">
        <v>811.80139999999994</v>
      </c>
      <c r="R670">
        <v>0</v>
      </c>
      <c r="S670">
        <v>811.8</v>
      </c>
      <c r="T670">
        <v>60.2</v>
      </c>
      <c r="W670">
        <v>0</v>
      </c>
      <c r="X670">
        <v>3.0362</v>
      </c>
      <c r="Y670">
        <v>12</v>
      </c>
      <c r="Z670">
        <v>885</v>
      </c>
      <c r="AA670">
        <v>904</v>
      </c>
      <c r="AB670">
        <v>831</v>
      </c>
      <c r="AC670">
        <v>65</v>
      </c>
      <c r="AD670">
        <v>8.23</v>
      </c>
      <c r="AE670">
        <v>0.19</v>
      </c>
      <c r="AF670">
        <v>983</v>
      </c>
      <c r="AG670">
        <v>-10</v>
      </c>
      <c r="AH670">
        <v>8</v>
      </c>
      <c r="AI670">
        <v>10.727</v>
      </c>
      <c r="AJ670">
        <v>190</v>
      </c>
      <c r="AK670">
        <v>188.7</v>
      </c>
      <c r="AL670">
        <v>5.7</v>
      </c>
      <c r="AM670">
        <v>195</v>
      </c>
      <c r="AN670" t="s">
        <v>155</v>
      </c>
      <c r="AO670">
        <v>2</v>
      </c>
      <c r="AP670" s="42">
        <v>0.63193287037037038</v>
      </c>
      <c r="AQ670">
        <v>47.160518000000003</v>
      </c>
      <c r="AR670">
        <v>-88.484196999999995</v>
      </c>
      <c r="AS670">
        <v>313.5</v>
      </c>
      <c r="AT670">
        <v>35.6</v>
      </c>
      <c r="AU670">
        <v>12</v>
      </c>
      <c r="AV670">
        <v>11</v>
      </c>
      <c r="AW670" t="s">
        <v>413</v>
      </c>
      <c r="AX670">
        <v>0.8</v>
      </c>
      <c r="AY670">
        <v>1</v>
      </c>
      <c r="AZ670">
        <v>1.5</v>
      </c>
      <c r="BA670">
        <v>14.048999999999999</v>
      </c>
      <c r="BB670">
        <v>16.73</v>
      </c>
      <c r="BC670">
        <v>1.19</v>
      </c>
      <c r="BD670">
        <v>11.981999999999999</v>
      </c>
      <c r="BE670">
        <v>3031.4549999999999</v>
      </c>
      <c r="BF670">
        <v>2.2970000000000002</v>
      </c>
      <c r="BG670">
        <v>30.088999999999999</v>
      </c>
      <c r="BH670">
        <v>0</v>
      </c>
      <c r="BI670">
        <v>30.088999999999999</v>
      </c>
      <c r="BJ670">
        <v>22.902000000000001</v>
      </c>
      <c r="BK670">
        <v>0</v>
      </c>
      <c r="BL670">
        <v>22.902000000000001</v>
      </c>
      <c r="BM670">
        <v>0.53590000000000004</v>
      </c>
      <c r="BQ670">
        <v>594.72900000000004</v>
      </c>
      <c r="BR670">
        <v>0.29400300000000001</v>
      </c>
      <c r="BS670">
        <v>-1.0272999999999999E-2</v>
      </c>
      <c r="BT670">
        <v>1.1454000000000001E-2</v>
      </c>
      <c r="BU670">
        <v>7.0773869999999999</v>
      </c>
      <c r="BV670">
        <v>-0.20648730000000001</v>
      </c>
    </row>
    <row r="671" spans="1:74" customFormat="1" x14ac:dyDescent="0.25">
      <c r="A671" s="40">
        <v>41704</v>
      </c>
      <c r="B671" s="41">
        <v>7.0277777777777778E-3</v>
      </c>
      <c r="C671">
        <v>12.657</v>
      </c>
      <c r="D671">
        <v>1.4999999999999999E-2</v>
      </c>
      <c r="E671">
        <v>150</v>
      </c>
      <c r="F671">
        <v>1177</v>
      </c>
      <c r="G671">
        <v>-25.2</v>
      </c>
      <c r="H671">
        <v>40.799999999999997</v>
      </c>
      <c r="J671">
        <v>3.4</v>
      </c>
      <c r="K671">
        <v>0.89259999999999995</v>
      </c>
      <c r="L671">
        <v>11.298500000000001</v>
      </c>
      <c r="M671">
        <v>1.34E-2</v>
      </c>
      <c r="N671">
        <v>1050.6434999999999</v>
      </c>
      <c r="O671">
        <v>0</v>
      </c>
      <c r="P671">
        <v>1050.5999999999999</v>
      </c>
      <c r="Q671">
        <v>799.69119999999998</v>
      </c>
      <c r="R671">
        <v>0</v>
      </c>
      <c r="S671">
        <v>799.7</v>
      </c>
      <c r="T671">
        <v>40.826999999999998</v>
      </c>
      <c r="W671">
        <v>0</v>
      </c>
      <c r="X671">
        <v>3.0350000000000001</v>
      </c>
      <c r="Y671">
        <v>12</v>
      </c>
      <c r="Z671">
        <v>886</v>
      </c>
      <c r="AA671">
        <v>904</v>
      </c>
      <c r="AB671">
        <v>832</v>
      </c>
      <c r="AC671">
        <v>65</v>
      </c>
      <c r="AD671">
        <v>8.23</v>
      </c>
      <c r="AE671">
        <v>0.19</v>
      </c>
      <c r="AF671">
        <v>983</v>
      </c>
      <c r="AG671">
        <v>-10</v>
      </c>
      <c r="AH671">
        <v>8</v>
      </c>
      <c r="AI671">
        <v>11</v>
      </c>
      <c r="AJ671">
        <v>190</v>
      </c>
      <c r="AK671">
        <v>189</v>
      </c>
      <c r="AL671">
        <v>5.9</v>
      </c>
      <c r="AM671">
        <v>195</v>
      </c>
      <c r="AN671" t="s">
        <v>155</v>
      </c>
      <c r="AO671">
        <v>2</v>
      </c>
      <c r="AP671" s="42">
        <v>0.63193287037037038</v>
      </c>
      <c r="AQ671">
        <v>47.160553999999998</v>
      </c>
      <c r="AR671">
        <v>-88.484183000000002</v>
      </c>
      <c r="AS671">
        <v>313.60000000000002</v>
      </c>
      <c r="AT671">
        <v>36</v>
      </c>
      <c r="AU671">
        <v>12</v>
      </c>
      <c r="AV671">
        <v>11</v>
      </c>
      <c r="AW671" t="s">
        <v>413</v>
      </c>
      <c r="AX671">
        <v>0.8125</v>
      </c>
      <c r="AY671">
        <v>1.0125</v>
      </c>
      <c r="AZ671">
        <v>1.5</v>
      </c>
      <c r="BA671">
        <v>14.048999999999999</v>
      </c>
      <c r="BB671">
        <v>16.670000000000002</v>
      </c>
      <c r="BC671">
        <v>1.19</v>
      </c>
      <c r="BD671">
        <v>12.026999999999999</v>
      </c>
      <c r="BE671">
        <v>3031.9549999999999</v>
      </c>
      <c r="BF671">
        <v>2.2869999999999999</v>
      </c>
      <c r="BG671">
        <v>29.524999999999999</v>
      </c>
      <c r="BH671">
        <v>0</v>
      </c>
      <c r="BI671">
        <v>29.524999999999999</v>
      </c>
      <c r="BJ671">
        <v>22.472999999999999</v>
      </c>
      <c r="BK671">
        <v>0</v>
      </c>
      <c r="BL671">
        <v>22.472999999999999</v>
      </c>
      <c r="BM671">
        <v>0.36199999999999999</v>
      </c>
      <c r="BQ671">
        <v>592.18499999999995</v>
      </c>
      <c r="BR671">
        <v>0.28881899999999999</v>
      </c>
      <c r="BS671">
        <v>-0.01</v>
      </c>
      <c r="BT671">
        <v>1.2E-2</v>
      </c>
      <c r="BU671">
        <v>6.9525949999999996</v>
      </c>
      <c r="BV671">
        <v>-0.20100000000000001</v>
      </c>
    </row>
    <row r="672" spans="1:74" customFormat="1" x14ac:dyDescent="0.25">
      <c r="A672" s="40">
        <v>41704</v>
      </c>
      <c r="B672" s="41">
        <v>7.0393518518518522E-3</v>
      </c>
      <c r="C672">
        <v>12.689</v>
      </c>
      <c r="D672">
        <v>1.4999999999999999E-2</v>
      </c>
      <c r="E672">
        <v>150.25764899999999</v>
      </c>
      <c r="F672">
        <v>1182.4000000000001</v>
      </c>
      <c r="G672">
        <v>-30.9</v>
      </c>
      <c r="H672">
        <v>79.400000000000006</v>
      </c>
      <c r="J672">
        <v>3.4</v>
      </c>
      <c r="K672">
        <v>0.89229999999999998</v>
      </c>
      <c r="L672">
        <v>11.323</v>
      </c>
      <c r="M672">
        <v>1.34E-2</v>
      </c>
      <c r="N672">
        <v>1055.1083000000001</v>
      </c>
      <c r="O672">
        <v>0</v>
      </c>
      <c r="P672">
        <v>1055.0999999999999</v>
      </c>
      <c r="Q672">
        <v>803.08950000000004</v>
      </c>
      <c r="R672">
        <v>0</v>
      </c>
      <c r="S672">
        <v>803.1</v>
      </c>
      <c r="T672">
        <v>79.373500000000007</v>
      </c>
      <c r="W672">
        <v>0</v>
      </c>
      <c r="X672">
        <v>3.0339</v>
      </c>
      <c r="Y672">
        <v>12</v>
      </c>
      <c r="Z672">
        <v>887</v>
      </c>
      <c r="AA672">
        <v>904</v>
      </c>
      <c r="AB672">
        <v>833</v>
      </c>
      <c r="AC672">
        <v>65</v>
      </c>
      <c r="AD672">
        <v>8.23</v>
      </c>
      <c r="AE672">
        <v>0.19</v>
      </c>
      <c r="AF672">
        <v>983</v>
      </c>
      <c r="AG672">
        <v>-10</v>
      </c>
      <c r="AH672">
        <v>8</v>
      </c>
      <c r="AI672">
        <v>11</v>
      </c>
      <c r="AJ672">
        <v>190</v>
      </c>
      <c r="AK672">
        <v>189</v>
      </c>
      <c r="AL672">
        <v>5.9</v>
      </c>
      <c r="AM672">
        <v>195</v>
      </c>
      <c r="AN672" t="s">
        <v>155</v>
      </c>
      <c r="AO672">
        <v>2</v>
      </c>
      <c r="AP672" s="42">
        <v>0.63195601851851857</v>
      </c>
      <c r="AQ672">
        <v>47.160822000000003</v>
      </c>
      <c r="AR672">
        <v>-88.484076999999999</v>
      </c>
      <c r="AS672">
        <v>314.10000000000002</v>
      </c>
      <c r="AT672">
        <v>36</v>
      </c>
      <c r="AU672">
        <v>12</v>
      </c>
      <c r="AV672">
        <v>11</v>
      </c>
      <c r="AW672" t="s">
        <v>413</v>
      </c>
      <c r="AX672">
        <v>0.96250000000000002</v>
      </c>
      <c r="AY672">
        <v>1.0874999999999999</v>
      </c>
      <c r="AZ672">
        <v>1.5625</v>
      </c>
      <c r="BA672">
        <v>14.048999999999999</v>
      </c>
      <c r="BB672">
        <v>16.62</v>
      </c>
      <c r="BC672">
        <v>1.18</v>
      </c>
      <c r="BD672">
        <v>12.067</v>
      </c>
      <c r="BE672">
        <v>3030.9029999999998</v>
      </c>
      <c r="BF672">
        <v>2.2839999999999998</v>
      </c>
      <c r="BG672">
        <v>29.576000000000001</v>
      </c>
      <c r="BH672">
        <v>0</v>
      </c>
      <c r="BI672">
        <v>29.576000000000001</v>
      </c>
      <c r="BJ672">
        <v>22.512</v>
      </c>
      <c r="BK672">
        <v>0</v>
      </c>
      <c r="BL672">
        <v>22.512</v>
      </c>
      <c r="BM672">
        <v>0.70199999999999996</v>
      </c>
      <c r="BQ672">
        <v>590.48599999999999</v>
      </c>
      <c r="BR672">
        <v>0.30326700000000001</v>
      </c>
      <c r="BS672">
        <v>-7.8189999999999996E-3</v>
      </c>
      <c r="BT672">
        <v>1.2E-2</v>
      </c>
      <c r="BU672">
        <v>7.300395</v>
      </c>
      <c r="BV672">
        <v>-0.15716189999999999</v>
      </c>
    </row>
    <row r="673" spans="1:74" customFormat="1" x14ac:dyDescent="0.25">
      <c r="A673" s="40">
        <v>41704</v>
      </c>
      <c r="B673" s="41">
        <v>7.0509259259259258E-3</v>
      </c>
      <c r="C673">
        <v>12.7</v>
      </c>
      <c r="D673">
        <v>1.66E-2</v>
      </c>
      <c r="E673">
        <v>166.36070900000001</v>
      </c>
      <c r="F673">
        <v>1324.2</v>
      </c>
      <c r="G673">
        <v>-23.1</v>
      </c>
      <c r="H673">
        <v>70.900000000000006</v>
      </c>
      <c r="J673">
        <v>3.5</v>
      </c>
      <c r="K673">
        <v>0.89219999999999999</v>
      </c>
      <c r="L673">
        <v>11.330500000000001</v>
      </c>
      <c r="M673">
        <v>1.4800000000000001E-2</v>
      </c>
      <c r="N673">
        <v>1181.3970999999999</v>
      </c>
      <c r="O673">
        <v>0</v>
      </c>
      <c r="P673">
        <v>1181.4000000000001</v>
      </c>
      <c r="Q673">
        <v>899.21349999999995</v>
      </c>
      <c r="R673">
        <v>0</v>
      </c>
      <c r="S673">
        <v>899.2</v>
      </c>
      <c r="T673">
        <v>70.854799999999997</v>
      </c>
      <c r="W673">
        <v>0</v>
      </c>
      <c r="X673">
        <v>3.1225999999999998</v>
      </c>
      <c r="Y673">
        <v>12</v>
      </c>
      <c r="Z673">
        <v>887</v>
      </c>
      <c r="AA673">
        <v>904</v>
      </c>
      <c r="AB673">
        <v>832</v>
      </c>
      <c r="AC673">
        <v>65</v>
      </c>
      <c r="AD673">
        <v>8.23</v>
      </c>
      <c r="AE673">
        <v>0.19</v>
      </c>
      <c r="AF673">
        <v>983</v>
      </c>
      <c r="AG673">
        <v>-10</v>
      </c>
      <c r="AH673">
        <v>8</v>
      </c>
      <c r="AI673">
        <v>11</v>
      </c>
      <c r="AJ673">
        <v>189.3</v>
      </c>
      <c r="AK673">
        <v>189</v>
      </c>
      <c r="AL673">
        <v>5.7</v>
      </c>
      <c r="AM673">
        <v>195</v>
      </c>
      <c r="AN673" t="s">
        <v>155</v>
      </c>
      <c r="AO673">
        <v>2</v>
      </c>
      <c r="AP673" s="42">
        <v>0.63196759259259261</v>
      </c>
      <c r="AQ673">
        <v>47.160958999999998</v>
      </c>
      <c r="AR673">
        <v>-88.484029000000007</v>
      </c>
      <c r="AS673">
        <v>314.39999999999998</v>
      </c>
      <c r="AT673">
        <v>35.4</v>
      </c>
      <c r="AU673">
        <v>12</v>
      </c>
      <c r="AV673">
        <v>11</v>
      </c>
      <c r="AW673" t="s">
        <v>413</v>
      </c>
      <c r="AX673">
        <v>1.4</v>
      </c>
      <c r="AY673">
        <v>1.0125</v>
      </c>
      <c r="AZ673">
        <v>2</v>
      </c>
      <c r="BA673">
        <v>14.048999999999999</v>
      </c>
      <c r="BB673">
        <v>16.61</v>
      </c>
      <c r="BC673">
        <v>1.18</v>
      </c>
      <c r="BD673">
        <v>12.087</v>
      </c>
      <c r="BE673">
        <v>3030.7440000000001</v>
      </c>
      <c r="BF673">
        <v>2.5270000000000001</v>
      </c>
      <c r="BG673">
        <v>33.093000000000004</v>
      </c>
      <c r="BH673">
        <v>0</v>
      </c>
      <c r="BI673">
        <v>33.093000000000004</v>
      </c>
      <c r="BJ673">
        <v>25.187999999999999</v>
      </c>
      <c r="BK673">
        <v>0</v>
      </c>
      <c r="BL673">
        <v>25.187999999999999</v>
      </c>
      <c r="BM673">
        <v>0.62619999999999998</v>
      </c>
      <c r="BQ673">
        <v>607.31200000000001</v>
      </c>
      <c r="BR673">
        <v>0.28791699999999998</v>
      </c>
      <c r="BS673">
        <v>-4.0920000000000002E-3</v>
      </c>
      <c r="BT673">
        <v>1.2E-2</v>
      </c>
      <c r="BU673">
        <v>6.9308820000000004</v>
      </c>
      <c r="BV673">
        <v>-8.2249199999999995E-2</v>
      </c>
    </row>
    <row r="674" spans="1:74" customFormat="1" x14ac:dyDescent="0.25">
      <c r="A674" s="40">
        <v>41704</v>
      </c>
      <c r="B674" s="41">
        <v>7.0625000000000002E-3</v>
      </c>
      <c r="C674">
        <v>12.702999999999999</v>
      </c>
      <c r="D674">
        <v>1.7000000000000001E-2</v>
      </c>
      <c r="E674">
        <v>170</v>
      </c>
      <c r="F674">
        <v>1508</v>
      </c>
      <c r="G674">
        <v>-31.2</v>
      </c>
      <c r="H674">
        <v>89.8</v>
      </c>
      <c r="J674">
        <v>3.5</v>
      </c>
      <c r="K674">
        <v>0.89219999999999999</v>
      </c>
      <c r="L674">
        <v>11.333500000000001</v>
      </c>
      <c r="M674">
        <v>1.52E-2</v>
      </c>
      <c r="N674">
        <v>1345.3867</v>
      </c>
      <c r="O674">
        <v>0</v>
      </c>
      <c r="P674">
        <v>1345.4</v>
      </c>
      <c r="Q674">
        <v>1024.0333000000001</v>
      </c>
      <c r="R674">
        <v>0</v>
      </c>
      <c r="S674">
        <v>1024</v>
      </c>
      <c r="T674">
        <v>89.768299999999996</v>
      </c>
      <c r="W674">
        <v>0</v>
      </c>
      <c r="X674">
        <v>3.1225999999999998</v>
      </c>
      <c r="Y674">
        <v>12</v>
      </c>
      <c r="Z674">
        <v>887</v>
      </c>
      <c r="AA674">
        <v>905</v>
      </c>
      <c r="AB674">
        <v>833</v>
      </c>
      <c r="AC674">
        <v>65</v>
      </c>
      <c r="AD674">
        <v>8.23</v>
      </c>
      <c r="AE674">
        <v>0.19</v>
      </c>
      <c r="AF674">
        <v>983</v>
      </c>
      <c r="AG674">
        <v>-10</v>
      </c>
      <c r="AH674">
        <v>8</v>
      </c>
      <c r="AI674">
        <v>11</v>
      </c>
      <c r="AJ674">
        <v>189.7</v>
      </c>
      <c r="AK674">
        <v>189</v>
      </c>
      <c r="AL674">
        <v>5.8</v>
      </c>
      <c r="AM674">
        <v>195</v>
      </c>
      <c r="AN674" t="s">
        <v>155</v>
      </c>
      <c r="AO674">
        <v>2</v>
      </c>
      <c r="AP674" s="42">
        <v>0.63197916666666665</v>
      </c>
      <c r="AQ674">
        <v>47.161115000000002</v>
      </c>
      <c r="AR674">
        <v>-88.484004999999996</v>
      </c>
      <c r="AS674">
        <v>314.7</v>
      </c>
      <c r="AT674">
        <v>36.9</v>
      </c>
      <c r="AU674">
        <v>12</v>
      </c>
      <c r="AV674">
        <v>11</v>
      </c>
      <c r="AW674" t="s">
        <v>413</v>
      </c>
      <c r="AX674">
        <v>1.4125000000000001</v>
      </c>
      <c r="AY674">
        <v>1.1000000000000001</v>
      </c>
      <c r="AZ674">
        <v>2.0125000000000002</v>
      </c>
      <c r="BA674">
        <v>14.048999999999999</v>
      </c>
      <c r="BB674">
        <v>16.600000000000001</v>
      </c>
      <c r="BC674">
        <v>1.18</v>
      </c>
      <c r="BD674">
        <v>12.086</v>
      </c>
      <c r="BE674">
        <v>3030.1489999999999</v>
      </c>
      <c r="BF674">
        <v>2.581</v>
      </c>
      <c r="BG674">
        <v>37.668999999999997</v>
      </c>
      <c r="BH674">
        <v>0</v>
      </c>
      <c r="BI674">
        <v>37.668999999999997</v>
      </c>
      <c r="BJ674">
        <v>28.670999999999999</v>
      </c>
      <c r="BK674">
        <v>0</v>
      </c>
      <c r="BL674">
        <v>28.670999999999999</v>
      </c>
      <c r="BM674">
        <v>0.79300000000000004</v>
      </c>
      <c r="BQ674">
        <v>607.03700000000003</v>
      </c>
      <c r="BR674">
        <v>0.28218100000000002</v>
      </c>
      <c r="BS674">
        <v>-1.027E-2</v>
      </c>
      <c r="BT674">
        <v>1.2E-2</v>
      </c>
      <c r="BU674">
        <v>6.792802</v>
      </c>
      <c r="BV674">
        <v>-0.206427</v>
      </c>
    </row>
    <row r="675" spans="1:74" customFormat="1" x14ac:dyDescent="0.25">
      <c r="A675" s="40">
        <v>41704</v>
      </c>
      <c r="B675" s="41">
        <v>7.0740740740740738E-3</v>
      </c>
      <c r="C675">
        <v>12.71</v>
      </c>
      <c r="D675">
        <v>1.7000000000000001E-2</v>
      </c>
      <c r="E675">
        <v>170</v>
      </c>
      <c r="F675">
        <v>1807.3</v>
      </c>
      <c r="G675">
        <v>-32</v>
      </c>
      <c r="H675">
        <v>111.2</v>
      </c>
      <c r="J675">
        <v>3.5</v>
      </c>
      <c r="K675">
        <v>0.8921</v>
      </c>
      <c r="L675">
        <v>11.339</v>
      </c>
      <c r="M675">
        <v>1.52E-2</v>
      </c>
      <c r="N675">
        <v>1612.3729000000001</v>
      </c>
      <c r="O675">
        <v>0</v>
      </c>
      <c r="P675">
        <v>1612.4</v>
      </c>
      <c r="Q675">
        <v>1227.2483</v>
      </c>
      <c r="R675">
        <v>0</v>
      </c>
      <c r="S675">
        <v>1227.2</v>
      </c>
      <c r="T675">
        <v>111.1742</v>
      </c>
      <c r="W675">
        <v>0</v>
      </c>
      <c r="X675">
        <v>3.1225000000000001</v>
      </c>
      <c r="Y675">
        <v>12</v>
      </c>
      <c r="Z675">
        <v>887</v>
      </c>
      <c r="AA675">
        <v>905</v>
      </c>
      <c r="AB675">
        <v>834</v>
      </c>
      <c r="AC675">
        <v>65</v>
      </c>
      <c r="AD675">
        <v>8.23</v>
      </c>
      <c r="AE675">
        <v>0.19</v>
      </c>
      <c r="AF675">
        <v>983</v>
      </c>
      <c r="AG675">
        <v>-10</v>
      </c>
      <c r="AH675">
        <v>8</v>
      </c>
      <c r="AI675">
        <v>11</v>
      </c>
      <c r="AJ675">
        <v>190</v>
      </c>
      <c r="AK675">
        <v>189</v>
      </c>
      <c r="AL675">
        <v>5.9</v>
      </c>
      <c r="AM675">
        <v>195</v>
      </c>
      <c r="AN675" t="s">
        <v>155</v>
      </c>
      <c r="AO675">
        <v>2</v>
      </c>
      <c r="AP675" s="42">
        <v>0.63199074074074069</v>
      </c>
      <c r="AQ675">
        <v>47.161273000000001</v>
      </c>
      <c r="AR675">
        <v>-88.484008000000003</v>
      </c>
      <c r="AS675">
        <v>315</v>
      </c>
      <c r="AT675">
        <v>37.799999999999997</v>
      </c>
      <c r="AU675">
        <v>12</v>
      </c>
      <c r="AV675">
        <v>11</v>
      </c>
      <c r="AW675" t="s">
        <v>413</v>
      </c>
      <c r="AX675">
        <v>1.5</v>
      </c>
      <c r="AY675">
        <v>1.125</v>
      </c>
      <c r="AZ675">
        <v>2.1124999999999998</v>
      </c>
      <c r="BA675">
        <v>14.048999999999999</v>
      </c>
      <c r="BB675">
        <v>16.59</v>
      </c>
      <c r="BC675">
        <v>1.18</v>
      </c>
      <c r="BD675">
        <v>12.090999999999999</v>
      </c>
      <c r="BE675">
        <v>3029.5749999999998</v>
      </c>
      <c r="BF675">
        <v>2.5790000000000002</v>
      </c>
      <c r="BG675">
        <v>45.113999999999997</v>
      </c>
      <c r="BH675">
        <v>0</v>
      </c>
      <c r="BI675">
        <v>45.113999999999997</v>
      </c>
      <c r="BJ675">
        <v>34.338000000000001</v>
      </c>
      <c r="BK675">
        <v>0</v>
      </c>
      <c r="BL675">
        <v>34.338000000000001</v>
      </c>
      <c r="BM675">
        <v>0.98150000000000004</v>
      </c>
      <c r="BQ675">
        <v>606.6</v>
      </c>
      <c r="BR675">
        <v>0.28881600000000002</v>
      </c>
      <c r="BS675">
        <v>-7.9109999999999996E-3</v>
      </c>
      <c r="BT675">
        <v>1.2E-2</v>
      </c>
      <c r="BU675">
        <v>6.9525230000000002</v>
      </c>
      <c r="BV675">
        <v>-0.15901109999999999</v>
      </c>
    </row>
    <row r="676" spans="1:74" customFormat="1" x14ac:dyDescent="0.25">
      <c r="A676" s="40">
        <v>41704</v>
      </c>
      <c r="B676" s="41">
        <v>7.0856481481481473E-3</v>
      </c>
      <c r="C676">
        <v>12.707000000000001</v>
      </c>
      <c r="D676">
        <v>1.67E-2</v>
      </c>
      <c r="E676">
        <v>166.88592800000001</v>
      </c>
      <c r="F676">
        <v>2009.2</v>
      </c>
      <c r="G676">
        <v>-32</v>
      </c>
      <c r="H676">
        <v>100.4</v>
      </c>
      <c r="J676">
        <v>3.5</v>
      </c>
      <c r="K676">
        <v>0.89219999999999999</v>
      </c>
      <c r="L676">
        <v>11.337899999999999</v>
      </c>
      <c r="M676">
        <v>1.49E-2</v>
      </c>
      <c r="N676">
        <v>1792.6513</v>
      </c>
      <c r="O676">
        <v>0</v>
      </c>
      <c r="P676">
        <v>1792.7</v>
      </c>
      <c r="Q676">
        <v>1364.4661000000001</v>
      </c>
      <c r="R676">
        <v>0</v>
      </c>
      <c r="S676">
        <v>1364.5</v>
      </c>
      <c r="T676">
        <v>100.4</v>
      </c>
      <c r="W676">
        <v>0</v>
      </c>
      <c r="X676">
        <v>3.1190000000000002</v>
      </c>
      <c r="Y676">
        <v>12</v>
      </c>
      <c r="Z676">
        <v>886</v>
      </c>
      <c r="AA676">
        <v>905</v>
      </c>
      <c r="AB676">
        <v>833</v>
      </c>
      <c r="AC676">
        <v>65</v>
      </c>
      <c r="AD676">
        <v>8.23</v>
      </c>
      <c r="AE676">
        <v>0.19</v>
      </c>
      <c r="AF676">
        <v>983</v>
      </c>
      <c r="AG676">
        <v>-10</v>
      </c>
      <c r="AH676">
        <v>8</v>
      </c>
      <c r="AI676">
        <v>11</v>
      </c>
      <c r="AJ676">
        <v>190</v>
      </c>
      <c r="AK676">
        <v>189</v>
      </c>
      <c r="AL676">
        <v>6.1</v>
      </c>
      <c r="AM676">
        <v>195</v>
      </c>
      <c r="AN676" t="s">
        <v>155</v>
      </c>
      <c r="AO676">
        <v>2</v>
      </c>
      <c r="AP676" s="42">
        <v>0.63200231481481484</v>
      </c>
      <c r="AQ676">
        <v>47.161433000000002</v>
      </c>
      <c r="AR676">
        <v>-88.484027999999995</v>
      </c>
      <c r="AS676">
        <v>315.39999999999998</v>
      </c>
      <c r="AT676">
        <v>38.700000000000003</v>
      </c>
      <c r="AU676">
        <v>12</v>
      </c>
      <c r="AV676">
        <v>11</v>
      </c>
      <c r="AW676" t="s">
        <v>413</v>
      </c>
      <c r="AX676">
        <v>1.5</v>
      </c>
      <c r="AY676">
        <v>1.3</v>
      </c>
      <c r="AZ676">
        <v>2.2000000000000002</v>
      </c>
      <c r="BA676">
        <v>14.048999999999999</v>
      </c>
      <c r="BB676">
        <v>16.59</v>
      </c>
      <c r="BC676">
        <v>1.18</v>
      </c>
      <c r="BD676">
        <v>12.077999999999999</v>
      </c>
      <c r="BE676">
        <v>3029.9369999999999</v>
      </c>
      <c r="BF676">
        <v>2.5329999999999999</v>
      </c>
      <c r="BG676">
        <v>50.168999999999997</v>
      </c>
      <c r="BH676">
        <v>0</v>
      </c>
      <c r="BI676">
        <v>50.168999999999997</v>
      </c>
      <c r="BJ676">
        <v>38.186</v>
      </c>
      <c r="BK676">
        <v>0</v>
      </c>
      <c r="BL676">
        <v>38.186</v>
      </c>
      <c r="BM676">
        <v>0.88649999999999995</v>
      </c>
      <c r="BQ676">
        <v>606.06500000000005</v>
      </c>
      <c r="BR676">
        <v>0.30408600000000002</v>
      </c>
      <c r="BS676">
        <v>-2.3649999999999999E-3</v>
      </c>
      <c r="BT676">
        <v>1.2E-2</v>
      </c>
      <c r="BU676">
        <v>7.3201099999999997</v>
      </c>
      <c r="BV676">
        <v>-4.7536500000000002E-2</v>
      </c>
    </row>
    <row r="677" spans="1:74" customFormat="1" x14ac:dyDescent="0.25">
      <c r="A677" s="40">
        <v>41704</v>
      </c>
      <c r="B677" s="41">
        <v>7.0972222222222226E-3</v>
      </c>
      <c r="C677">
        <v>12.555</v>
      </c>
      <c r="D677">
        <v>1.66E-2</v>
      </c>
      <c r="E677">
        <v>165.98615899999999</v>
      </c>
      <c r="F677">
        <v>2227.1</v>
      </c>
      <c r="G677">
        <v>-31.1</v>
      </c>
      <c r="H677">
        <v>119.1</v>
      </c>
      <c r="J677">
        <v>3.4</v>
      </c>
      <c r="K677">
        <v>0.89349999999999996</v>
      </c>
      <c r="L677">
        <v>11.217000000000001</v>
      </c>
      <c r="M677">
        <v>1.4800000000000001E-2</v>
      </c>
      <c r="N677">
        <v>1989.8321000000001</v>
      </c>
      <c r="O677">
        <v>0</v>
      </c>
      <c r="P677">
        <v>1989.8</v>
      </c>
      <c r="Q677">
        <v>1514.5491999999999</v>
      </c>
      <c r="R677">
        <v>0</v>
      </c>
      <c r="S677">
        <v>1514.5</v>
      </c>
      <c r="T677">
        <v>119.13590000000001</v>
      </c>
      <c r="W677">
        <v>0</v>
      </c>
      <c r="X677">
        <v>3.0377999999999998</v>
      </c>
      <c r="Y677">
        <v>12.1</v>
      </c>
      <c r="Z677">
        <v>887</v>
      </c>
      <c r="AA677">
        <v>906</v>
      </c>
      <c r="AB677">
        <v>831</v>
      </c>
      <c r="AC677">
        <v>65</v>
      </c>
      <c r="AD677">
        <v>8.23</v>
      </c>
      <c r="AE677">
        <v>0.19</v>
      </c>
      <c r="AF677">
        <v>983</v>
      </c>
      <c r="AG677">
        <v>-10</v>
      </c>
      <c r="AH677">
        <v>8</v>
      </c>
      <c r="AI677">
        <v>11</v>
      </c>
      <c r="AJ677">
        <v>189.3</v>
      </c>
      <c r="AK677">
        <v>189</v>
      </c>
      <c r="AL677">
        <v>6.2</v>
      </c>
      <c r="AM677">
        <v>195</v>
      </c>
      <c r="AN677" t="s">
        <v>155</v>
      </c>
      <c r="AO677">
        <v>2</v>
      </c>
      <c r="AP677" s="42">
        <v>0.63201388888888888</v>
      </c>
      <c r="AQ677">
        <v>47.161593000000003</v>
      </c>
      <c r="AR677">
        <v>-88.484054999999998</v>
      </c>
      <c r="AS677">
        <v>315.8</v>
      </c>
      <c r="AT677">
        <v>39.299999999999997</v>
      </c>
      <c r="AU677">
        <v>12</v>
      </c>
      <c r="AV677">
        <v>11</v>
      </c>
      <c r="AW677" t="s">
        <v>413</v>
      </c>
      <c r="AX677">
        <v>1.5</v>
      </c>
      <c r="AY677">
        <v>1.3125</v>
      </c>
      <c r="AZ677">
        <v>2.2000000000000002</v>
      </c>
      <c r="BA677">
        <v>14.048999999999999</v>
      </c>
      <c r="BB677">
        <v>16.78</v>
      </c>
      <c r="BC677">
        <v>1.19</v>
      </c>
      <c r="BD677">
        <v>11.923999999999999</v>
      </c>
      <c r="BE677">
        <v>3029.49</v>
      </c>
      <c r="BF677">
        <v>2.5489999999999999</v>
      </c>
      <c r="BG677">
        <v>56.279000000000003</v>
      </c>
      <c r="BH677">
        <v>0</v>
      </c>
      <c r="BI677">
        <v>56.279000000000003</v>
      </c>
      <c r="BJ677">
        <v>42.837000000000003</v>
      </c>
      <c r="BK677">
        <v>0</v>
      </c>
      <c r="BL677">
        <v>42.837000000000003</v>
      </c>
      <c r="BM677">
        <v>1.0631999999999999</v>
      </c>
      <c r="BQ677">
        <v>596.54999999999995</v>
      </c>
      <c r="BR677">
        <v>0.37515700000000002</v>
      </c>
      <c r="BS677">
        <v>-6.0889999999999998E-3</v>
      </c>
      <c r="BT677">
        <v>1.1273E-2</v>
      </c>
      <c r="BU677">
        <v>9.0309670000000004</v>
      </c>
      <c r="BV677">
        <v>-0.12238889999999999</v>
      </c>
    </row>
    <row r="678" spans="1:74" customFormat="1" x14ac:dyDescent="0.25">
      <c r="A678" s="40">
        <v>41704</v>
      </c>
      <c r="B678" s="41">
        <v>7.1087962962962962E-3</v>
      </c>
      <c r="C678">
        <v>12.686999999999999</v>
      </c>
      <c r="D678">
        <v>0.02</v>
      </c>
      <c r="E678">
        <v>199.858215</v>
      </c>
      <c r="F678">
        <v>2348.9</v>
      </c>
      <c r="G678">
        <v>-24.7</v>
      </c>
      <c r="H678">
        <v>101.6</v>
      </c>
      <c r="J678">
        <v>3.4</v>
      </c>
      <c r="K678">
        <v>0.89229999999999998</v>
      </c>
      <c r="L678">
        <v>11.3209</v>
      </c>
      <c r="M678">
        <v>1.78E-2</v>
      </c>
      <c r="N678">
        <v>2095.9591</v>
      </c>
      <c r="O678">
        <v>0</v>
      </c>
      <c r="P678">
        <v>2096</v>
      </c>
      <c r="Q678">
        <v>1595.3271</v>
      </c>
      <c r="R678">
        <v>0</v>
      </c>
      <c r="S678">
        <v>1595.3</v>
      </c>
      <c r="T678">
        <v>101.59829999999999</v>
      </c>
      <c r="W678">
        <v>0</v>
      </c>
      <c r="X678">
        <v>3.0339</v>
      </c>
      <c r="Y678">
        <v>12</v>
      </c>
      <c r="Z678">
        <v>888</v>
      </c>
      <c r="AA678">
        <v>906</v>
      </c>
      <c r="AB678">
        <v>832</v>
      </c>
      <c r="AC678">
        <v>65</v>
      </c>
      <c r="AD678">
        <v>8.23</v>
      </c>
      <c r="AE678">
        <v>0.19</v>
      </c>
      <c r="AF678">
        <v>983</v>
      </c>
      <c r="AG678">
        <v>-10</v>
      </c>
      <c r="AH678">
        <v>8</v>
      </c>
      <c r="AI678">
        <v>11</v>
      </c>
      <c r="AJ678">
        <v>189.7</v>
      </c>
      <c r="AK678">
        <v>188.3</v>
      </c>
      <c r="AL678">
        <v>6</v>
      </c>
      <c r="AM678">
        <v>195</v>
      </c>
      <c r="AN678" t="s">
        <v>155</v>
      </c>
      <c r="AO678">
        <v>2</v>
      </c>
      <c r="AP678" s="42">
        <v>0.63202546296296302</v>
      </c>
      <c r="AQ678">
        <v>47.161752999999997</v>
      </c>
      <c r="AR678">
        <v>-88.484101999999993</v>
      </c>
      <c r="AS678">
        <v>315.8</v>
      </c>
      <c r="AT678">
        <v>40</v>
      </c>
      <c r="AU678">
        <v>12</v>
      </c>
      <c r="AV678">
        <v>11</v>
      </c>
      <c r="AW678" t="s">
        <v>413</v>
      </c>
      <c r="AX678">
        <v>1.5375000000000001</v>
      </c>
      <c r="AY678">
        <v>1.35</v>
      </c>
      <c r="AZ678">
        <v>2.2250000000000001</v>
      </c>
      <c r="BA678">
        <v>14.048999999999999</v>
      </c>
      <c r="BB678">
        <v>16.61</v>
      </c>
      <c r="BC678">
        <v>1.18</v>
      </c>
      <c r="BD678">
        <v>12.067</v>
      </c>
      <c r="BE678">
        <v>3029.1219999999998</v>
      </c>
      <c r="BF678">
        <v>3.0369999999999999</v>
      </c>
      <c r="BG678">
        <v>58.73</v>
      </c>
      <c r="BH678">
        <v>0</v>
      </c>
      <c r="BI678">
        <v>58.73</v>
      </c>
      <c r="BJ678">
        <v>44.701999999999998</v>
      </c>
      <c r="BK678">
        <v>0</v>
      </c>
      <c r="BL678">
        <v>44.701999999999998</v>
      </c>
      <c r="BM678">
        <v>0.8982</v>
      </c>
      <c r="BQ678">
        <v>590.25099999999998</v>
      </c>
      <c r="BR678">
        <v>0.36728499999999997</v>
      </c>
      <c r="BS678">
        <v>-5.8190000000000004E-3</v>
      </c>
      <c r="BT678">
        <v>1.1727E-2</v>
      </c>
      <c r="BU678">
        <v>8.8414680000000008</v>
      </c>
      <c r="BV678">
        <v>-0.11696189999999999</v>
      </c>
    </row>
    <row r="679" spans="1:74" customFormat="1" x14ac:dyDescent="0.25">
      <c r="A679" s="40">
        <v>41704</v>
      </c>
      <c r="B679" s="41">
        <v>7.1203703703703707E-3</v>
      </c>
      <c r="C679">
        <v>12.968</v>
      </c>
      <c r="D679">
        <v>1.9199999999999998E-2</v>
      </c>
      <c r="E679">
        <v>191.517932</v>
      </c>
      <c r="F679">
        <v>2470.8000000000002</v>
      </c>
      <c r="G679">
        <v>-19.3</v>
      </c>
      <c r="H679">
        <v>119.1</v>
      </c>
      <c r="J679">
        <v>3.35</v>
      </c>
      <c r="K679">
        <v>0.89</v>
      </c>
      <c r="L679">
        <v>11.542299999999999</v>
      </c>
      <c r="M679">
        <v>1.7000000000000001E-2</v>
      </c>
      <c r="N679">
        <v>2199.1453000000001</v>
      </c>
      <c r="O679">
        <v>0</v>
      </c>
      <c r="P679">
        <v>2199.1</v>
      </c>
      <c r="Q679">
        <v>1673.8667</v>
      </c>
      <c r="R679">
        <v>0</v>
      </c>
      <c r="S679">
        <v>1673.9</v>
      </c>
      <c r="T679">
        <v>119.0958</v>
      </c>
      <c r="W679">
        <v>0</v>
      </c>
      <c r="X679">
        <v>2.9821</v>
      </c>
      <c r="Y679">
        <v>12</v>
      </c>
      <c r="Z679">
        <v>889</v>
      </c>
      <c r="AA679">
        <v>905</v>
      </c>
      <c r="AB679">
        <v>833</v>
      </c>
      <c r="AC679">
        <v>65</v>
      </c>
      <c r="AD679">
        <v>8.23</v>
      </c>
      <c r="AE679">
        <v>0.19</v>
      </c>
      <c r="AF679">
        <v>983</v>
      </c>
      <c r="AG679">
        <v>-10</v>
      </c>
      <c r="AH679">
        <v>8</v>
      </c>
      <c r="AI679">
        <v>11</v>
      </c>
      <c r="AJ679">
        <v>190</v>
      </c>
      <c r="AK679">
        <v>188</v>
      </c>
      <c r="AL679">
        <v>5.8</v>
      </c>
      <c r="AM679">
        <v>195</v>
      </c>
      <c r="AN679" t="s">
        <v>155</v>
      </c>
      <c r="AO679">
        <v>2</v>
      </c>
      <c r="AP679" s="42">
        <v>0.63203703703703706</v>
      </c>
      <c r="AQ679">
        <v>47.161912000000001</v>
      </c>
      <c r="AR679">
        <v>-88.484174999999993</v>
      </c>
      <c r="AS679">
        <v>316</v>
      </c>
      <c r="AT679">
        <v>40.5</v>
      </c>
      <c r="AU679">
        <v>12</v>
      </c>
      <c r="AV679">
        <v>11</v>
      </c>
      <c r="AW679" t="s">
        <v>413</v>
      </c>
      <c r="AX679">
        <v>1.7750250000000001</v>
      </c>
      <c r="AY679">
        <v>1.0124880000000001</v>
      </c>
      <c r="AZ679">
        <v>2.4124880000000002</v>
      </c>
      <c r="BA679">
        <v>14.048999999999999</v>
      </c>
      <c r="BB679">
        <v>16.27</v>
      </c>
      <c r="BC679">
        <v>1.1599999999999999</v>
      </c>
      <c r="BD679">
        <v>12.353999999999999</v>
      </c>
      <c r="BE679">
        <v>3028.808</v>
      </c>
      <c r="BF679">
        <v>2.847</v>
      </c>
      <c r="BG679">
        <v>60.433</v>
      </c>
      <c r="BH679">
        <v>0</v>
      </c>
      <c r="BI679">
        <v>60.433</v>
      </c>
      <c r="BJ679">
        <v>45.997999999999998</v>
      </c>
      <c r="BK679">
        <v>0</v>
      </c>
      <c r="BL679">
        <v>45.997999999999998</v>
      </c>
      <c r="BM679">
        <v>1.0326</v>
      </c>
      <c r="BQ679">
        <v>568.99300000000005</v>
      </c>
      <c r="BR679">
        <v>0.38626100000000002</v>
      </c>
      <c r="BS679">
        <v>-9.3620000000000005E-3</v>
      </c>
      <c r="BT679">
        <v>1.1273E-2</v>
      </c>
      <c r="BU679">
        <v>9.2982680000000002</v>
      </c>
      <c r="BV679">
        <v>-0.18817619999999999</v>
      </c>
    </row>
    <row r="680" spans="1:74" customFormat="1" x14ac:dyDescent="0.25">
      <c r="A680" s="40">
        <v>41704</v>
      </c>
      <c r="B680" s="41">
        <v>7.1319444444444442E-3</v>
      </c>
      <c r="C680">
        <v>13.17</v>
      </c>
      <c r="D680">
        <v>1.83E-2</v>
      </c>
      <c r="E680">
        <v>183.43499199999999</v>
      </c>
      <c r="F680">
        <v>2328.6</v>
      </c>
      <c r="G680">
        <v>-17.5</v>
      </c>
      <c r="H680">
        <v>131.30000000000001</v>
      </c>
      <c r="J680">
        <v>3.3</v>
      </c>
      <c r="K680">
        <v>0.88849999999999996</v>
      </c>
      <c r="L680">
        <v>11.7011</v>
      </c>
      <c r="M680">
        <v>1.6299999999999999E-2</v>
      </c>
      <c r="N680">
        <v>2068.9238</v>
      </c>
      <c r="O680">
        <v>0</v>
      </c>
      <c r="P680">
        <v>2068.9</v>
      </c>
      <c r="Q680">
        <v>1574.7492999999999</v>
      </c>
      <c r="R680">
        <v>0</v>
      </c>
      <c r="S680">
        <v>1574.7</v>
      </c>
      <c r="T680">
        <v>131.26429999999999</v>
      </c>
      <c r="W680">
        <v>0</v>
      </c>
      <c r="X680">
        <v>2.9319000000000002</v>
      </c>
      <c r="Y680">
        <v>12</v>
      </c>
      <c r="Z680">
        <v>891</v>
      </c>
      <c r="AA680">
        <v>905</v>
      </c>
      <c r="AB680">
        <v>834</v>
      </c>
      <c r="AC680">
        <v>65</v>
      </c>
      <c r="AD680">
        <v>8.23</v>
      </c>
      <c r="AE680">
        <v>0.19</v>
      </c>
      <c r="AF680">
        <v>983</v>
      </c>
      <c r="AG680">
        <v>-10</v>
      </c>
      <c r="AH680">
        <v>8</v>
      </c>
      <c r="AI680">
        <v>11</v>
      </c>
      <c r="AJ680">
        <v>189.3</v>
      </c>
      <c r="AK680">
        <v>188.7</v>
      </c>
      <c r="AL680">
        <v>5.9</v>
      </c>
      <c r="AM680">
        <v>195</v>
      </c>
      <c r="AN680" t="s">
        <v>155</v>
      </c>
      <c r="AO680">
        <v>2</v>
      </c>
      <c r="AP680" s="42">
        <v>0.6320486111111111</v>
      </c>
      <c r="AQ680">
        <v>47.162075999999999</v>
      </c>
      <c r="AR680">
        <v>-88.484230999999994</v>
      </c>
      <c r="AS680">
        <v>316.2</v>
      </c>
      <c r="AT680">
        <v>41.3</v>
      </c>
      <c r="AU680">
        <v>12</v>
      </c>
      <c r="AV680">
        <v>11</v>
      </c>
      <c r="AW680" t="s">
        <v>413</v>
      </c>
      <c r="AX680">
        <v>1.6620619999999999</v>
      </c>
      <c r="AY680">
        <v>1.087588</v>
      </c>
      <c r="AZ680">
        <v>2.5620620000000001</v>
      </c>
      <c r="BA680">
        <v>14.048999999999999</v>
      </c>
      <c r="BB680">
        <v>16.04</v>
      </c>
      <c r="BC680">
        <v>1.1399999999999999</v>
      </c>
      <c r="BD680">
        <v>12.553000000000001</v>
      </c>
      <c r="BE680">
        <v>3028.6480000000001</v>
      </c>
      <c r="BF680">
        <v>2.6850000000000001</v>
      </c>
      <c r="BG680">
        <v>56.079000000000001</v>
      </c>
      <c r="BH680">
        <v>0</v>
      </c>
      <c r="BI680">
        <v>56.079000000000001</v>
      </c>
      <c r="BJ680">
        <v>42.683999999999997</v>
      </c>
      <c r="BK680">
        <v>0</v>
      </c>
      <c r="BL680">
        <v>42.683999999999997</v>
      </c>
      <c r="BM680">
        <v>1.1226</v>
      </c>
      <c r="BQ680">
        <v>551.79200000000003</v>
      </c>
      <c r="BR680">
        <v>0.40090799999999999</v>
      </c>
      <c r="BS680">
        <v>-8.8190000000000004E-3</v>
      </c>
      <c r="BT680">
        <v>1.0999999999999999E-2</v>
      </c>
      <c r="BU680">
        <v>9.6508579999999995</v>
      </c>
      <c r="BV680">
        <v>-0.1772619</v>
      </c>
    </row>
    <row r="681" spans="1:74" customFormat="1" x14ac:dyDescent="0.25">
      <c r="A681" s="40">
        <v>41704</v>
      </c>
      <c r="B681" s="41">
        <v>7.1435185185185187E-3</v>
      </c>
      <c r="C681">
        <v>13.156000000000001</v>
      </c>
      <c r="D681">
        <v>1.7999999999999999E-2</v>
      </c>
      <c r="E681">
        <v>180</v>
      </c>
      <c r="F681">
        <v>2270.8000000000002</v>
      </c>
      <c r="G681">
        <v>-14.5</v>
      </c>
      <c r="H681">
        <v>110.8</v>
      </c>
      <c r="J681">
        <v>3.3</v>
      </c>
      <c r="K681">
        <v>0.88859999999999995</v>
      </c>
      <c r="L681">
        <v>11.690899999999999</v>
      </c>
      <c r="M681">
        <v>1.6E-2</v>
      </c>
      <c r="N681">
        <v>2017.8305</v>
      </c>
      <c r="O681">
        <v>0</v>
      </c>
      <c r="P681">
        <v>2017.8</v>
      </c>
      <c r="Q681">
        <v>1535.86</v>
      </c>
      <c r="R681">
        <v>0</v>
      </c>
      <c r="S681">
        <v>1535.9</v>
      </c>
      <c r="T681">
        <v>110.7735</v>
      </c>
      <c r="W681">
        <v>0</v>
      </c>
      <c r="X681">
        <v>2.9323999999999999</v>
      </c>
      <c r="Y681">
        <v>12</v>
      </c>
      <c r="Z681">
        <v>891</v>
      </c>
      <c r="AA681">
        <v>905</v>
      </c>
      <c r="AB681">
        <v>833</v>
      </c>
      <c r="AC681">
        <v>65</v>
      </c>
      <c r="AD681">
        <v>8.23</v>
      </c>
      <c r="AE681">
        <v>0.19</v>
      </c>
      <c r="AF681">
        <v>983</v>
      </c>
      <c r="AG681">
        <v>-10</v>
      </c>
      <c r="AH681">
        <v>8</v>
      </c>
      <c r="AI681">
        <v>11</v>
      </c>
      <c r="AJ681">
        <v>189.7</v>
      </c>
      <c r="AK681">
        <v>189</v>
      </c>
      <c r="AL681">
        <v>5.9</v>
      </c>
      <c r="AM681">
        <v>195</v>
      </c>
      <c r="AN681" t="s">
        <v>155</v>
      </c>
      <c r="AO681">
        <v>2</v>
      </c>
      <c r="AP681" s="42">
        <v>0.63206018518518514</v>
      </c>
      <c r="AQ681">
        <v>47.16225</v>
      </c>
      <c r="AR681">
        <v>-88.484247999999994</v>
      </c>
      <c r="AS681">
        <v>316.5</v>
      </c>
      <c r="AT681">
        <v>42.1</v>
      </c>
      <c r="AU681">
        <v>12</v>
      </c>
      <c r="AV681">
        <v>11</v>
      </c>
      <c r="AW681" t="s">
        <v>413</v>
      </c>
      <c r="AX681">
        <v>2.1</v>
      </c>
      <c r="AY681">
        <v>1</v>
      </c>
      <c r="AZ681">
        <v>2.9125000000000001</v>
      </c>
      <c r="BA681">
        <v>14.048999999999999</v>
      </c>
      <c r="BB681">
        <v>16.059999999999999</v>
      </c>
      <c r="BC681">
        <v>1.1399999999999999</v>
      </c>
      <c r="BD681">
        <v>12.536</v>
      </c>
      <c r="BE681">
        <v>3029.26</v>
      </c>
      <c r="BF681">
        <v>2.6379999999999999</v>
      </c>
      <c r="BG681">
        <v>54.753</v>
      </c>
      <c r="BH681">
        <v>0</v>
      </c>
      <c r="BI681">
        <v>54.753</v>
      </c>
      <c r="BJ681">
        <v>41.674999999999997</v>
      </c>
      <c r="BK681">
        <v>0</v>
      </c>
      <c r="BL681">
        <v>41.674999999999997</v>
      </c>
      <c r="BM681">
        <v>0.94840000000000002</v>
      </c>
      <c r="BQ681">
        <v>552.47</v>
      </c>
      <c r="BR681">
        <v>0.36274200000000001</v>
      </c>
      <c r="BS681">
        <v>-8.7270000000000004E-3</v>
      </c>
      <c r="BT681">
        <v>1.0999999999999999E-2</v>
      </c>
      <c r="BU681">
        <v>8.7321069999999992</v>
      </c>
      <c r="BV681">
        <v>-0.1754127</v>
      </c>
    </row>
    <row r="682" spans="1:74" customFormat="1" x14ac:dyDescent="0.25">
      <c r="A682" s="40">
        <v>41704</v>
      </c>
      <c r="B682" s="41">
        <v>7.1550925925925922E-3</v>
      </c>
      <c r="C682">
        <v>13.074999999999999</v>
      </c>
      <c r="D682">
        <v>1.7299999999999999E-2</v>
      </c>
      <c r="E682">
        <v>173.28514100000001</v>
      </c>
      <c r="F682">
        <v>2364.8000000000002</v>
      </c>
      <c r="G682">
        <v>-14.5</v>
      </c>
      <c r="H682">
        <v>139.9</v>
      </c>
      <c r="J682">
        <v>3.3</v>
      </c>
      <c r="K682">
        <v>0.88919999999999999</v>
      </c>
      <c r="L682">
        <v>11.6272</v>
      </c>
      <c r="M682">
        <v>1.54E-2</v>
      </c>
      <c r="N682">
        <v>2102.9061000000002</v>
      </c>
      <c r="O682">
        <v>0</v>
      </c>
      <c r="P682">
        <v>2102.9</v>
      </c>
      <c r="Q682">
        <v>1600.6148000000001</v>
      </c>
      <c r="R682">
        <v>0</v>
      </c>
      <c r="S682">
        <v>1600.6</v>
      </c>
      <c r="T682">
        <v>139.94649999999999</v>
      </c>
      <c r="W682">
        <v>0</v>
      </c>
      <c r="X682">
        <v>2.9344999999999999</v>
      </c>
      <c r="Y682">
        <v>12.1</v>
      </c>
      <c r="Z682">
        <v>889</v>
      </c>
      <c r="AA682">
        <v>906</v>
      </c>
      <c r="AB682">
        <v>833</v>
      </c>
      <c r="AC682">
        <v>65</v>
      </c>
      <c r="AD682">
        <v>8.23</v>
      </c>
      <c r="AE682">
        <v>0.19</v>
      </c>
      <c r="AF682">
        <v>983</v>
      </c>
      <c r="AG682">
        <v>-10</v>
      </c>
      <c r="AH682">
        <v>8</v>
      </c>
      <c r="AI682">
        <v>11</v>
      </c>
      <c r="AJ682">
        <v>190</v>
      </c>
      <c r="AK682">
        <v>189</v>
      </c>
      <c r="AL682">
        <v>6</v>
      </c>
      <c r="AM682">
        <v>195</v>
      </c>
      <c r="AN682" t="s">
        <v>155</v>
      </c>
      <c r="AO682">
        <v>2</v>
      </c>
      <c r="AP682" s="42">
        <v>0.63207175925925929</v>
      </c>
      <c r="AQ682">
        <v>47.162424999999999</v>
      </c>
      <c r="AR682">
        <v>-88.484232000000006</v>
      </c>
      <c r="AS682">
        <v>316.7</v>
      </c>
      <c r="AT682">
        <v>42.6</v>
      </c>
      <c r="AU682">
        <v>12</v>
      </c>
      <c r="AV682">
        <v>10</v>
      </c>
      <c r="AW682" t="s">
        <v>413</v>
      </c>
      <c r="AX682">
        <v>2.1124999999999998</v>
      </c>
      <c r="AY682">
        <v>1</v>
      </c>
      <c r="AZ682">
        <v>2.3125</v>
      </c>
      <c r="BA682">
        <v>14.048999999999999</v>
      </c>
      <c r="BB682">
        <v>16.149999999999999</v>
      </c>
      <c r="BC682">
        <v>1.1499999999999999</v>
      </c>
      <c r="BD682">
        <v>12.455</v>
      </c>
      <c r="BE682">
        <v>3028.67</v>
      </c>
      <c r="BF682">
        <v>2.5550000000000002</v>
      </c>
      <c r="BG682">
        <v>57.363</v>
      </c>
      <c r="BH682">
        <v>0</v>
      </c>
      <c r="BI682">
        <v>57.363</v>
      </c>
      <c r="BJ682">
        <v>43.661999999999999</v>
      </c>
      <c r="BK682">
        <v>0</v>
      </c>
      <c r="BL682">
        <v>43.661999999999999</v>
      </c>
      <c r="BM682">
        <v>1.2044999999999999</v>
      </c>
      <c r="BQ682">
        <v>555.79100000000005</v>
      </c>
      <c r="BR682">
        <v>0.33564100000000002</v>
      </c>
      <c r="BS682">
        <v>-6.8190000000000004E-3</v>
      </c>
      <c r="BT682">
        <v>1.1727E-2</v>
      </c>
      <c r="BU682">
        <v>8.0797179999999997</v>
      </c>
      <c r="BV682">
        <v>-0.13706189999999999</v>
      </c>
    </row>
    <row r="683" spans="1:74" customFormat="1" x14ac:dyDescent="0.25">
      <c r="A683" s="40">
        <v>41704</v>
      </c>
      <c r="B683" s="41">
        <v>7.1666666666666675E-3</v>
      </c>
      <c r="C683">
        <v>12.843</v>
      </c>
      <c r="D683">
        <v>1.6299999999999999E-2</v>
      </c>
      <c r="E683">
        <v>163.000867</v>
      </c>
      <c r="F683">
        <v>2514.1</v>
      </c>
      <c r="G683">
        <v>-18.399999999999999</v>
      </c>
      <c r="H683">
        <v>100.7</v>
      </c>
      <c r="J683">
        <v>3.3</v>
      </c>
      <c r="K683">
        <v>0.89119999999999999</v>
      </c>
      <c r="L683">
        <v>11.4451</v>
      </c>
      <c r="M683">
        <v>1.4500000000000001E-2</v>
      </c>
      <c r="N683">
        <v>2240.4856</v>
      </c>
      <c r="O683">
        <v>0</v>
      </c>
      <c r="P683">
        <v>2240.5</v>
      </c>
      <c r="Q683">
        <v>1705.3698999999999</v>
      </c>
      <c r="R683">
        <v>0</v>
      </c>
      <c r="S683">
        <v>1705.4</v>
      </c>
      <c r="T683">
        <v>100.6708</v>
      </c>
      <c r="W683">
        <v>0</v>
      </c>
      <c r="X683">
        <v>2.9407999999999999</v>
      </c>
      <c r="Y683">
        <v>12</v>
      </c>
      <c r="Z683">
        <v>889</v>
      </c>
      <c r="AA683">
        <v>906</v>
      </c>
      <c r="AB683">
        <v>833</v>
      </c>
      <c r="AC683">
        <v>65</v>
      </c>
      <c r="AD683">
        <v>8.24</v>
      </c>
      <c r="AE683">
        <v>0.19</v>
      </c>
      <c r="AF683">
        <v>982</v>
      </c>
      <c r="AG683">
        <v>-10</v>
      </c>
      <c r="AH683">
        <v>8</v>
      </c>
      <c r="AI683">
        <v>11</v>
      </c>
      <c r="AJ683">
        <v>190</v>
      </c>
      <c r="AK683">
        <v>189</v>
      </c>
      <c r="AL683">
        <v>6.1</v>
      </c>
      <c r="AM683">
        <v>195</v>
      </c>
      <c r="AN683" t="s">
        <v>155</v>
      </c>
      <c r="AO683">
        <v>2</v>
      </c>
      <c r="AP683" s="42">
        <v>0.63208333333333333</v>
      </c>
      <c r="AQ683">
        <v>47.162605999999997</v>
      </c>
      <c r="AR683">
        <v>-88.484194000000002</v>
      </c>
      <c r="AS683">
        <v>316.89999999999998</v>
      </c>
      <c r="AT683">
        <v>43.6</v>
      </c>
      <c r="AU683">
        <v>12</v>
      </c>
      <c r="AV683">
        <v>10</v>
      </c>
      <c r="AW683" t="s">
        <v>413</v>
      </c>
      <c r="AX683">
        <v>2.1375000000000002</v>
      </c>
      <c r="AY683">
        <v>1.0125</v>
      </c>
      <c r="AZ683">
        <v>2.4</v>
      </c>
      <c r="BA683">
        <v>14.048999999999999</v>
      </c>
      <c r="BB683">
        <v>16.43</v>
      </c>
      <c r="BC683">
        <v>1.17</v>
      </c>
      <c r="BD683">
        <v>12.212999999999999</v>
      </c>
      <c r="BE683">
        <v>3029.989</v>
      </c>
      <c r="BF683">
        <v>2.448</v>
      </c>
      <c r="BG683">
        <v>62.115000000000002</v>
      </c>
      <c r="BH683">
        <v>0</v>
      </c>
      <c r="BI683">
        <v>62.115000000000002</v>
      </c>
      <c r="BJ683">
        <v>47.28</v>
      </c>
      <c r="BK683">
        <v>0</v>
      </c>
      <c r="BL683">
        <v>47.28</v>
      </c>
      <c r="BM683">
        <v>0.88060000000000005</v>
      </c>
      <c r="BQ683">
        <v>566.09299999999996</v>
      </c>
      <c r="BR683">
        <v>0.32663799999999998</v>
      </c>
      <c r="BS683">
        <v>-6.0000000000000001E-3</v>
      </c>
      <c r="BT683">
        <v>1.2E-2</v>
      </c>
      <c r="BU683">
        <v>7.8629939999999996</v>
      </c>
      <c r="BV683">
        <v>-0.1206</v>
      </c>
    </row>
    <row r="684" spans="1:74" customFormat="1" x14ac:dyDescent="0.25">
      <c r="A684" s="40">
        <v>41704</v>
      </c>
      <c r="B684" s="41">
        <v>7.1782407407407411E-3</v>
      </c>
      <c r="C684">
        <v>12.977</v>
      </c>
      <c r="D684">
        <v>1.7899999999999999E-2</v>
      </c>
      <c r="E684">
        <v>179.348534</v>
      </c>
      <c r="F684">
        <v>2568.6</v>
      </c>
      <c r="G684">
        <v>-18.5</v>
      </c>
      <c r="H684">
        <v>99.7</v>
      </c>
      <c r="J684">
        <v>3.2</v>
      </c>
      <c r="K684">
        <v>0.89019999999999999</v>
      </c>
      <c r="L684">
        <v>11.5517</v>
      </c>
      <c r="M684">
        <v>1.6E-2</v>
      </c>
      <c r="N684">
        <v>2286.4991</v>
      </c>
      <c r="O684">
        <v>0</v>
      </c>
      <c r="P684">
        <v>2286.5</v>
      </c>
      <c r="Q684">
        <v>1740.3698999999999</v>
      </c>
      <c r="R684">
        <v>0</v>
      </c>
      <c r="S684">
        <v>1740.4</v>
      </c>
      <c r="T684">
        <v>99.72</v>
      </c>
      <c r="W684">
        <v>0</v>
      </c>
      <c r="X684">
        <v>2.8485999999999998</v>
      </c>
      <c r="Y684">
        <v>12</v>
      </c>
      <c r="Z684">
        <v>889</v>
      </c>
      <c r="AA684">
        <v>906</v>
      </c>
      <c r="AB684">
        <v>832</v>
      </c>
      <c r="AC684">
        <v>65</v>
      </c>
      <c r="AD684">
        <v>8.23</v>
      </c>
      <c r="AE684">
        <v>0.19</v>
      </c>
      <c r="AF684">
        <v>983</v>
      </c>
      <c r="AG684">
        <v>-10</v>
      </c>
      <c r="AH684">
        <v>8</v>
      </c>
      <c r="AI684">
        <v>11</v>
      </c>
      <c r="AJ684">
        <v>190</v>
      </c>
      <c r="AK684">
        <v>189</v>
      </c>
      <c r="AL684">
        <v>6.3</v>
      </c>
      <c r="AM684">
        <v>195</v>
      </c>
      <c r="AN684" t="s">
        <v>155</v>
      </c>
      <c r="AO684">
        <v>2</v>
      </c>
      <c r="AP684" s="42">
        <v>0.63209490740740748</v>
      </c>
      <c r="AQ684">
        <v>47.162790000000001</v>
      </c>
      <c r="AR684">
        <v>-88.484190999999996</v>
      </c>
      <c r="AS684">
        <v>317.8</v>
      </c>
      <c r="AT684">
        <v>44.7</v>
      </c>
      <c r="AU684">
        <v>12</v>
      </c>
      <c r="AV684">
        <v>10</v>
      </c>
      <c r="AW684" t="s">
        <v>413</v>
      </c>
      <c r="AX684">
        <v>1.7</v>
      </c>
      <c r="AY684">
        <v>1.1375</v>
      </c>
      <c r="AZ684">
        <v>2.4249999999999998</v>
      </c>
      <c r="BA684">
        <v>14.048999999999999</v>
      </c>
      <c r="BB684">
        <v>16.27</v>
      </c>
      <c r="BC684">
        <v>1.1599999999999999</v>
      </c>
      <c r="BD684">
        <v>12.337999999999999</v>
      </c>
      <c r="BE684">
        <v>3029.598</v>
      </c>
      <c r="BF684">
        <v>2.665</v>
      </c>
      <c r="BG684">
        <v>62.798000000000002</v>
      </c>
      <c r="BH684">
        <v>0</v>
      </c>
      <c r="BI684">
        <v>62.798000000000002</v>
      </c>
      <c r="BJ684">
        <v>47.798999999999999</v>
      </c>
      <c r="BK684">
        <v>0</v>
      </c>
      <c r="BL684">
        <v>47.798999999999999</v>
      </c>
      <c r="BM684">
        <v>0.86409999999999998</v>
      </c>
      <c r="BQ684">
        <v>543.20500000000004</v>
      </c>
      <c r="BR684">
        <v>0.32427400000000001</v>
      </c>
      <c r="BS684">
        <v>1.9889999999999999E-3</v>
      </c>
      <c r="BT684">
        <v>1.2E-2</v>
      </c>
      <c r="BU684">
        <v>7.8060790000000004</v>
      </c>
      <c r="BV684">
        <v>3.9978899999999998E-2</v>
      </c>
    </row>
    <row r="685" spans="1:74" customFormat="1" x14ac:dyDescent="0.25">
      <c r="A685" s="40">
        <v>41704</v>
      </c>
      <c r="B685" s="41">
        <v>7.1898148148148147E-3</v>
      </c>
      <c r="C685">
        <v>13.137</v>
      </c>
      <c r="D685">
        <v>1.47E-2</v>
      </c>
      <c r="E685">
        <v>146.77524399999999</v>
      </c>
      <c r="F685">
        <v>2630.4</v>
      </c>
      <c r="G685">
        <v>-14.8</v>
      </c>
      <c r="H685">
        <v>91.8</v>
      </c>
      <c r="J685">
        <v>3.1</v>
      </c>
      <c r="K685">
        <v>0.88890000000000002</v>
      </c>
      <c r="L685">
        <v>11.6778</v>
      </c>
      <c r="M685">
        <v>1.2999999999999999E-2</v>
      </c>
      <c r="N685">
        <v>2338.2053000000001</v>
      </c>
      <c r="O685">
        <v>0</v>
      </c>
      <c r="P685">
        <v>2338.1999999999998</v>
      </c>
      <c r="Q685">
        <v>1779.7502999999999</v>
      </c>
      <c r="R685">
        <v>0</v>
      </c>
      <c r="S685">
        <v>1779.8</v>
      </c>
      <c r="T685">
        <v>91.762699999999995</v>
      </c>
      <c r="W685">
        <v>0</v>
      </c>
      <c r="X685">
        <v>2.7555999999999998</v>
      </c>
      <c r="Y685">
        <v>12</v>
      </c>
      <c r="Z685">
        <v>887</v>
      </c>
      <c r="AA685">
        <v>905</v>
      </c>
      <c r="AB685">
        <v>831</v>
      </c>
      <c r="AC685">
        <v>65</v>
      </c>
      <c r="AD685">
        <v>8.24</v>
      </c>
      <c r="AE685">
        <v>0.19</v>
      </c>
      <c r="AF685">
        <v>982</v>
      </c>
      <c r="AG685">
        <v>-10</v>
      </c>
      <c r="AH685">
        <v>7.2732729999999997</v>
      </c>
      <c r="AI685">
        <v>11</v>
      </c>
      <c r="AJ685">
        <v>190</v>
      </c>
      <c r="AK685">
        <v>189.7</v>
      </c>
      <c r="AL685">
        <v>6.2</v>
      </c>
      <c r="AM685">
        <v>195</v>
      </c>
      <c r="AN685" t="s">
        <v>155</v>
      </c>
      <c r="AO685">
        <v>2</v>
      </c>
      <c r="AP685" s="42">
        <v>0.63210648148148152</v>
      </c>
      <c r="AQ685">
        <v>47.162968999999997</v>
      </c>
      <c r="AR685">
        <v>-88.484226000000007</v>
      </c>
      <c r="AS685">
        <v>318.39999999999998</v>
      </c>
      <c r="AT685">
        <v>44.7</v>
      </c>
      <c r="AU685">
        <v>12</v>
      </c>
      <c r="AV685">
        <v>10</v>
      </c>
      <c r="AW685" t="s">
        <v>413</v>
      </c>
      <c r="AX685">
        <v>1.7124999999999999</v>
      </c>
      <c r="AY685">
        <v>1.35</v>
      </c>
      <c r="AZ685">
        <v>2.5874999999999999</v>
      </c>
      <c r="BA685">
        <v>14.048999999999999</v>
      </c>
      <c r="BB685">
        <v>16.09</v>
      </c>
      <c r="BC685">
        <v>1.1499999999999999</v>
      </c>
      <c r="BD685">
        <v>12.497999999999999</v>
      </c>
      <c r="BE685">
        <v>3030.5239999999999</v>
      </c>
      <c r="BF685">
        <v>2.1549999999999998</v>
      </c>
      <c r="BG685">
        <v>63.543999999999997</v>
      </c>
      <c r="BH685">
        <v>0</v>
      </c>
      <c r="BI685">
        <v>63.543999999999997</v>
      </c>
      <c r="BJ685">
        <v>48.366999999999997</v>
      </c>
      <c r="BK685">
        <v>0</v>
      </c>
      <c r="BL685">
        <v>48.366999999999997</v>
      </c>
      <c r="BM685">
        <v>0.78680000000000005</v>
      </c>
      <c r="BQ685">
        <v>519.96</v>
      </c>
      <c r="BR685">
        <v>0.29202400000000001</v>
      </c>
      <c r="BS685">
        <v>2.0929999999999998E-3</v>
      </c>
      <c r="BT685">
        <v>1.2E-2</v>
      </c>
      <c r="BU685">
        <v>7.0297479999999997</v>
      </c>
      <c r="BV685">
        <v>4.2069299999999997E-2</v>
      </c>
    </row>
    <row r="686" spans="1:74" customFormat="1" x14ac:dyDescent="0.25">
      <c r="A686" s="40">
        <v>41704</v>
      </c>
      <c r="B686" s="41">
        <v>7.2013888888888882E-3</v>
      </c>
      <c r="C686">
        <v>13.085000000000001</v>
      </c>
      <c r="D686">
        <v>1.2699999999999999E-2</v>
      </c>
      <c r="E686">
        <v>127.037643</v>
      </c>
      <c r="F686">
        <v>2616.5</v>
      </c>
      <c r="G686">
        <v>-14.8</v>
      </c>
      <c r="H686">
        <v>47.9</v>
      </c>
      <c r="J686">
        <v>3</v>
      </c>
      <c r="K686">
        <v>0.88939999999999997</v>
      </c>
      <c r="L686">
        <v>11.637600000000001</v>
      </c>
      <c r="M686">
        <v>1.1299999999999999E-2</v>
      </c>
      <c r="N686">
        <v>2327.0479</v>
      </c>
      <c r="O686">
        <v>0</v>
      </c>
      <c r="P686">
        <v>2327</v>
      </c>
      <c r="Q686">
        <v>1771.2722000000001</v>
      </c>
      <c r="R686">
        <v>0</v>
      </c>
      <c r="S686">
        <v>1771.3</v>
      </c>
      <c r="T686">
        <v>47.916600000000003</v>
      </c>
      <c r="W686">
        <v>0</v>
      </c>
      <c r="X686">
        <v>2.6680999999999999</v>
      </c>
      <c r="Y686">
        <v>12</v>
      </c>
      <c r="Z686">
        <v>884</v>
      </c>
      <c r="AA686">
        <v>905</v>
      </c>
      <c r="AB686">
        <v>828</v>
      </c>
      <c r="AC686">
        <v>65</v>
      </c>
      <c r="AD686">
        <v>8.24</v>
      </c>
      <c r="AE686">
        <v>0.19</v>
      </c>
      <c r="AF686">
        <v>982</v>
      </c>
      <c r="AG686">
        <v>-10</v>
      </c>
      <c r="AH686">
        <v>7.7270000000000003</v>
      </c>
      <c r="AI686">
        <v>11</v>
      </c>
      <c r="AJ686">
        <v>190</v>
      </c>
      <c r="AK686">
        <v>189.3</v>
      </c>
      <c r="AL686">
        <v>6.2</v>
      </c>
      <c r="AM686">
        <v>195</v>
      </c>
      <c r="AN686" t="s">
        <v>155</v>
      </c>
      <c r="AO686">
        <v>1</v>
      </c>
      <c r="AP686" s="42">
        <v>0.63211805555555556</v>
      </c>
      <c r="AQ686">
        <v>47.163139999999999</v>
      </c>
      <c r="AR686">
        <v>-88.484302999999997</v>
      </c>
      <c r="AS686">
        <v>318.89999999999998</v>
      </c>
      <c r="AT686">
        <v>44.2</v>
      </c>
      <c r="AU686">
        <v>12</v>
      </c>
      <c r="AV686">
        <v>10</v>
      </c>
      <c r="AW686" t="s">
        <v>413</v>
      </c>
      <c r="AX686">
        <v>1.8875</v>
      </c>
      <c r="AY686">
        <v>1</v>
      </c>
      <c r="AZ686">
        <v>2.5750000000000002</v>
      </c>
      <c r="BA686">
        <v>14.048999999999999</v>
      </c>
      <c r="BB686">
        <v>16.16</v>
      </c>
      <c r="BC686">
        <v>1.1499999999999999</v>
      </c>
      <c r="BD686">
        <v>12.439</v>
      </c>
      <c r="BE686">
        <v>3032.14</v>
      </c>
      <c r="BF686">
        <v>1.8740000000000001</v>
      </c>
      <c r="BG686">
        <v>63.493000000000002</v>
      </c>
      <c r="BH686">
        <v>0</v>
      </c>
      <c r="BI686">
        <v>63.493000000000002</v>
      </c>
      <c r="BJ686">
        <v>48.329000000000001</v>
      </c>
      <c r="BK686">
        <v>0</v>
      </c>
      <c r="BL686">
        <v>48.329000000000001</v>
      </c>
      <c r="BM686">
        <v>0.41249999999999998</v>
      </c>
      <c r="BQ686">
        <v>505.459</v>
      </c>
      <c r="BR686">
        <v>0.27054899999999998</v>
      </c>
      <c r="BS686">
        <v>-4.5399999999999998E-4</v>
      </c>
      <c r="BT686">
        <v>1.2727E-2</v>
      </c>
      <c r="BU686">
        <v>6.512791</v>
      </c>
      <c r="BV686">
        <v>-9.1254000000000005E-3</v>
      </c>
    </row>
    <row r="687" spans="1:74" customFormat="1" x14ac:dyDescent="0.25">
      <c r="A687" s="40">
        <v>41704</v>
      </c>
      <c r="B687" s="41">
        <v>7.2129629629629627E-3</v>
      </c>
      <c r="C687">
        <v>12.814</v>
      </c>
      <c r="D687">
        <v>1.2500000000000001E-2</v>
      </c>
      <c r="E687">
        <v>124.746045</v>
      </c>
      <c r="F687">
        <v>2644.1</v>
      </c>
      <c r="G687">
        <v>-14.9</v>
      </c>
      <c r="H687">
        <v>40.200000000000003</v>
      </c>
      <c r="J687">
        <v>3</v>
      </c>
      <c r="K687">
        <v>0.89149999999999996</v>
      </c>
      <c r="L687">
        <v>11.4246</v>
      </c>
      <c r="M687">
        <v>1.11E-2</v>
      </c>
      <c r="N687">
        <v>2357.3074000000001</v>
      </c>
      <c r="O687">
        <v>0</v>
      </c>
      <c r="P687">
        <v>2357.3000000000002</v>
      </c>
      <c r="Q687">
        <v>1794.3047999999999</v>
      </c>
      <c r="R687">
        <v>0</v>
      </c>
      <c r="S687">
        <v>1794.3</v>
      </c>
      <c r="T687">
        <v>40.200000000000003</v>
      </c>
      <c r="W687">
        <v>0</v>
      </c>
      <c r="X687">
        <v>2.6745999999999999</v>
      </c>
      <c r="Y687">
        <v>12</v>
      </c>
      <c r="Z687">
        <v>882</v>
      </c>
      <c r="AA687">
        <v>905</v>
      </c>
      <c r="AB687">
        <v>825</v>
      </c>
      <c r="AC687">
        <v>65</v>
      </c>
      <c r="AD687">
        <v>8.24</v>
      </c>
      <c r="AE687">
        <v>0.19</v>
      </c>
      <c r="AF687">
        <v>982</v>
      </c>
      <c r="AG687">
        <v>-10</v>
      </c>
      <c r="AH687">
        <v>8</v>
      </c>
      <c r="AI687">
        <v>11</v>
      </c>
      <c r="AJ687">
        <v>190</v>
      </c>
      <c r="AK687">
        <v>189</v>
      </c>
      <c r="AL687">
        <v>6.3</v>
      </c>
      <c r="AM687">
        <v>195</v>
      </c>
      <c r="AN687" t="s">
        <v>155</v>
      </c>
      <c r="AO687">
        <v>1</v>
      </c>
      <c r="AP687" s="42">
        <v>0.6321296296296296</v>
      </c>
      <c r="AQ687">
        <v>47.163297</v>
      </c>
      <c r="AR687">
        <v>-88.484420999999998</v>
      </c>
      <c r="AS687">
        <v>319.2</v>
      </c>
      <c r="AT687">
        <v>43.7</v>
      </c>
      <c r="AU687">
        <v>12</v>
      </c>
      <c r="AV687">
        <v>10</v>
      </c>
      <c r="AW687" t="s">
        <v>413</v>
      </c>
      <c r="AX687">
        <v>2.4500000000000002</v>
      </c>
      <c r="AY687">
        <v>1</v>
      </c>
      <c r="AZ687">
        <v>3.0125000000000002</v>
      </c>
      <c r="BA687">
        <v>14.048999999999999</v>
      </c>
      <c r="BB687">
        <v>16.48</v>
      </c>
      <c r="BC687">
        <v>1.17</v>
      </c>
      <c r="BD687">
        <v>12.164999999999999</v>
      </c>
      <c r="BE687">
        <v>3032.5079999999998</v>
      </c>
      <c r="BF687">
        <v>1.879</v>
      </c>
      <c r="BG687">
        <v>65.525999999999996</v>
      </c>
      <c r="BH687">
        <v>0</v>
      </c>
      <c r="BI687">
        <v>65.525999999999996</v>
      </c>
      <c r="BJ687">
        <v>49.875999999999998</v>
      </c>
      <c r="BK687">
        <v>0</v>
      </c>
      <c r="BL687">
        <v>49.875999999999998</v>
      </c>
      <c r="BM687">
        <v>0.35260000000000002</v>
      </c>
      <c r="BQ687">
        <v>516.20600000000002</v>
      </c>
      <c r="BR687">
        <v>0.24082799999999999</v>
      </c>
      <c r="BS687">
        <v>-8.2699999999999996E-3</v>
      </c>
      <c r="BT687">
        <v>1.1546000000000001E-2</v>
      </c>
      <c r="BU687">
        <v>5.7973330000000001</v>
      </c>
      <c r="BV687">
        <v>-0.16622700000000001</v>
      </c>
    </row>
    <row r="688" spans="1:74" customFormat="1" x14ac:dyDescent="0.25">
      <c r="A688" s="40">
        <v>41704</v>
      </c>
      <c r="B688" s="41">
        <v>7.2245370370370363E-3</v>
      </c>
      <c r="C688">
        <v>12.723000000000001</v>
      </c>
      <c r="D688">
        <v>1.3299999999999999E-2</v>
      </c>
      <c r="E688">
        <v>133.07756499999999</v>
      </c>
      <c r="F688">
        <v>2692.9</v>
      </c>
      <c r="G688">
        <v>-15</v>
      </c>
      <c r="H688">
        <v>10.7</v>
      </c>
      <c r="J688">
        <v>3</v>
      </c>
      <c r="K688">
        <v>0.89219999999999999</v>
      </c>
      <c r="L688">
        <v>11.3515</v>
      </c>
      <c r="M688">
        <v>1.1900000000000001E-2</v>
      </c>
      <c r="N688">
        <v>2402.6513</v>
      </c>
      <c r="O688">
        <v>0</v>
      </c>
      <c r="P688">
        <v>2402.6999999999998</v>
      </c>
      <c r="Q688">
        <v>1828.8190999999999</v>
      </c>
      <c r="R688">
        <v>0</v>
      </c>
      <c r="S688">
        <v>1828.8</v>
      </c>
      <c r="T688">
        <v>10.6579</v>
      </c>
      <c r="W688">
        <v>0</v>
      </c>
      <c r="X688">
        <v>2.6766999999999999</v>
      </c>
      <c r="Y688">
        <v>12</v>
      </c>
      <c r="Z688">
        <v>881</v>
      </c>
      <c r="AA688">
        <v>905</v>
      </c>
      <c r="AB688">
        <v>825</v>
      </c>
      <c r="AC688">
        <v>65</v>
      </c>
      <c r="AD688">
        <v>8.24</v>
      </c>
      <c r="AE688">
        <v>0.19</v>
      </c>
      <c r="AF688">
        <v>982</v>
      </c>
      <c r="AG688">
        <v>-10</v>
      </c>
      <c r="AH688">
        <v>8</v>
      </c>
      <c r="AI688">
        <v>11</v>
      </c>
      <c r="AJ688">
        <v>190</v>
      </c>
      <c r="AK688">
        <v>188.3</v>
      </c>
      <c r="AL688">
        <v>6.1</v>
      </c>
      <c r="AM688">
        <v>195</v>
      </c>
      <c r="AN688" t="s">
        <v>155</v>
      </c>
      <c r="AO688">
        <v>1</v>
      </c>
      <c r="AP688" s="42">
        <v>0.63214120370370364</v>
      </c>
      <c r="AQ688">
        <v>47.163445000000003</v>
      </c>
      <c r="AR688">
        <v>-88.484532999999999</v>
      </c>
      <c r="AS688">
        <v>319.39999999999998</v>
      </c>
      <c r="AT688">
        <v>42.5</v>
      </c>
      <c r="AU688">
        <v>12</v>
      </c>
      <c r="AV688">
        <v>10</v>
      </c>
      <c r="AW688" t="s">
        <v>413</v>
      </c>
      <c r="AX688">
        <v>2.1</v>
      </c>
      <c r="AY688">
        <v>1.0625</v>
      </c>
      <c r="AZ688">
        <v>2.4375</v>
      </c>
      <c r="BA688">
        <v>14.048999999999999</v>
      </c>
      <c r="BB688">
        <v>16.59</v>
      </c>
      <c r="BC688">
        <v>1.18</v>
      </c>
      <c r="BD688">
        <v>12.08</v>
      </c>
      <c r="BE688">
        <v>3033.1410000000001</v>
      </c>
      <c r="BF688">
        <v>2.0190000000000001</v>
      </c>
      <c r="BG688">
        <v>67.23</v>
      </c>
      <c r="BH688">
        <v>0</v>
      </c>
      <c r="BI688">
        <v>67.23</v>
      </c>
      <c r="BJ688">
        <v>51.173000000000002</v>
      </c>
      <c r="BK688">
        <v>0</v>
      </c>
      <c r="BL688">
        <v>51.173000000000002</v>
      </c>
      <c r="BM688">
        <v>9.4100000000000003E-2</v>
      </c>
      <c r="BQ688">
        <v>520.03399999999999</v>
      </c>
      <c r="BR688">
        <v>0.248448</v>
      </c>
      <c r="BS688">
        <v>-8.8190000000000004E-3</v>
      </c>
      <c r="BT688">
        <v>1.1727E-2</v>
      </c>
      <c r="BU688">
        <v>5.9807649999999999</v>
      </c>
      <c r="BV688">
        <v>-0.1772619</v>
      </c>
    </row>
    <row r="689" spans="1:74" customFormat="1" x14ac:dyDescent="0.25">
      <c r="A689" s="40">
        <v>41704</v>
      </c>
      <c r="B689" s="41">
        <v>7.2361111111111107E-3</v>
      </c>
      <c r="C689">
        <v>12.712</v>
      </c>
      <c r="D689">
        <v>1.4E-2</v>
      </c>
      <c r="E689">
        <v>140</v>
      </c>
      <c r="F689">
        <v>2380.6999999999998</v>
      </c>
      <c r="G689">
        <v>-16.600000000000001</v>
      </c>
      <c r="H689">
        <v>37.6</v>
      </c>
      <c r="J689">
        <v>3</v>
      </c>
      <c r="K689">
        <v>0.89239999999999997</v>
      </c>
      <c r="L689">
        <v>11.343500000000001</v>
      </c>
      <c r="M689">
        <v>1.2500000000000001E-2</v>
      </c>
      <c r="N689">
        <v>2124.4202</v>
      </c>
      <c r="O689">
        <v>0</v>
      </c>
      <c r="P689">
        <v>2124.4</v>
      </c>
      <c r="Q689">
        <v>1617.0387000000001</v>
      </c>
      <c r="R689">
        <v>0</v>
      </c>
      <c r="S689">
        <v>1617</v>
      </c>
      <c r="T689">
        <v>37.616300000000003</v>
      </c>
      <c r="W689">
        <v>0</v>
      </c>
      <c r="X689">
        <v>2.6770999999999998</v>
      </c>
      <c r="Y689">
        <v>12</v>
      </c>
      <c r="Z689">
        <v>882</v>
      </c>
      <c r="AA689">
        <v>906</v>
      </c>
      <c r="AB689">
        <v>827</v>
      </c>
      <c r="AC689">
        <v>65</v>
      </c>
      <c r="AD689">
        <v>8.24</v>
      </c>
      <c r="AE689">
        <v>0.19</v>
      </c>
      <c r="AF689">
        <v>982</v>
      </c>
      <c r="AG689">
        <v>-10</v>
      </c>
      <c r="AH689">
        <v>8</v>
      </c>
      <c r="AI689">
        <v>11</v>
      </c>
      <c r="AJ689">
        <v>190</v>
      </c>
      <c r="AK689">
        <v>188</v>
      </c>
      <c r="AL689">
        <v>6.3</v>
      </c>
      <c r="AM689">
        <v>195</v>
      </c>
      <c r="AN689" t="s">
        <v>155</v>
      </c>
      <c r="AO689">
        <v>1</v>
      </c>
      <c r="AP689" s="42">
        <v>0.63215277777777779</v>
      </c>
      <c r="AQ689">
        <v>47.163583000000003</v>
      </c>
      <c r="AR689">
        <v>-88.484654000000006</v>
      </c>
      <c r="AS689">
        <v>319.2</v>
      </c>
      <c r="AT689">
        <v>41.1</v>
      </c>
      <c r="AU689">
        <v>12</v>
      </c>
      <c r="AV689">
        <v>10</v>
      </c>
      <c r="AW689" t="s">
        <v>413</v>
      </c>
      <c r="AX689">
        <v>2.125</v>
      </c>
      <c r="AY689">
        <v>1.4375</v>
      </c>
      <c r="AZ689">
        <v>2.7250000000000001</v>
      </c>
      <c r="BA689">
        <v>14.048999999999999</v>
      </c>
      <c r="BB689">
        <v>16.600000000000001</v>
      </c>
      <c r="BC689">
        <v>1.18</v>
      </c>
      <c r="BD689">
        <v>12.064</v>
      </c>
      <c r="BE689">
        <v>3032.2570000000001</v>
      </c>
      <c r="BF689">
        <v>2.125</v>
      </c>
      <c r="BG689">
        <v>59.47</v>
      </c>
      <c r="BH689">
        <v>0</v>
      </c>
      <c r="BI689">
        <v>59.47</v>
      </c>
      <c r="BJ689">
        <v>45.265999999999998</v>
      </c>
      <c r="BK689">
        <v>0</v>
      </c>
      <c r="BL689">
        <v>45.265999999999998</v>
      </c>
      <c r="BM689">
        <v>0.3322</v>
      </c>
      <c r="BQ689">
        <v>520.32600000000002</v>
      </c>
      <c r="BR689">
        <v>0.29062300000000002</v>
      </c>
      <c r="BS689">
        <v>-5.0920000000000002E-3</v>
      </c>
      <c r="BT689">
        <v>1.1273E-2</v>
      </c>
      <c r="BU689">
        <v>6.996022</v>
      </c>
      <c r="BV689">
        <v>-0.1023492</v>
      </c>
    </row>
    <row r="690" spans="1:74" customFormat="1" x14ac:dyDescent="0.25">
      <c r="A690" s="40">
        <v>41704</v>
      </c>
      <c r="B690" s="41">
        <v>7.247685185185186E-3</v>
      </c>
      <c r="C690">
        <v>12.736000000000001</v>
      </c>
      <c r="D690">
        <v>1.4E-2</v>
      </c>
      <c r="E690">
        <v>140</v>
      </c>
      <c r="F690">
        <v>2044.6</v>
      </c>
      <c r="G690">
        <v>-27.8</v>
      </c>
      <c r="H690">
        <v>40.700000000000003</v>
      </c>
      <c r="J690">
        <v>2.9</v>
      </c>
      <c r="K690">
        <v>0.89229999999999998</v>
      </c>
      <c r="L690">
        <v>11.3634</v>
      </c>
      <c r="M690">
        <v>1.2500000000000001E-2</v>
      </c>
      <c r="N690">
        <v>1824.2722000000001</v>
      </c>
      <c r="O690">
        <v>0</v>
      </c>
      <c r="P690">
        <v>1824.3</v>
      </c>
      <c r="Q690">
        <v>1388.576</v>
      </c>
      <c r="R690">
        <v>0</v>
      </c>
      <c r="S690">
        <v>1388.6</v>
      </c>
      <c r="T690">
        <v>40.679000000000002</v>
      </c>
      <c r="W690">
        <v>0</v>
      </c>
      <c r="X690">
        <v>2.5874999999999999</v>
      </c>
      <c r="Y690">
        <v>12</v>
      </c>
      <c r="Z690">
        <v>884</v>
      </c>
      <c r="AA690">
        <v>906</v>
      </c>
      <c r="AB690">
        <v>829</v>
      </c>
      <c r="AC690">
        <v>65</v>
      </c>
      <c r="AD690">
        <v>8.24</v>
      </c>
      <c r="AE690">
        <v>0.19</v>
      </c>
      <c r="AF690">
        <v>982</v>
      </c>
      <c r="AG690">
        <v>-10</v>
      </c>
      <c r="AH690">
        <v>8</v>
      </c>
      <c r="AI690">
        <v>11</v>
      </c>
      <c r="AJ690">
        <v>190</v>
      </c>
      <c r="AK690">
        <v>188.7</v>
      </c>
      <c r="AL690">
        <v>6.5</v>
      </c>
      <c r="AM690">
        <v>195</v>
      </c>
      <c r="AN690" t="s">
        <v>155</v>
      </c>
      <c r="AO690">
        <v>1</v>
      </c>
      <c r="AP690" s="42">
        <v>0.63216435185185182</v>
      </c>
      <c r="AQ690">
        <v>47.163710999999999</v>
      </c>
      <c r="AR690">
        <v>-88.484782999999993</v>
      </c>
      <c r="AS690">
        <v>319.3</v>
      </c>
      <c r="AT690">
        <v>39.700000000000003</v>
      </c>
      <c r="AU690">
        <v>12</v>
      </c>
      <c r="AV690">
        <v>10</v>
      </c>
      <c r="AW690" t="s">
        <v>413</v>
      </c>
      <c r="AX690">
        <v>2.1875</v>
      </c>
      <c r="AY690">
        <v>1.0125</v>
      </c>
      <c r="AZ690">
        <v>2.8125</v>
      </c>
      <c r="BA690">
        <v>14.048999999999999</v>
      </c>
      <c r="BB690">
        <v>16.57</v>
      </c>
      <c r="BC690">
        <v>1.18</v>
      </c>
      <c r="BD690">
        <v>12.076000000000001</v>
      </c>
      <c r="BE690">
        <v>3032.165</v>
      </c>
      <c r="BF690">
        <v>2.121</v>
      </c>
      <c r="BG690">
        <v>50.975999999999999</v>
      </c>
      <c r="BH690">
        <v>0</v>
      </c>
      <c r="BI690">
        <v>50.975999999999999</v>
      </c>
      <c r="BJ690">
        <v>38.802</v>
      </c>
      <c r="BK690">
        <v>0</v>
      </c>
      <c r="BL690">
        <v>38.802</v>
      </c>
      <c r="BM690">
        <v>0.35870000000000002</v>
      </c>
      <c r="BQ690">
        <v>502.02600000000001</v>
      </c>
      <c r="BR690">
        <v>0.28219</v>
      </c>
      <c r="BS690">
        <v>-4.7270000000000003E-3</v>
      </c>
      <c r="BT690">
        <v>1.0999999999999999E-2</v>
      </c>
      <c r="BU690">
        <v>6.7930190000000001</v>
      </c>
      <c r="BV690">
        <v>-9.5012700000000005E-2</v>
      </c>
    </row>
    <row r="691" spans="1:74" customFormat="1" x14ac:dyDescent="0.25">
      <c r="A691" s="40">
        <v>41704</v>
      </c>
      <c r="B691" s="41">
        <v>7.2592592592592596E-3</v>
      </c>
      <c r="C691">
        <v>12.769</v>
      </c>
      <c r="D691">
        <v>1.4E-2</v>
      </c>
      <c r="E691">
        <v>140</v>
      </c>
      <c r="F691">
        <v>1625</v>
      </c>
      <c r="G691">
        <v>-27.7</v>
      </c>
      <c r="H691">
        <v>40.200000000000003</v>
      </c>
      <c r="J691">
        <v>2.9</v>
      </c>
      <c r="K691">
        <v>0.89200000000000002</v>
      </c>
      <c r="L691">
        <v>11.3904</v>
      </c>
      <c r="M691">
        <v>1.2500000000000001E-2</v>
      </c>
      <c r="N691">
        <v>1449.5344</v>
      </c>
      <c r="O691">
        <v>0</v>
      </c>
      <c r="P691">
        <v>1449.5</v>
      </c>
      <c r="Q691">
        <v>1103.3378</v>
      </c>
      <c r="R691">
        <v>0</v>
      </c>
      <c r="S691">
        <v>1103.3</v>
      </c>
      <c r="T691">
        <v>40.200000000000003</v>
      </c>
      <c r="W691">
        <v>0</v>
      </c>
      <c r="X691">
        <v>2.5869</v>
      </c>
      <c r="Y691">
        <v>12</v>
      </c>
      <c r="Z691">
        <v>886</v>
      </c>
      <c r="AA691">
        <v>906</v>
      </c>
      <c r="AB691">
        <v>831</v>
      </c>
      <c r="AC691">
        <v>65</v>
      </c>
      <c r="AD691">
        <v>8.24</v>
      </c>
      <c r="AE691">
        <v>0.19</v>
      </c>
      <c r="AF691">
        <v>982</v>
      </c>
      <c r="AG691">
        <v>-10</v>
      </c>
      <c r="AH691">
        <v>7.2729999999999997</v>
      </c>
      <c r="AI691">
        <v>11</v>
      </c>
      <c r="AJ691">
        <v>190</v>
      </c>
      <c r="AK691">
        <v>188.3</v>
      </c>
      <c r="AL691">
        <v>6.7</v>
      </c>
      <c r="AM691">
        <v>195</v>
      </c>
      <c r="AN691" t="s">
        <v>155</v>
      </c>
      <c r="AO691">
        <v>1</v>
      </c>
      <c r="AP691" s="42">
        <v>0.63217592592592597</v>
      </c>
      <c r="AQ691">
        <v>47.163840999999998</v>
      </c>
      <c r="AR691">
        <v>-88.484916999999996</v>
      </c>
      <c r="AS691">
        <v>319.3</v>
      </c>
      <c r="AT691">
        <v>39.1</v>
      </c>
      <c r="AU691">
        <v>12</v>
      </c>
      <c r="AV691">
        <v>10</v>
      </c>
      <c r="AW691" t="s">
        <v>413</v>
      </c>
      <c r="AX691">
        <v>1.4</v>
      </c>
      <c r="AY691">
        <v>1.1000000000000001</v>
      </c>
      <c r="AZ691">
        <v>2.2000000000000002</v>
      </c>
      <c r="BA691">
        <v>14.048999999999999</v>
      </c>
      <c r="BB691">
        <v>16.53</v>
      </c>
      <c r="BC691">
        <v>1.18</v>
      </c>
      <c r="BD691">
        <v>12.103999999999999</v>
      </c>
      <c r="BE691">
        <v>3032.163</v>
      </c>
      <c r="BF691">
        <v>2.1160000000000001</v>
      </c>
      <c r="BG691">
        <v>40.408999999999999</v>
      </c>
      <c r="BH691">
        <v>0</v>
      </c>
      <c r="BI691">
        <v>40.408999999999999</v>
      </c>
      <c r="BJ691">
        <v>30.757999999999999</v>
      </c>
      <c r="BK691">
        <v>0</v>
      </c>
      <c r="BL691">
        <v>30.757999999999999</v>
      </c>
      <c r="BM691">
        <v>0.35360000000000003</v>
      </c>
      <c r="BQ691">
        <v>500.714</v>
      </c>
      <c r="BR691">
        <v>0.29435600000000001</v>
      </c>
      <c r="BS691">
        <v>-5.0000000000000001E-3</v>
      </c>
      <c r="BT691">
        <v>1.0999999999999999E-2</v>
      </c>
      <c r="BU691">
        <v>7.0858850000000002</v>
      </c>
      <c r="BV691">
        <v>-0.10050000000000001</v>
      </c>
    </row>
    <row r="692" spans="1:74" customFormat="1" x14ac:dyDescent="0.25">
      <c r="A692" s="40">
        <v>41704</v>
      </c>
      <c r="B692" s="41">
        <v>7.270833333333334E-3</v>
      </c>
      <c r="C692">
        <v>12.805999999999999</v>
      </c>
      <c r="D692">
        <v>1.34E-2</v>
      </c>
      <c r="E692">
        <v>133.586322</v>
      </c>
      <c r="F692">
        <v>1658.3</v>
      </c>
      <c r="G692">
        <v>-26.8</v>
      </c>
      <c r="H692">
        <v>79.2</v>
      </c>
      <c r="J692">
        <v>3.01</v>
      </c>
      <c r="K692">
        <v>0.89170000000000005</v>
      </c>
      <c r="L692">
        <v>11.4194</v>
      </c>
      <c r="M692">
        <v>1.1900000000000001E-2</v>
      </c>
      <c r="N692">
        <v>1478.7203999999999</v>
      </c>
      <c r="O692">
        <v>0</v>
      </c>
      <c r="P692">
        <v>1478.7</v>
      </c>
      <c r="Q692">
        <v>1125.5532000000001</v>
      </c>
      <c r="R692">
        <v>0</v>
      </c>
      <c r="S692">
        <v>1125.5999999999999</v>
      </c>
      <c r="T692">
        <v>79.1691</v>
      </c>
      <c r="W692">
        <v>0</v>
      </c>
      <c r="X692">
        <v>2.6800999999999999</v>
      </c>
      <c r="Y692">
        <v>12.1</v>
      </c>
      <c r="Z692">
        <v>885</v>
      </c>
      <c r="AA692">
        <v>906</v>
      </c>
      <c r="AB692">
        <v>831</v>
      </c>
      <c r="AC692">
        <v>65</v>
      </c>
      <c r="AD692">
        <v>8.24</v>
      </c>
      <c r="AE692">
        <v>0.19</v>
      </c>
      <c r="AF692">
        <v>982</v>
      </c>
      <c r="AG692">
        <v>-10</v>
      </c>
      <c r="AH692">
        <v>7</v>
      </c>
      <c r="AI692">
        <v>11</v>
      </c>
      <c r="AJ692">
        <v>190.7</v>
      </c>
      <c r="AK692">
        <v>188</v>
      </c>
      <c r="AL692">
        <v>6.7</v>
      </c>
      <c r="AM692">
        <v>195</v>
      </c>
      <c r="AN692" t="s">
        <v>155</v>
      </c>
      <c r="AO692">
        <v>1</v>
      </c>
      <c r="AP692" s="42">
        <v>0.63218750000000001</v>
      </c>
      <c r="AQ692">
        <v>47.16395</v>
      </c>
      <c r="AR692">
        <v>-88.485078000000001</v>
      </c>
      <c r="AS692">
        <v>319.39999999999998</v>
      </c>
      <c r="AT692">
        <v>38.799999999999997</v>
      </c>
      <c r="AU692">
        <v>12</v>
      </c>
      <c r="AV692">
        <v>10</v>
      </c>
      <c r="AW692" t="s">
        <v>413</v>
      </c>
      <c r="AX692">
        <v>1.4125000000000001</v>
      </c>
      <c r="AY692">
        <v>1.0874999999999999</v>
      </c>
      <c r="AZ692">
        <v>2.2124999999999999</v>
      </c>
      <c r="BA692">
        <v>14.048999999999999</v>
      </c>
      <c r="BB692">
        <v>16.48</v>
      </c>
      <c r="BC692">
        <v>1.17</v>
      </c>
      <c r="BD692">
        <v>12.143000000000001</v>
      </c>
      <c r="BE692">
        <v>3031.2640000000001</v>
      </c>
      <c r="BF692">
        <v>2.0129999999999999</v>
      </c>
      <c r="BG692">
        <v>41.106000000000002</v>
      </c>
      <c r="BH692">
        <v>0</v>
      </c>
      <c r="BI692">
        <v>41.106000000000002</v>
      </c>
      <c r="BJ692">
        <v>31.288</v>
      </c>
      <c r="BK692">
        <v>0</v>
      </c>
      <c r="BL692">
        <v>31.288</v>
      </c>
      <c r="BM692">
        <v>0.69440000000000002</v>
      </c>
      <c r="BQ692">
        <v>517.27800000000002</v>
      </c>
      <c r="BR692">
        <v>0.34998200000000002</v>
      </c>
      <c r="BS692">
        <v>-3.5460000000000001E-3</v>
      </c>
      <c r="BT692">
        <v>1.1727E-2</v>
      </c>
      <c r="BU692">
        <v>8.4249419999999997</v>
      </c>
      <c r="BV692">
        <v>-7.1274599999999994E-2</v>
      </c>
    </row>
    <row r="693" spans="1:74" customFormat="1" x14ac:dyDescent="0.25">
      <c r="A693" s="40">
        <v>41704</v>
      </c>
      <c r="B693" s="41">
        <v>7.2824074074074076E-3</v>
      </c>
      <c r="C693">
        <v>12.84</v>
      </c>
      <c r="D693">
        <v>1.2999999999999999E-2</v>
      </c>
      <c r="E693">
        <v>130</v>
      </c>
      <c r="F693">
        <v>1893.7</v>
      </c>
      <c r="G693">
        <v>-25.3</v>
      </c>
      <c r="H693">
        <v>60.2</v>
      </c>
      <c r="J693">
        <v>3.15</v>
      </c>
      <c r="K693">
        <v>0.89139999999999997</v>
      </c>
      <c r="L693">
        <v>11.445499999999999</v>
      </c>
      <c r="M693">
        <v>1.1599999999999999E-2</v>
      </c>
      <c r="N693">
        <v>1688.0437999999999</v>
      </c>
      <c r="O693">
        <v>0</v>
      </c>
      <c r="P693">
        <v>1688</v>
      </c>
      <c r="Q693">
        <v>1284.8833</v>
      </c>
      <c r="R693">
        <v>0</v>
      </c>
      <c r="S693">
        <v>1284.9000000000001</v>
      </c>
      <c r="T693">
        <v>60.2</v>
      </c>
      <c r="W693">
        <v>0</v>
      </c>
      <c r="X693">
        <v>2.8071000000000002</v>
      </c>
      <c r="Y693">
        <v>12</v>
      </c>
      <c r="Z693">
        <v>886</v>
      </c>
      <c r="AA693">
        <v>906</v>
      </c>
      <c r="AB693">
        <v>832</v>
      </c>
      <c r="AC693">
        <v>65</v>
      </c>
      <c r="AD693">
        <v>8.24</v>
      </c>
      <c r="AE693">
        <v>0.19</v>
      </c>
      <c r="AF693">
        <v>982</v>
      </c>
      <c r="AG693">
        <v>-10</v>
      </c>
      <c r="AH693">
        <v>7</v>
      </c>
      <c r="AI693">
        <v>11</v>
      </c>
      <c r="AJ693">
        <v>191</v>
      </c>
      <c r="AK693">
        <v>188.7</v>
      </c>
      <c r="AL693">
        <v>6.5</v>
      </c>
      <c r="AM693">
        <v>195</v>
      </c>
      <c r="AN693" t="s">
        <v>155</v>
      </c>
      <c r="AO693">
        <v>1</v>
      </c>
      <c r="AP693" s="42">
        <v>0.63219907407407405</v>
      </c>
      <c r="AQ693">
        <v>47.164045000000002</v>
      </c>
      <c r="AR693">
        <v>-88.485265999999996</v>
      </c>
      <c r="AS693">
        <v>319.39999999999998</v>
      </c>
      <c r="AT693">
        <v>39.299999999999997</v>
      </c>
      <c r="AU693">
        <v>12</v>
      </c>
      <c r="AV693">
        <v>9</v>
      </c>
      <c r="AW693" t="s">
        <v>424</v>
      </c>
      <c r="AX693">
        <v>1.5375000000000001</v>
      </c>
      <c r="AY693">
        <v>1.0375000000000001</v>
      </c>
      <c r="AZ693">
        <v>2.35</v>
      </c>
      <c r="BA693">
        <v>14.048999999999999</v>
      </c>
      <c r="BB693">
        <v>16.440000000000001</v>
      </c>
      <c r="BC693">
        <v>1.17</v>
      </c>
      <c r="BD693">
        <v>12.183999999999999</v>
      </c>
      <c r="BE693">
        <v>3031.8420000000001</v>
      </c>
      <c r="BF693">
        <v>1.954</v>
      </c>
      <c r="BG693">
        <v>46.826000000000001</v>
      </c>
      <c r="BH693">
        <v>0</v>
      </c>
      <c r="BI693">
        <v>46.826000000000001</v>
      </c>
      <c r="BJ693">
        <v>35.643000000000001</v>
      </c>
      <c r="BK693">
        <v>0</v>
      </c>
      <c r="BL693">
        <v>35.643000000000001</v>
      </c>
      <c r="BM693">
        <v>0.52690000000000003</v>
      </c>
      <c r="BQ693">
        <v>540.65599999999995</v>
      </c>
      <c r="BR693">
        <v>0.33819300000000002</v>
      </c>
      <c r="BS693">
        <v>-2.2729999999999998E-3</v>
      </c>
      <c r="BT693">
        <v>1.2E-2</v>
      </c>
      <c r="BU693">
        <v>8.1411510000000007</v>
      </c>
      <c r="BV693">
        <v>-4.56873E-2</v>
      </c>
    </row>
    <row r="694" spans="1:74" customFormat="1" x14ac:dyDescent="0.25">
      <c r="A694" s="40">
        <v>41704</v>
      </c>
      <c r="B694" s="41">
        <v>7.293981481481482E-3</v>
      </c>
      <c r="C694">
        <v>12.847</v>
      </c>
      <c r="D694">
        <v>1.2999999999999999E-2</v>
      </c>
      <c r="E694">
        <v>130</v>
      </c>
      <c r="F694">
        <v>2139.8000000000002</v>
      </c>
      <c r="G694">
        <v>-25.1</v>
      </c>
      <c r="H694">
        <v>70.3</v>
      </c>
      <c r="J694">
        <v>3.2</v>
      </c>
      <c r="K694">
        <v>0.89139999999999997</v>
      </c>
      <c r="L694">
        <v>11.451000000000001</v>
      </c>
      <c r="M694">
        <v>1.1599999999999999E-2</v>
      </c>
      <c r="N694">
        <v>1907.3081999999999</v>
      </c>
      <c r="O694">
        <v>0</v>
      </c>
      <c r="P694">
        <v>1907.3</v>
      </c>
      <c r="Q694">
        <v>1451.7801999999999</v>
      </c>
      <c r="R694">
        <v>0</v>
      </c>
      <c r="S694">
        <v>1451.8</v>
      </c>
      <c r="T694">
        <v>70.3</v>
      </c>
      <c r="W694">
        <v>0</v>
      </c>
      <c r="X694">
        <v>2.8523000000000001</v>
      </c>
      <c r="Y694">
        <v>12</v>
      </c>
      <c r="Z694">
        <v>885</v>
      </c>
      <c r="AA694">
        <v>905</v>
      </c>
      <c r="AB694">
        <v>831</v>
      </c>
      <c r="AC694">
        <v>65</v>
      </c>
      <c r="AD694">
        <v>8.24</v>
      </c>
      <c r="AE694">
        <v>0.19</v>
      </c>
      <c r="AF694">
        <v>982</v>
      </c>
      <c r="AG694">
        <v>-10</v>
      </c>
      <c r="AH694">
        <v>7.7270000000000003</v>
      </c>
      <c r="AI694">
        <v>11</v>
      </c>
      <c r="AJ694">
        <v>191</v>
      </c>
      <c r="AK694">
        <v>188.3</v>
      </c>
      <c r="AL694">
        <v>6.5</v>
      </c>
      <c r="AM694">
        <v>195</v>
      </c>
      <c r="AN694" t="s">
        <v>155</v>
      </c>
      <c r="AO694">
        <v>1</v>
      </c>
      <c r="AP694" s="42">
        <v>0.63221064814814809</v>
      </c>
      <c r="AQ694">
        <v>47.164138999999999</v>
      </c>
      <c r="AR694">
        <v>-88.485461999999998</v>
      </c>
      <c r="AS694">
        <v>319.89999999999998</v>
      </c>
      <c r="AT694">
        <v>40.299999999999997</v>
      </c>
      <c r="AU694">
        <v>12</v>
      </c>
      <c r="AV694">
        <v>9</v>
      </c>
      <c r="AW694" t="s">
        <v>424</v>
      </c>
      <c r="AX694">
        <v>1.8125</v>
      </c>
      <c r="AY694">
        <v>1.2625</v>
      </c>
      <c r="AZ694">
        <v>2.7</v>
      </c>
      <c r="BA694">
        <v>14.048999999999999</v>
      </c>
      <c r="BB694">
        <v>16.43</v>
      </c>
      <c r="BC694">
        <v>1.17</v>
      </c>
      <c r="BD694">
        <v>12.189</v>
      </c>
      <c r="BE694">
        <v>3031.5709999999999</v>
      </c>
      <c r="BF694">
        <v>1.9530000000000001</v>
      </c>
      <c r="BG694">
        <v>52.878999999999998</v>
      </c>
      <c r="BH694">
        <v>0</v>
      </c>
      <c r="BI694">
        <v>52.878999999999998</v>
      </c>
      <c r="BJ694">
        <v>40.25</v>
      </c>
      <c r="BK694">
        <v>0</v>
      </c>
      <c r="BL694">
        <v>40.25</v>
      </c>
      <c r="BM694">
        <v>0.61499999999999999</v>
      </c>
      <c r="BQ694">
        <v>549.06600000000003</v>
      </c>
      <c r="BR694">
        <v>0.318276</v>
      </c>
      <c r="BS694">
        <v>-3.454E-3</v>
      </c>
      <c r="BT694">
        <v>1.2E-2</v>
      </c>
      <c r="BU694">
        <v>7.6616999999999997</v>
      </c>
      <c r="BV694">
        <v>-6.9425399999999998E-2</v>
      </c>
    </row>
    <row r="695" spans="1:74" customFormat="1" x14ac:dyDescent="0.25">
      <c r="A695" s="40">
        <v>41704</v>
      </c>
      <c r="B695" s="41">
        <v>7.3055555555555547E-3</v>
      </c>
      <c r="C695">
        <v>13.166</v>
      </c>
      <c r="D695">
        <v>1.2699999999999999E-2</v>
      </c>
      <c r="E695">
        <v>126.503609</v>
      </c>
      <c r="F695">
        <v>2345.9</v>
      </c>
      <c r="G695">
        <v>-23.3</v>
      </c>
      <c r="H695">
        <v>51.1</v>
      </c>
      <c r="J695">
        <v>3.2</v>
      </c>
      <c r="K695">
        <v>0.88880000000000003</v>
      </c>
      <c r="L695">
        <v>11.7021</v>
      </c>
      <c r="M695">
        <v>1.12E-2</v>
      </c>
      <c r="N695">
        <v>2084.9917999999998</v>
      </c>
      <c r="O695">
        <v>0</v>
      </c>
      <c r="P695">
        <v>2085</v>
      </c>
      <c r="Q695">
        <v>1587.0271</v>
      </c>
      <c r="R695">
        <v>0</v>
      </c>
      <c r="S695">
        <v>1587</v>
      </c>
      <c r="T695">
        <v>51.124600000000001</v>
      </c>
      <c r="W695">
        <v>0</v>
      </c>
      <c r="X695">
        <v>2.8441000000000001</v>
      </c>
      <c r="Y695">
        <v>12</v>
      </c>
      <c r="Z695">
        <v>884</v>
      </c>
      <c r="AA695">
        <v>906</v>
      </c>
      <c r="AB695">
        <v>829</v>
      </c>
      <c r="AC695">
        <v>65</v>
      </c>
      <c r="AD695">
        <v>8.24</v>
      </c>
      <c r="AE695">
        <v>0.19</v>
      </c>
      <c r="AF695">
        <v>982</v>
      </c>
      <c r="AG695">
        <v>-10</v>
      </c>
      <c r="AH695">
        <v>8</v>
      </c>
      <c r="AI695">
        <v>11</v>
      </c>
      <c r="AJ695">
        <v>190.3</v>
      </c>
      <c r="AK695">
        <v>188</v>
      </c>
      <c r="AL695">
        <v>6.3</v>
      </c>
      <c r="AM695">
        <v>195</v>
      </c>
      <c r="AN695" t="s">
        <v>155</v>
      </c>
      <c r="AO695">
        <v>1</v>
      </c>
      <c r="AP695" s="42">
        <v>0.63222222222222224</v>
      </c>
      <c r="AQ695">
        <v>47.164211000000002</v>
      </c>
      <c r="AR695">
        <v>-88.485676999999995</v>
      </c>
      <c r="AS695">
        <v>320.2</v>
      </c>
      <c r="AT695">
        <v>40.200000000000003</v>
      </c>
      <c r="AU695">
        <v>12</v>
      </c>
      <c r="AV695">
        <v>9</v>
      </c>
      <c r="AW695" t="s">
        <v>424</v>
      </c>
      <c r="AX695">
        <v>1.912488</v>
      </c>
      <c r="AY695">
        <v>1</v>
      </c>
      <c r="AZ695">
        <v>2.6625369999999999</v>
      </c>
      <c r="BA695">
        <v>14.048999999999999</v>
      </c>
      <c r="BB695">
        <v>16.059999999999999</v>
      </c>
      <c r="BC695">
        <v>1.1399999999999999</v>
      </c>
      <c r="BD695">
        <v>12.513999999999999</v>
      </c>
      <c r="BE695">
        <v>3032.0369999999998</v>
      </c>
      <c r="BF695">
        <v>1.8540000000000001</v>
      </c>
      <c r="BG695">
        <v>56.573999999999998</v>
      </c>
      <c r="BH695">
        <v>0</v>
      </c>
      <c r="BI695">
        <v>56.573999999999998</v>
      </c>
      <c r="BJ695">
        <v>43.061999999999998</v>
      </c>
      <c r="BK695">
        <v>0</v>
      </c>
      <c r="BL695">
        <v>43.061999999999998</v>
      </c>
      <c r="BM695">
        <v>0.43769999999999998</v>
      </c>
      <c r="BQ695">
        <v>535.81399999999996</v>
      </c>
      <c r="BR695">
        <v>0.27937699999999999</v>
      </c>
      <c r="BS695">
        <v>-5.4539999999999996E-3</v>
      </c>
      <c r="BT695">
        <v>1.2E-2</v>
      </c>
      <c r="BU695">
        <v>6.7253030000000003</v>
      </c>
      <c r="BV695">
        <v>-0.1096254</v>
      </c>
    </row>
    <row r="696" spans="1:74" customFormat="1" x14ac:dyDescent="0.25">
      <c r="A696" s="40">
        <v>41704</v>
      </c>
      <c r="B696" s="41">
        <v>7.3171296296296292E-3</v>
      </c>
      <c r="C696">
        <v>13.103999999999999</v>
      </c>
      <c r="D696">
        <v>1.0999999999999999E-2</v>
      </c>
      <c r="E696">
        <v>110.46511599999999</v>
      </c>
      <c r="F696">
        <v>2407</v>
      </c>
      <c r="G696">
        <v>-20</v>
      </c>
      <c r="H696">
        <v>21</v>
      </c>
      <c r="J696">
        <v>3.2</v>
      </c>
      <c r="K696">
        <v>0.88919999999999999</v>
      </c>
      <c r="L696">
        <v>11.652900000000001</v>
      </c>
      <c r="M696">
        <v>9.7999999999999997E-3</v>
      </c>
      <c r="N696">
        <v>2140.3854000000001</v>
      </c>
      <c r="O696">
        <v>0</v>
      </c>
      <c r="P696">
        <v>2140.4</v>
      </c>
      <c r="Q696">
        <v>1629.1909000000001</v>
      </c>
      <c r="R696">
        <v>0</v>
      </c>
      <c r="S696">
        <v>1629.2</v>
      </c>
      <c r="T696">
        <v>21.0473</v>
      </c>
      <c r="W696">
        <v>0</v>
      </c>
      <c r="X696">
        <v>2.8456000000000001</v>
      </c>
      <c r="Y696">
        <v>12</v>
      </c>
      <c r="Z696">
        <v>882</v>
      </c>
      <c r="AA696">
        <v>905</v>
      </c>
      <c r="AB696">
        <v>827</v>
      </c>
      <c r="AC696">
        <v>65</v>
      </c>
      <c r="AD696">
        <v>8.24</v>
      </c>
      <c r="AE696">
        <v>0.19</v>
      </c>
      <c r="AF696">
        <v>982</v>
      </c>
      <c r="AG696">
        <v>-10</v>
      </c>
      <c r="AH696">
        <v>8</v>
      </c>
      <c r="AI696">
        <v>11</v>
      </c>
      <c r="AJ696">
        <v>190.7</v>
      </c>
      <c r="AK696">
        <v>188</v>
      </c>
      <c r="AL696">
        <v>6.1</v>
      </c>
      <c r="AM696">
        <v>195</v>
      </c>
      <c r="AN696" t="s">
        <v>155</v>
      </c>
      <c r="AO696">
        <v>1</v>
      </c>
      <c r="AP696" s="42">
        <v>0.63223379629629628</v>
      </c>
      <c r="AQ696">
        <v>47.164279000000001</v>
      </c>
      <c r="AR696">
        <v>-88.485895999999997</v>
      </c>
      <c r="AS696">
        <v>320.39999999999998</v>
      </c>
      <c r="AT696">
        <v>40.4</v>
      </c>
      <c r="AU696">
        <v>12</v>
      </c>
      <c r="AV696">
        <v>9</v>
      </c>
      <c r="AW696" t="s">
        <v>424</v>
      </c>
      <c r="AX696">
        <v>2.0124119999999999</v>
      </c>
      <c r="AY696">
        <v>1</v>
      </c>
      <c r="AZ696">
        <v>2.4124119999999998</v>
      </c>
      <c r="BA696">
        <v>14.048999999999999</v>
      </c>
      <c r="BB696">
        <v>16.14</v>
      </c>
      <c r="BC696">
        <v>1.1499999999999999</v>
      </c>
      <c r="BD696">
        <v>12.455</v>
      </c>
      <c r="BE696">
        <v>3033.2179999999998</v>
      </c>
      <c r="BF696">
        <v>1.627</v>
      </c>
      <c r="BG696">
        <v>58.344000000000001</v>
      </c>
      <c r="BH696">
        <v>0</v>
      </c>
      <c r="BI696">
        <v>58.344000000000001</v>
      </c>
      <c r="BJ696">
        <v>44.41</v>
      </c>
      <c r="BK696">
        <v>0</v>
      </c>
      <c r="BL696">
        <v>44.41</v>
      </c>
      <c r="BM696">
        <v>0.18099999999999999</v>
      </c>
      <c r="BQ696">
        <v>538.56799999999998</v>
      </c>
      <c r="BR696">
        <v>0.25073299999999998</v>
      </c>
      <c r="BS696">
        <v>-1.84E-4</v>
      </c>
      <c r="BT696">
        <v>1.2E-2</v>
      </c>
      <c r="BU696">
        <v>6.0357710000000004</v>
      </c>
      <c r="BV696">
        <v>-3.6984000000000001E-3</v>
      </c>
    </row>
    <row r="697" spans="1:74" customFormat="1" x14ac:dyDescent="0.25">
      <c r="A697" s="40">
        <v>41704</v>
      </c>
      <c r="B697" s="41">
        <v>7.3287037037037027E-3</v>
      </c>
      <c r="C697">
        <v>13.058999999999999</v>
      </c>
      <c r="D697">
        <v>1.18E-2</v>
      </c>
      <c r="E697">
        <v>118.078203</v>
      </c>
      <c r="F697">
        <v>2397.1999999999998</v>
      </c>
      <c r="G697">
        <v>-17</v>
      </c>
      <c r="H697">
        <v>28.9</v>
      </c>
      <c r="J697">
        <v>3.15</v>
      </c>
      <c r="K697">
        <v>0.88959999999999995</v>
      </c>
      <c r="L697">
        <v>11.6174</v>
      </c>
      <c r="M697">
        <v>1.0500000000000001E-2</v>
      </c>
      <c r="N697">
        <v>2132.6397999999999</v>
      </c>
      <c r="O697">
        <v>0</v>
      </c>
      <c r="P697">
        <v>2132.6</v>
      </c>
      <c r="Q697">
        <v>1623.2952</v>
      </c>
      <c r="R697">
        <v>0</v>
      </c>
      <c r="S697">
        <v>1623.3</v>
      </c>
      <c r="T697">
        <v>28.9375</v>
      </c>
      <c r="W697">
        <v>0</v>
      </c>
      <c r="X697">
        <v>2.8035999999999999</v>
      </c>
      <c r="Y697">
        <v>12.1</v>
      </c>
      <c r="Z697">
        <v>879</v>
      </c>
      <c r="AA697">
        <v>905</v>
      </c>
      <c r="AB697">
        <v>824</v>
      </c>
      <c r="AC697">
        <v>65</v>
      </c>
      <c r="AD697">
        <v>8.24</v>
      </c>
      <c r="AE697">
        <v>0.19</v>
      </c>
      <c r="AF697">
        <v>982</v>
      </c>
      <c r="AG697">
        <v>-10</v>
      </c>
      <c r="AH697">
        <v>8</v>
      </c>
      <c r="AI697">
        <v>11</v>
      </c>
      <c r="AJ697">
        <v>191</v>
      </c>
      <c r="AK697">
        <v>188.7</v>
      </c>
      <c r="AL697">
        <v>6.2</v>
      </c>
      <c r="AM697">
        <v>195</v>
      </c>
      <c r="AN697" t="s">
        <v>155</v>
      </c>
      <c r="AO697">
        <v>1</v>
      </c>
      <c r="AP697" s="42">
        <v>0.63224537037037043</v>
      </c>
      <c r="AQ697">
        <v>47.164335999999999</v>
      </c>
      <c r="AR697">
        <v>-88.486118000000005</v>
      </c>
      <c r="AS697">
        <v>320.60000000000002</v>
      </c>
      <c r="AT697">
        <v>40.299999999999997</v>
      </c>
      <c r="AU697">
        <v>12</v>
      </c>
      <c r="AV697">
        <v>9</v>
      </c>
      <c r="AW697" t="s">
        <v>424</v>
      </c>
      <c r="AX697">
        <v>2.1625000000000001</v>
      </c>
      <c r="AY697">
        <v>1.0625</v>
      </c>
      <c r="AZ697">
        <v>2.5874999999999999</v>
      </c>
      <c r="BA697">
        <v>14.048999999999999</v>
      </c>
      <c r="BB697">
        <v>16.190000000000001</v>
      </c>
      <c r="BC697">
        <v>1.1499999999999999</v>
      </c>
      <c r="BD697">
        <v>12.406000000000001</v>
      </c>
      <c r="BE697">
        <v>3032.855</v>
      </c>
      <c r="BF697">
        <v>1.7450000000000001</v>
      </c>
      <c r="BG697">
        <v>58.304000000000002</v>
      </c>
      <c r="BH697">
        <v>0</v>
      </c>
      <c r="BI697">
        <v>58.304000000000002</v>
      </c>
      <c r="BJ697">
        <v>44.378999999999998</v>
      </c>
      <c r="BK697">
        <v>0</v>
      </c>
      <c r="BL697">
        <v>44.378999999999998</v>
      </c>
      <c r="BM697">
        <v>0.24959999999999999</v>
      </c>
      <c r="BQ697">
        <v>532.18299999999999</v>
      </c>
      <c r="BR697">
        <v>0.19629099999999999</v>
      </c>
      <c r="BS697">
        <v>-1.8100000000000001E-4</v>
      </c>
      <c r="BT697">
        <v>1.2E-2</v>
      </c>
      <c r="BU697">
        <v>4.7252150000000004</v>
      </c>
      <c r="BV697">
        <v>-3.6381E-3</v>
      </c>
    </row>
    <row r="698" spans="1:74" customFormat="1" x14ac:dyDescent="0.25">
      <c r="A698" s="40">
        <v>41704</v>
      </c>
      <c r="B698" s="41">
        <v>7.340277777777778E-3</v>
      </c>
      <c r="C698">
        <v>13.127000000000001</v>
      </c>
      <c r="D698">
        <v>1.1299999999999999E-2</v>
      </c>
      <c r="E698">
        <v>113.455319</v>
      </c>
      <c r="F698">
        <v>2293.9</v>
      </c>
      <c r="G698">
        <v>-18.600000000000001</v>
      </c>
      <c r="H698">
        <v>0</v>
      </c>
      <c r="J698">
        <v>3.1</v>
      </c>
      <c r="K698">
        <v>0.8891</v>
      </c>
      <c r="L698">
        <v>11.670999999999999</v>
      </c>
      <c r="M698">
        <v>1.01E-2</v>
      </c>
      <c r="N698">
        <v>2039.5081</v>
      </c>
      <c r="O698">
        <v>0</v>
      </c>
      <c r="P698">
        <v>2039.5</v>
      </c>
      <c r="Q698">
        <v>1552.4064000000001</v>
      </c>
      <c r="R698">
        <v>0</v>
      </c>
      <c r="S698">
        <v>1552.4</v>
      </c>
      <c r="T698">
        <v>0</v>
      </c>
      <c r="W698">
        <v>0</v>
      </c>
      <c r="X698">
        <v>2.7562000000000002</v>
      </c>
      <c r="Y698">
        <v>12</v>
      </c>
      <c r="Z698">
        <v>877</v>
      </c>
      <c r="AA698">
        <v>905</v>
      </c>
      <c r="AB698">
        <v>822</v>
      </c>
      <c r="AC698">
        <v>65</v>
      </c>
      <c r="AD698">
        <v>8.24</v>
      </c>
      <c r="AE698">
        <v>0.19</v>
      </c>
      <c r="AF698">
        <v>982</v>
      </c>
      <c r="AG698">
        <v>-10</v>
      </c>
      <c r="AH698">
        <v>8</v>
      </c>
      <c r="AI698">
        <v>11</v>
      </c>
      <c r="AJ698">
        <v>191</v>
      </c>
      <c r="AK698">
        <v>189.7</v>
      </c>
      <c r="AL698">
        <v>6.2</v>
      </c>
      <c r="AM698">
        <v>195</v>
      </c>
      <c r="AN698" t="s">
        <v>155</v>
      </c>
      <c r="AO698">
        <v>1</v>
      </c>
      <c r="AP698" s="42">
        <v>0.63225694444444447</v>
      </c>
      <c r="AQ698">
        <v>47.164382000000003</v>
      </c>
      <c r="AR698">
        <v>-88.486311999999998</v>
      </c>
      <c r="AS698">
        <v>320.5</v>
      </c>
      <c r="AT698">
        <v>39.700000000000003</v>
      </c>
      <c r="AU698">
        <v>12</v>
      </c>
      <c r="AV698">
        <v>9</v>
      </c>
      <c r="AW698" t="s">
        <v>424</v>
      </c>
      <c r="AX698">
        <v>2.6</v>
      </c>
      <c r="AY698">
        <v>1.5</v>
      </c>
      <c r="AZ698">
        <v>3.2</v>
      </c>
      <c r="BA698">
        <v>14.048999999999999</v>
      </c>
      <c r="BB698">
        <v>16.12</v>
      </c>
      <c r="BC698">
        <v>1.1499999999999999</v>
      </c>
      <c r="BD698">
        <v>12.474</v>
      </c>
      <c r="BE698">
        <v>3033.6860000000001</v>
      </c>
      <c r="BF698">
        <v>1.669</v>
      </c>
      <c r="BG698">
        <v>55.517000000000003</v>
      </c>
      <c r="BH698">
        <v>0</v>
      </c>
      <c r="BI698">
        <v>55.517000000000003</v>
      </c>
      <c r="BJ698">
        <v>42.258000000000003</v>
      </c>
      <c r="BK698">
        <v>0</v>
      </c>
      <c r="BL698">
        <v>42.258000000000003</v>
      </c>
      <c r="BM698">
        <v>0</v>
      </c>
      <c r="BQ698">
        <v>520.91899999999998</v>
      </c>
      <c r="BR698">
        <v>0.15182799999999999</v>
      </c>
      <c r="BS698">
        <v>-1.727E-3</v>
      </c>
      <c r="BT698">
        <v>1.2E-2</v>
      </c>
      <c r="BU698">
        <v>3.6548799999999999</v>
      </c>
      <c r="BV698">
        <v>-3.4712699999999999E-2</v>
      </c>
    </row>
    <row r="699" spans="1:74" customFormat="1" x14ac:dyDescent="0.25">
      <c r="A699" s="40">
        <v>41704</v>
      </c>
      <c r="B699" s="41">
        <v>7.3518518518518516E-3</v>
      </c>
      <c r="C699">
        <v>13.214</v>
      </c>
      <c r="D699">
        <v>1.0999999999999999E-2</v>
      </c>
      <c r="E699">
        <v>110</v>
      </c>
      <c r="F699">
        <v>2057.1999999999998</v>
      </c>
      <c r="G699">
        <v>-28.1</v>
      </c>
      <c r="H699">
        <v>-1.1000000000000001</v>
      </c>
      <c r="J699">
        <v>3.06</v>
      </c>
      <c r="K699">
        <v>0.88849999999999996</v>
      </c>
      <c r="L699">
        <v>11.740600000000001</v>
      </c>
      <c r="M699">
        <v>9.7999999999999997E-3</v>
      </c>
      <c r="N699">
        <v>1827.7782999999999</v>
      </c>
      <c r="O699">
        <v>0</v>
      </c>
      <c r="P699">
        <v>1827.8</v>
      </c>
      <c r="Q699">
        <v>1391.2446</v>
      </c>
      <c r="R699">
        <v>0</v>
      </c>
      <c r="S699">
        <v>1391.2</v>
      </c>
      <c r="T699">
        <v>0</v>
      </c>
      <c r="W699">
        <v>0</v>
      </c>
      <c r="X699">
        <v>2.7162999999999999</v>
      </c>
      <c r="Y699">
        <v>12</v>
      </c>
      <c r="Z699">
        <v>878</v>
      </c>
      <c r="AA699">
        <v>905</v>
      </c>
      <c r="AB699">
        <v>823</v>
      </c>
      <c r="AC699">
        <v>65</v>
      </c>
      <c r="AD699">
        <v>8.24</v>
      </c>
      <c r="AE699">
        <v>0.19</v>
      </c>
      <c r="AF699">
        <v>982</v>
      </c>
      <c r="AG699">
        <v>-10</v>
      </c>
      <c r="AH699">
        <v>8</v>
      </c>
      <c r="AI699">
        <v>11</v>
      </c>
      <c r="AJ699">
        <v>191</v>
      </c>
      <c r="AK699">
        <v>190</v>
      </c>
      <c r="AL699">
        <v>6.3</v>
      </c>
      <c r="AM699">
        <v>195</v>
      </c>
      <c r="AN699" t="s">
        <v>155</v>
      </c>
      <c r="AO699">
        <v>1</v>
      </c>
      <c r="AP699" s="42">
        <v>0.63225694444444447</v>
      </c>
      <c r="AQ699">
        <v>47.164388000000002</v>
      </c>
      <c r="AR699">
        <v>-88.486365000000006</v>
      </c>
      <c r="AS699">
        <v>320.5</v>
      </c>
      <c r="AT699">
        <v>38.4</v>
      </c>
      <c r="AU699">
        <v>12</v>
      </c>
      <c r="AV699">
        <v>9</v>
      </c>
      <c r="AW699" t="s">
        <v>424</v>
      </c>
      <c r="AX699">
        <v>2.625</v>
      </c>
      <c r="AY699">
        <v>1.4375</v>
      </c>
      <c r="AZ699">
        <v>3.2250000000000001</v>
      </c>
      <c r="BA699">
        <v>14.048999999999999</v>
      </c>
      <c r="BB699">
        <v>16.02</v>
      </c>
      <c r="BC699">
        <v>1.1399999999999999</v>
      </c>
      <c r="BD699">
        <v>12.553000000000001</v>
      </c>
      <c r="BE699">
        <v>3033.721</v>
      </c>
      <c r="BF699">
        <v>1.607</v>
      </c>
      <c r="BG699">
        <v>49.459000000000003</v>
      </c>
      <c r="BH699">
        <v>0</v>
      </c>
      <c r="BI699">
        <v>49.459000000000003</v>
      </c>
      <c r="BJ699">
        <v>37.646999999999998</v>
      </c>
      <c r="BK699">
        <v>0</v>
      </c>
      <c r="BL699">
        <v>37.646999999999998</v>
      </c>
      <c r="BM699">
        <v>0</v>
      </c>
      <c r="BQ699">
        <v>510.34300000000002</v>
      </c>
      <c r="BR699">
        <v>0.14927000000000001</v>
      </c>
      <c r="BS699">
        <v>-4.1809999999999998E-3</v>
      </c>
      <c r="BT699">
        <v>1.1273E-2</v>
      </c>
      <c r="BU699">
        <v>3.593302</v>
      </c>
      <c r="BV699">
        <v>-8.4038100000000004E-2</v>
      </c>
    </row>
    <row r="700" spans="1:74" customFormat="1" x14ac:dyDescent="0.25">
      <c r="A700" s="40">
        <v>41704</v>
      </c>
      <c r="B700" s="41">
        <v>7.363425925925926E-3</v>
      </c>
      <c r="C700">
        <v>13.228999999999999</v>
      </c>
      <c r="D700">
        <v>1.0699999999999999E-2</v>
      </c>
      <c r="E700">
        <v>106.830319</v>
      </c>
      <c r="F700">
        <v>1681.4</v>
      </c>
      <c r="G700">
        <v>-29.7</v>
      </c>
      <c r="H700">
        <v>0</v>
      </c>
      <c r="J700">
        <v>3</v>
      </c>
      <c r="K700">
        <v>0.88839999999999997</v>
      </c>
      <c r="L700">
        <v>11.7525</v>
      </c>
      <c r="M700">
        <v>9.4999999999999998E-3</v>
      </c>
      <c r="N700">
        <v>1493.742</v>
      </c>
      <c r="O700">
        <v>0</v>
      </c>
      <c r="P700">
        <v>1493.7</v>
      </c>
      <c r="Q700">
        <v>1136.9872</v>
      </c>
      <c r="R700">
        <v>0</v>
      </c>
      <c r="S700">
        <v>1137</v>
      </c>
      <c r="T700">
        <v>0</v>
      </c>
      <c r="W700">
        <v>0</v>
      </c>
      <c r="X700">
        <v>2.6614</v>
      </c>
      <c r="Y700">
        <v>12.1</v>
      </c>
      <c r="Z700">
        <v>877</v>
      </c>
      <c r="AA700">
        <v>905</v>
      </c>
      <c r="AB700">
        <v>823</v>
      </c>
      <c r="AC700">
        <v>65</v>
      </c>
      <c r="AD700">
        <v>8.24</v>
      </c>
      <c r="AE700">
        <v>0.19</v>
      </c>
      <c r="AF700">
        <v>982</v>
      </c>
      <c r="AG700">
        <v>-10</v>
      </c>
      <c r="AH700">
        <v>8</v>
      </c>
      <c r="AI700">
        <v>11</v>
      </c>
      <c r="AJ700">
        <v>191</v>
      </c>
      <c r="AK700">
        <v>190</v>
      </c>
      <c r="AL700">
        <v>6.4</v>
      </c>
      <c r="AM700">
        <v>195</v>
      </c>
      <c r="AN700" t="s">
        <v>155</v>
      </c>
      <c r="AO700">
        <v>1</v>
      </c>
      <c r="AP700" s="42">
        <v>0.63228009259259255</v>
      </c>
      <c r="AQ700">
        <v>47.164425999999999</v>
      </c>
      <c r="AR700">
        <v>-88.486762999999996</v>
      </c>
      <c r="AS700">
        <v>320.60000000000002</v>
      </c>
      <c r="AT700">
        <v>37</v>
      </c>
      <c r="AU700">
        <v>12</v>
      </c>
      <c r="AV700">
        <v>9</v>
      </c>
      <c r="AW700" t="s">
        <v>424</v>
      </c>
      <c r="AX700">
        <v>2.8875000000000002</v>
      </c>
      <c r="AY700">
        <v>1</v>
      </c>
      <c r="AZ700">
        <v>3.5</v>
      </c>
      <c r="BA700">
        <v>14.048999999999999</v>
      </c>
      <c r="BB700">
        <v>16</v>
      </c>
      <c r="BC700">
        <v>1.1399999999999999</v>
      </c>
      <c r="BD700">
        <v>12.564</v>
      </c>
      <c r="BE700">
        <v>3033.7860000000001</v>
      </c>
      <c r="BF700">
        <v>1.5589999999999999</v>
      </c>
      <c r="BG700">
        <v>40.380000000000003</v>
      </c>
      <c r="BH700">
        <v>0</v>
      </c>
      <c r="BI700">
        <v>40.380000000000003</v>
      </c>
      <c r="BJ700">
        <v>30.736000000000001</v>
      </c>
      <c r="BK700">
        <v>0</v>
      </c>
      <c r="BL700">
        <v>30.736000000000001</v>
      </c>
      <c r="BM700">
        <v>0</v>
      </c>
      <c r="BQ700">
        <v>499.52499999999998</v>
      </c>
      <c r="BR700">
        <v>0.14183200000000001</v>
      </c>
      <c r="BS700">
        <v>-5.7260000000000002E-3</v>
      </c>
      <c r="BT700">
        <v>1.1726E-2</v>
      </c>
      <c r="BU700">
        <v>3.4142549999999998</v>
      </c>
      <c r="BV700">
        <v>-0.1150926</v>
      </c>
    </row>
    <row r="701" spans="1:74" customFormat="1" x14ac:dyDescent="0.25">
      <c r="A701" s="40">
        <v>41704</v>
      </c>
      <c r="B701" s="41">
        <v>7.3749999999999996E-3</v>
      </c>
      <c r="C701">
        <v>12.656000000000001</v>
      </c>
      <c r="D701">
        <v>9.4999999999999998E-3</v>
      </c>
      <c r="E701">
        <v>94.807692000000003</v>
      </c>
      <c r="F701">
        <v>1504.1</v>
      </c>
      <c r="G701">
        <v>-29.6</v>
      </c>
      <c r="H701">
        <v>-10</v>
      </c>
      <c r="J701">
        <v>2.9</v>
      </c>
      <c r="K701">
        <v>0.89290000000000003</v>
      </c>
      <c r="L701">
        <v>11.300599999999999</v>
      </c>
      <c r="M701">
        <v>8.5000000000000006E-3</v>
      </c>
      <c r="N701">
        <v>1343.0098</v>
      </c>
      <c r="O701">
        <v>0</v>
      </c>
      <c r="P701">
        <v>1343</v>
      </c>
      <c r="Q701">
        <v>1022.2548</v>
      </c>
      <c r="R701">
        <v>0</v>
      </c>
      <c r="S701">
        <v>1022.3</v>
      </c>
      <c r="T701">
        <v>0</v>
      </c>
      <c r="W701">
        <v>0</v>
      </c>
      <c r="X701">
        <v>2.5893999999999999</v>
      </c>
      <c r="Y701">
        <v>12</v>
      </c>
      <c r="Z701">
        <v>876</v>
      </c>
      <c r="AA701">
        <v>905</v>
      </c>
      <c r="AB701">
        <v>822</v>
      </c>
      <c r="AC701">
        <v>65</v>
      </c>
      <c r="AD701">
        <v>8.24</v>
      </c>
      <c r="AE701">
        <v>0.19</v>
      </c>
      <c r="AF701">
        <v>982</v>
      </c>
      <c r="AG701">
        <v>-10</v>
      </c>
      <c r="AH701">
        <v>8</v>
      </c>
      <c r="AI701">
        <v>11</v>
      </c>
      <c r="AJ701">
        <v>191</v>
      </c>
      <c r="AK701">
        <v>190</v>
      </c>
      <c r="AL701">
        <v>6.4</v>
      </c>
      <c r="AM701">
        <v>195</v>
      </c>
      <c r="AN701" t="s">
        <v>155</v>
      </c>
      <c r="AO701">
        <v>1</v>
      </c>
      <c r="AP701" s="42">
        <v>0.6322916666666667</v>
      </c>
      <c r="AQ701">
        <v>47.164411000000001</v>
      </c>
      <c r="AR701">
        <v>-88.486965999999995</v>
      </c>
      <c r="AS701">
        <v>320.60000000000002</v>
      </c>
      <c r="AT701">
        <v>35.4</v>
      </c>
      <c r="AU701">
        <v>12</v>
      </c>
      <c r="AV701">
        <v>10</v>
      </c>
      <c r="AW701" t="s">
        <v>413</v>
      </c>
      <c r="AX701">
        <v>3.4750000000000001</v>
      </c>
      <c r="AY701">
        <v>1</v>
      </c>
      <c r="AZ701">
        <v>4.1124999999999998</v>
      </c>
      <c r="BA701">
        <v>14.048999999999999</v>
      </c>
      <c r="BB701">
        <v>16.68</v>
      </c>
      <c r="BC701">
        <v>1.19</v>
      </c>
      <c r="BD701">
        <v>11.994</v>
      </c>
      <c r="BE701">
        <v>3034.377</v>
      </c>
      <c r="BF701">
        <v>1.4470000000000001</v>
      </c>
      <c r="BG701">
        <v>37.764000000000003</v>
      </c>
      <c r="BH701">
        <v>0</v>
      </c>
      <c r="BI701">
        <v>37.764000000000003</v>
      </c>
      <c r="BJ701">
        <v>28.745000000000001</v>
      </c>
      <c r="BK701">
        <v>0</v>
      </c>
      <c r="BL701">
        <v>28.745000000000001</v>
      </c>
      <c r="BM701">
        <v>0</v>
      </c>
      <c r="BQ701">
        <v>505.55599999999998</v>
      </c>
      <c r="BR701">
        <v>0.13364000000000001</v>
      </c>
      <c r="BS701">
        <v>-6.0000000000000001E-3</v>
      </c>
      <c r="BT701">
        <v>1.2E-2</v>
      </c>
      <c r="BU701">
        <v>3.2170399999999999</v>
      </c>
      <c r="BV701">
        <v>-0.1206</v>
      </c>
    </row>
    <row r="702" spans="1:74" customFormat="1" x14ac:dyDescent="0.25">
      <c r="A702" s="40">
        <v>41704</v>
      </c>
      <c r="B702" s="41">
        <v>7.386574074074074E-3</v>
      </c>
      <c r="C702">
        <v>12.321</v>
      </c>
      <c r="D702">
        <v>7.0000000000000001E-3</v>
      </c>
      <c r="E702">
        <v>70.176849000000004</v>
      </c>
      <c r="F702">
        <v>1429.8</v>
      </c>
      <c r="G702">
        <v>-30</v>
      </c>
      <c r="H702">
        <v>0</v>
      </c>
      <c r="J702">
        <v>2.9</v>
      </c>
      <c r="K702">
        <v>0.89559999999999995</v>
      </c>
      <c r="L702">
        <v>11.035</v>
      </c>
      <c r="M702">
        <v>6.3E-3</v>
      </c>
      <c r="N702">
        <v>1280.5197000000001</v>
      </c>
      <c r="O702">
        <v>0</v>
      </c>
      <c r="P702">
        <v>1280.5</v>
      </c>
      <c r="Q702">
        <v>975.01149999999996</v>
      </c>
      <c r="R702">
        <v>0</v>
      </c>
      <c r="S702">
        <v>975</v>
      </c>
      <c r="T702">
        <v>0</v>
      </c>
      <c r="W702">
        <v>0</v>
      </c>
      <c r="X702">
        <v>2.5973000000000002</v>
      </c>
      <c r="Y702">
        <v>12.1</v>
      </c>
      <c r="Z702">
        <v>874</v>
      </c>
      <c r="AA702">
        <v>904</v>
      </c>
      <c r="AB702">
        <v>820</v>
      </c>
      <c r="AC702">
        <v>65.7</v>
      </c>
      <c r="AD702">
        <v>8.33</v>
      </c>
      <c r="AE702">
        <v>0.19</v>
      </c>
      <c r="AF702">
        <v>982</v>
      </c>
      <c r="AG702">
        <v>-10</v>
      </c>
      <c r="AH702">
        <v>8</v>
      </c>
      <c r="AI702">
        <v>11</v>
      </c>
      <c r="AJ702">
        <v>191</v>
      </c>
      <c r="AK702">
        <v>190</v>
      </c>
      <c r="AL702">
        <v>6.5</v>
      </c>
      <c r="AM702">
        <v>195</v>
      </c>
      <c r="AN702" t="s">
        <v>155</v>
      </c>
      <c r="AO702">
        <v>1</v>
      </c>
      <c r="AP702" s="42">
        <v>0.63230324074074074</v>
      </c>
      <c r="AQ702">
        <v>47.164375</v>
      </c>
      <c r="AR702">
        <v>-88.487155999999999</v>
      </c>
      <c r="AS702">
        <v>320.5</v>
      </c>
      <c r="AT702">
        <v>34.1</v>
      </c>
      <c r="AU702">
        <v>12</v>
      </c>
      <c r="AV702">
        <v>10</v>
      </c>
      <c r="AW702" t="s">
        <v>413</v>
      </c>
      <c r="AX702">
        <v>3.3374999999999999</v>
      </c>
      <c r="AY702">
        <v>1</v>
      </c>
      <c r="AZ702">
        <v>3.5249999999999999</v>
      </c>
      <c r="BA702">
        <v>14.048999999999999</v>
      </c>
      <c r="BB702">
        <v>17.11</v>
      </c>
      <c r="BC702">
        <v>1.22</v>
      </c>
      <c r="BD702">
        <v>11.654</v>
      </c>
      <c r="BE702">
        <v>3035.183</v>
      </c>
      <c r="BF702">
        <v>1.1000000000000001</v>
      </c>
      <c r="BG702">
        <v>36.884</v>
      </c>
      <c r="BH702">
        <v>0</v>
      </c>
      <c r="BI702">
        <v>36.884</v>
      </c>
      <c r="BJ702">
        <v>28.084</v>
      </c>
      <c r="BK702">
        <v>0</v>
      </c>
      <c r="BL702">
        <v>28.084</v>
      </c>
      <c r="BM702">
        <v>0</v>
      </c>
      <c r="BQ702">
        <v>519.43700000000001</v>
      </c>
      <c r="BR702">
        <v>0.12618399999999999</v>
      </c>
      <c r="BS702">
        <v>-1.6379999999999999E-3</v>
      </c>
      <c r="BT702">
        <v>1.2E-2</v>
      </c>
      <c r="BU702">
        <v>3.0375640000000002</v>
      </c>
      <c r="BV702">
        <v>-3.2923800000000003E-2</v>
      </c>
    </row>
    <row r="703" spans="1:74" customFormat="1" x14ac:dyDescent="0.25">
      <c r="A703" s="40">
        <v>41704</v>
      </c>
      <c r="B703" s="41">
        <v>7.3981481481481494E-3</v>
      </c>
      <c r="C703">
        <v>12.308</v>
      </c>
      <c r="D703">
        <v>8.6E-3</v>
      </c>
      <c r="E703">
        <v>86.254019</v>
      </c>
      <c r="F703">
        <v>1316.5</v>
      </c>
      <c r="G703">
        <v>-32</v>
      </c>
      <c r="H703">
        <v>-9.6999999999999993</v>
      </c>
      <c r="J703">
        <v>2.9</v>
      </c>
      <c r="K703">
        <v>0.89559999999999995</v>
      </c>
      <c r="L703">
        <v>11.023400000000001</v>
      </c>
      <c r="M703">
        <v>7.7000000000000002E-3</v>
      </c>
      <c r="N703">
        <v>1179.1161</v>
      </c>
      <c r="O703">
        <v>0</v>
      </c>
      <c r="P703">
        <v>1179.0999999999999</v>
      </c>
      <c r="Q703">
        <v>897.61569999999995</v>
      </c>
      <c r="R703">
        <v>0</v>
      </c>
      <c r="S703">
        <v>897.6</v>
      </c>
      <c r="T703">
        <v>0</v>
      </c>
      <c r="W703">
        <v>0</v>
      </c>
      <c r="X703">
        <v>2.5973999999999999</v>
      </c>
      <c r="Y703">
        <v>12</v>
      </c>
      <c r="Z703">
        <v>874</v>
      </c>
      <c r="AA703">
        <v>903</v>
      </c>
      <c r="AB703">
        <v>818</v>
      </c>
      <c r="AC703">
        <v>65.3</v>
      </c>
      <c r="AD703">
        <v>8.27</v>
      </c>
      <c r="AE703">
        <v>0.19</v>
      </c>
      <c r="AF703">
        <v>982</v>
      </c>
      <c r="AG703">
        <v>-10</v>
      </c>
      <c r="AH703">
        <v>7.2729999999999997</v>
      </c>
      <c r="AI703">
        <v>11</v>
      </c>
      <c r="AJ703">
        <v>190.3</v>
      </c>
      <c r="AK703">
        <v>190</v>
      </c>
      <c r="AL703">
        <v>6.3</v>
      </c>
      <c r="AM703">
        <v>195</v>
      </c>
      <c r="AN703" t="s">
        <v>155</v>
      </c>
      <c r="AO703">
        <v>1</v>
      </c>
      <c r="AP703" s="42">
        <v>0.63231481481481489</v>
      </c>
      <c r="AQ703">
        <v>47.164332999999999</v>
      </c>
      <c r="AR703">
        <v>-88.487333000000007</v>
      </c>
      <c r="AS703">
        <v>320.60000000000002</v>
      </c>
      <c r="AT703">
        <v>32.799999999999997</v>
      </c>
      <c r="AU703">
        <v>12</v>
      </c>
      <c r="AV703">
        <v>10</v>
      </c>
      <c r="AW703" t="s">
        <v>413</v>
      </c>
      <c r="AX703">
        <v>3.5375000000000001</v>
      </c>
      <c r="AY703">
        <v>1</v>
      </c>
      <c r="AZ703">
        <v>3.6375000000000002</v>
      </c>
      <c r="BA703">
        <v>14.048999999999999</v>
      </c>
      <c r="BB703">
        <v>17.13</v>
      </c>
      <c r="BC703">
        <v>1.22</v>
      </c>
      <c r="BD703">
        <v>11.651999999999999</v>
      </c>
      <c r="BE703">
        <v>3034.7950000000001</v>
      </c>
      <c r="BF703">
        <v>1.3540000000000001</v>
      </c>
      <c r="BG703">
        <v>33.994</v>
      </c>
      <c r="BH703">
        <v>0</v>
      </c>
      <c r="BI703">
        <v>33.994</v>
      </c>
      <c r="BJ703">
        <v>25.879000000000001</v>
      </c>
      <c r="BK703">
        <v>0</v>
      </c>
      <c r="BL703">
        <v>25.879000000000001</v>
      </c>
      <c r="BM703">
        <v>0</v>
      </c>
      <c r="BQ703">
        <v>519.92999999999995</v>
      </c>
      <c r="BR703">
        <v>0.10655199999999999</v>
      </c>
      <c r="BS703">
        <v>-8.7240000000000009E-3</v>
      </c>
      <c r="BT703">
        <v>1.1273E-2</v>
      </c>
      <c r="BU703">
        <v>2.5649730000000002</v>
      </c>
      <c r="BV703">
        <v>-0.17535239999999999</v>
      </c>
    </row>
    <row r="704" spans="1:74" customFormat="1" x14ac:dyDescent="0.25">
      <c r="A704" s="40">
        <v>41704</v>
      </c>
      <c r="B704" s="41">
        <v>7.4097222222222229E-3</v>
      </c>
      <c r="C704">
        <v>12.427</v>
      </c>
      <c r="D704">
        <v>8.3999999999999995E-3</v>
      </c>
      <c r="E704">
        <v>83.597662999999997</v>
      </c>
      <c r="F704">
        <v>1042.7</v>
      </c>
      <c r="G704">
        <v>-32</v>
      </c>
      <c r="H704">
        <v>-0.5</v>
      </c>
      <c r="J704">
        <v>2.81</v>
      </c>
      <c r="K704">
        <v>0.89459999999999995</v>
      </c>
      <c r="L704">
        <v>11.117100000000001</v>
      </c>
      <c r="M704">
        <v>7.4999999999999997E-3</v>
      </c>
      <c r="N704">
        <v>932.84249999999997</v>
      </c>
      <c r="O704">
        <v>0</v>
      </c>
      <c r="P704">
        <v>932.8</v>
      </c>
      <c r="Q704">
        <v>710.28359999999998</v>
      </c>
      <c r="R704">
        <v>0</v>
      </c>
      <c r="S704">
        <v>710.3</v>
      </c>
      <c r="T704">
        <v>0</v>
      </c>
      <c r="W704">
        <v>0</v>
      </c>
      <c r="X704">
        <v>2.5103</v>
      </c>
      <c r="Y704">
        <v>12</v>
      </c>
      <c r="Z704">
        <v>874</v>
      </c>
      <c r="AA704">
        <v>902</v>
      </c>
      <c r="AB704">
        <v>818</v>
      </c>
      <c r="AC704">
        <v>65.7</v>
      </c>
      <c r="AD704">
        <v>8.33</v>
      </c>
      <c r="AE704">
        <v>0.19</v>
      </c>
      <c r="AF704">
        <v>982</v>
      </c>
      <c r="AG704">
        <v>-10</v>
      </c>
      <c r="AH704">
        <v>7.7270000000000003</v>
      </c>
      <c r="AI704">
        <v>11</v>
      </c>
      <c r="AJ704">
        <v>190</v>
      </c>
      <c r="AK704">
        <v>189.3</v>
      </c>
      <c r="AL704">
        <v>6.1</v>
      </c>
      <c r="AM704">
        <v>195</v>
      </c>
      <c r="AN704" t="s">
        <v>155</v>
      </c>
      <c r="AO704">
        <v>1</v>
      </c>
      <c r="AP704" s="42">
        <v>0.63232638888888892</v>
      </c>
      <c r="AQ704">
        <v>47.164293000000001</v>
      </c>
      <c r="AR704">
        <v>-88.487492000000003</v>
      </c>
      <c r="AS704">
        <v>320.7</v>
      </c>
      <c r="AT704">
        <v>30.9</v>
      </c>
      <c r="AU704">
        <v>12</v>
      </c>
      <c r="AV704">
        <v>10</v>
      </c>
      <c r="AW704" t="s">
        <v>413</v>
      </c>
      <c r="AX704">
        <v>3.0874999999999999</v>
      </c>
      <c r="AY704">
        <v>1.0375000000000001</v>
      </c>
      <c r="AZ704">
        <v>3.2250000000000001</v>
      </c>
      <c r="BA704">
        <v>14.048999999999999</v>
      </c>
      <c r="BB704">
        <v>16.97</v>
      </c>
      <c r="BC704">
        <v>1.21</v>
      </c>
      <c r="BD704">
        <v>11.779</v>
      </c>
      <c r="BE704">
        <v>3034.7869999999998</v>
      </c>
      <c r="BF704">
        <v>1.2989999999999999</v>
      </c>
      <c r="BG704">
        <v>26.667000000000002</v>
      </c>
      <c r="BH704">
        <v>0</v>
      </c>
      <c r="BI704">
        <v>26.667000000000002</v>
      </c>
      <c r="BJ704">
        <v>20.305</v>
      </c>
      <c r="BK704">
        <v>0</v>
      </c>
      <c r="BL704">
        <v>20.305</v>
      </c>
      <c r="BM704">
        <v>0</v>
      </c>
      <c r="BQ704">
        <v>498.26600000000002</v>
      </c>
      <c r="BR704">
        <v>0.13853099999999999</v>
      </c>
      <c r="BS704">
        <v>-1.2E-2</v>
      </c>
      <c r="BT704">
        <v>1.0272999999999999E-2</v>
      </c>
      <c r="BU704">
        <v>3.3347880000000001</v>
      </c>
      <c r="BV704">
        <v>-0.2412</v>
      </c>
    </row>
    <row r="705" spans="1:74" customFormat="1" x14ac:dyDescent="0.25">
      <c r="A705" s="40">
        <v>41704</v>
      </c>
      <c r="B705" s="41">
        <v>7.4212962962962974E-3</v>
      </c>
      <c r="C705">
        <v>12.449</v>
      </c>
      <c r="D705">
        <v>8.0000000000000002E-3</v>
      </c>
      <c r="E705">
        <v>80</v>
      </c>
      <c r="F705">
        <v>752.3</v>
      </c>
      <c r="G705">
        <v>-32</v>
      </c>
      <c r="H705">
        <v>-19.5</v>
      </c>
      <c r="J705">
        <v>2.84</v>
      </c>
      <c r="K705">
        <v>0.89449999999999996</v>
      </c>
      <c r="L705">
        <v>11.135400000000001</v>
      </c>
      <c r="M705">
        <v>7.1999999999999998E-3</v>
      </c>
      <c r="N705">
        <v>672.97820000000002</v>
      </c>
      <c r="O705">
        <v>0</v>
      </c>
      <c r="P705">
        <v>673</v>
      </c>
      <c r="Q705">
        <v>512.48170000000005</v>
      </c>
      <c r="R705">
        <v>0</v>
      </c>
      <c r="S705">
        <v>512.5</v>
      </c>
      <c r="T705">
        <v>0</v>
      </c>
      <c r="W705">
        <v>0</v>
      </c>
      <c r="X705">
        <v>2.5425</v>
      </c>
      <c r="Y705">
        <v>12</v>
      </c>
      <c r="Z705">
        <v>874</v>
      </c>
      <c r="AA705">
        <v>902</v>
      </c>
      <c r="AB705">
        <v>818</v>
      </c>
      <c r="AC705">
        <v>66</v>
      </c>
      <c r="AD705">
        <v>8.3699999999999992</v>
      </c>
      <c r="AE705">
        <v>0.19</v>
      </c>
      <c r="AF705">
        <v>982</v>
      </c>
      <c r="AG705">
        <v>-10</v>
      </c>
      <c r="AH705">
        <v>7.2729999999999997</v>
      </c>
      <c r="AI705">
        <v>11</v>
      </c>
      <c r="AJ705">
        <v>190</v>
      </c>
      <c r="AK705">
        <v>189</v>
      </c>
      <c r="AL705">
        <v>6.3</v>
      </c>
      <c r="AM705">
        <v>195</v>
      </c>
      <c r="AN705" t="s">
        <v>155</v>
      </c>
      <c r="AO705">
        <v>1</v>
      </c>
      <c r="AP705" s="42">
        <v>0.63233796296296296</v>
      </c>
      <c r="AQ705">
        <v>47.164259000000001</v>
      </c>
      <c r="AR705">
        <v>-88.487643000000006</v>
      </c>
      <c r="AS705">
        <v>320.89999999999998</v>
      </c>
      <c r="AT705">
        <v>28.9</v>
      </c>
      <c r="AU705">
        <v>12</v>
      </c>
      <c r="AV705">
        <v>10</v>
      </c>
      <c r="AW705" t="s">
        <v>413</v>
      </c>
      <c r="AX705">
        <v>3.0249999999999999</v>
      </c>
      <c r="AY705">
        <v>1.2625</v>
      </c>
      <c r="AZ705">
        <v>3.4249999999999998</v>
      </c>
      <c r="BA705">
        <v>14.048999999999999</v>
      </c>
      <c r="BB705">
        <v>16.95</v>
      </c>
      <c r="BC705">
        <v>1.21</v>
      </c>
      <c r="BD705">
        <v>11.792999999999999</v>
      </c>
      <c r="BE705">
        <v>3034.8609999999999</v>
      </c>
      <c r="BF705">
        <v>1.2410000000000001</v>
      </c>
      <c r="BG705">
        <v>19.207000000000001</v>
      </c>
      <c r="BH705">
        <v>0</v>
      </c>
      <c r="BI705">
        <v>19.207000000000001</v>
      </c>
      <c r="BJ705">
        <v>14.627000000000001</v>
      </c>
      <c r="BK705">
        <v>0</v>
      </c>
      <c r="BL705">
        <v>14.627000000000001</v>
      </c>
      <c r="BM705">
        <v>0</v>
      </c>
      <c r="BQ705">
        <v>503.83600000000001</v>
      </c>
      <c r="BR705">
        <v>0.13409799999999999</v>
      </c>
      <c r="BS705">
        <v>-1.2E-2</v>
      </c>
      <c r="BT705">
        <v>0.01</v>
      </c>
      <c r="BU705">
        <v>3.228075</v>
      </c>
      <c r="BV705">
        <v>-0.2412</v>
      </c>
    </row>
    <row r="706" spans="1:74" customFormat="1" x14ac:dyDescent="0.25">
      <c r="A706" s="40">
        <v>41704</v>
      </c>
      <c r="B706" s="41">
        <v>7.4328703703703701E-3</v>
      </c>
      <c r="C706">
        <v>12.5</v>
      </c>
      <c r="D706">
        <v>8.0000000000000002E-3</v>
      </c>
      <c r="E706">
        <v>80</v>
      </c>
      <c r="F706">
        <v>550</v>
      </c>
      <c r="G706">
        <v>-32</v>
      </c>
      <c r="H706">
        <v>-10.7</v>
      </c>
      <c r="J706">
        <v>3.1</v>
      </c>
      <c r="K706">
        <v>0.89419999999999999</v>
      </c>
      <c r="L706">
        <v>11.177199999999999</v>
      </c>
      <c r="M706">
        <v>7.1999999999999998E-3</v>
      </c>
      <c r="N706">
        <v>491.78210000000001</v>
      </c>
      <c r="O706">
        <v>0</v>
      </c>
      <c r="P706">
        <v>491.8</v>
      </c>
      <c r="Q706">
        <v>374.49849999999998</v>
      </c>
      <c r="R706">
        <v>0</v>
      </c>
      <c r="S706">
        <v>374.5</v>
      </c>
      <c r="T706">
        <v>0</v>
      </c>
      <c r="W706">
        <v>0</v>
      </c>
      <c r="X706">
        <v>2.7715000000000001</v>
      </c>
      <c r="Y706">
        <v>12</v>
      </c>
      <c r="Z706">
        <v>874</v>
      </c>
      <c r="AA706">
        <v>902</v>
      </c>
      <c r="AB706">
        <v>819</v>
      </c>
      <c r="AC706">
        <v>66</v>
      </c>
      <c r="AD706">
        <v>8.3699999999999992</v>
      </c>
      <c r="AE706">
        <v>0.19</v>
      </c>
      <c r="AF706">
        <v>982</v>
      </c>
      <c r="AG706">
        <v>-10</v>
      </c>
      <c r="AH706">
        <v>7</v>
      </c>
      <c r="AI706">
        <v>11</v>
      </c>
      <c r="AJ706">
        <v>190</v>
      </c>
      <c r="AK706">
        <v>188.3</v>
      </c>
      <c r="AL706">
        <v>6.5</v>
      </c>
      <c r="AM706">
        <v>195</v>
      </c>
      <c r="AN706" t="s">
        <v>155</v>
      </c>
      <c r="AO706">
        <v>1</v>
      </c>
      <c r="AP706" s="42">
        <v>0.632349537037037</v>
      </c>
      <c r="AQ706">
        <v>47.164228000000001</v>
      </c>
      <c r="AR706">
        <v>-88.487791000000001</v>
      </c>
      <c r="AS706">
        <v>321.10000000000002</v>
      </c>
      <c r="AT706">
        <v>27.5</v>
      </c>
      <c r="AU706">
        <v>12</v>
      </c>
      <c r="AV706">
        <v>10</v>
      </c>
      <c r="AW706" t="s">
        <v>413</v>
      </c>
      <c r="AX706">
        <v>3.2</v>
      </c>
      <c r="AY706">
        <v>1</v>
      </c>
      <c r="AZ706">
        <v>3.6</v>
      </c>
      <c r="BA706">
        <v>14.048999999999999</v>
      </c>
      <c r="BB706">
        <v>16.88</v>
      </c>
      <c r="BC706">
        <v>1.2</v>
      </c>
      <c r="BD706">
        <v>11.834</v>
      </c>
      <c r="BE706">
        <v>3034.828</v>
      </c>
      <c r="BF706">
        <v>1.236</v>
      </c>
      <c r="BG706">
        <v>13.983000000000001</v>
      </c>
      <c r="BH706">
        <v>0</v>
      </c>
      <c r="BI706">
        <v>13.983000000000001</v>
      </c>
      <c r="BJ706">
        <v>10.648</v>
      </c>
      <c r="BK706">
        <v>0</v>
      </c>
      <c r="BL706">
        <v>10.648</v>
      </c>
      <c r="BM706">
        <v>0</v>
      </c>
      <c r="BQ706">
        <v>547.15700000000004</v>
      </c>
      <c r="BR706">
        <v>0.14299400000000001</v>
      </c>
      <c r="BS706">
        <v>-9.8189999999999996E-3</v>
      </c>
      <c r="BT706">
        <v>1.0727E-2</v>
      </c>
      <c r="BU706">
        <v>3.442224</v>
      </c>
      <c r="BV706">
        <v>-0.19736190000000001</v>
      </c>
    </row>
    <row r="707" spans="1:74" customFormat="1" x14ac:dyDescent="0.25">
      <c r="A707" s="40">
        <v>41704</v>
      </c>
      <c r="B707" s="41">
        <v>7.4444444444444445E-3</v>
      </c>
      <c r="C707">
        <v>12.622</v>
      </c>
      <c r="D707">
        <v>8.0000000000000002E-3</v>
      </c>
      <c r="E707">
        <v>80</v>
      </c>
      <c r="F707">
        <v>467</v>
      </c>
      <c r="G707">
        <v>-32</v>
      </c>
      <c r="H707">
        <v>0</v>
      </c>
      <c r="J707">
        <v>3.34</v>
      </c>
      <c r="K707">
        <v>0.8931</v>
      </c>
      <c r="L707">
        <v>11.272600000000001</v>
      </c>
      <c r="M707">
        <v>7.1000000000000004E-3</v>
      </c>
      <c r="N707">
        <v>417.0532</v>
      </c>
      <c r="O707">
        <v>0</v>
      </c>
      <c r="P707">
        <v>417.1</v>
      </c>
      <c r="Q707">
        <v>317.5915</v>
      </c>
      <c r="R707">
        <v>0</v>
      </c>
      <c r="S707">
        <v>317.60000000000002</v>
      </c>
      <c r="T707">
        <v>0</v>
      </c>
      <c r="W707">
        <v>0</v>
      </c>
      <c r="X707">
        <v>2.9868999999999999</v>
      </c>
      <c r="Y707">
        <v>12</v>
      </c>
      <c r="Z707">
        <v>875</v>
      </c>
      <c r="AA707">
        <v>901</v>
      </c>
      <c r="AB707">
        <v>818</v>
      </c>
      <c r="AC707">
        <v>66</v>
      </c>
      <c r="AD707">
        <v>8.3699999999999992</v>
      </c>
      <c r="AE707">
        <v>0.19</v>
      </c>
      <c r="AF707">
        <v>982</v>
      </c>
      <c r="AG707">
        <v>-10</v>
      </c>
      <c r="AH707">
        <v>7</v>
      </c>
      <c r="AI707">
        <v>11</v>
      </c>
      <c r="AJ707">
        <v>190</v>
      </c>
      <c r="AK707">
        <v>188</v>
      </c>
      <c r="AL707">
        <v>6.2</v>
      </c>
      <c r="AM707">
        <v>195</v>
      </c>
      <c r="AN707" t="s">
        <v>155</v>
      </c>
      <c r="AO707">
        <v>1</v>
      </c>
      <c r="AP707" s="42">
        <v>0.63236111111111104</v>
      </c>
      <c r="AQ707">
        <v>47.164195999999997</v>
      </c>
      <c r="AR707">
        <v>-88.487939999999995</v>
      </c>
      <c r="AS707">
        <v>321.10000000000002</v>
      </c>
      <c r="AT707">
        <v>26.6</v>
      </c>
      <c r="AU707">
        <v>12</v>
      </c>
      <c r="AV707">
        <v>10</v>
      </c>
      <c r="AW707" t="s">
        <v>413</v>
      </c>
      <c r="AX707">
        <v>3.0874999999999999</v>
      </c>
      <c r="AY707">
        <v>1.05</v>
      </c>
      <c r="AZ707">
        <v>3.5874999999999999</v>
      </c>
      <c r="BA707">
        <v>14.048999999999999</v>
      </c>
      <c r="BB707">
        <v>16.73</v>
      </c>
      <c r="BC707">
        <v>1.19</v>
      </c>
      <c r="BD707">
        <v>11.968</v>
      </c>
      <c r="BE707">
        <v>3034.7550000000001</v>
      </c>
      <c r="BF707">
        <v>1.224</v>
      </c>
      <c r="BG707">
        <v>11.757999999999999</v>
      </c>
      <c r="BH707">
        <v>0</v>
      </c>
      <c r="BI707">
        <v>11.757999999999999</v>
      </c>
      <c r="BJ707">
        <v>8.9540000000000006</v>
      </c>
      <c r="BK707">
        <v>0</v>
      </c>
      <c r="BL707">
        <v>8.9540000000000006</v>
      </c>
      <c r="BM707">
        <v>0</v>
      </c>
      <c r="BQ707">
        <v>584.67899999999997</v>
      </c>
      <c r="BR707">
        <v>0.14391100000000001</v>
      </c>
      <c r="BS707">
        <v>-1.2635E-2</v>
      </c>
      <c r="BT707">
        <v>1.0999999999999999E-2</v>
      </c>
      <c r="BU707">
        <v>3.4642979999999999</v>
      </c>
      <c r="BV707">
        <v>-0.25396350000000001</v>
      </c>
    </row>
    <row r="708" spans="1:74" customFormat="1" x14ac:dyDescent="0.25">
      <c r="A708" s="40">
        <v>41704</v>
      </c>
      <c r="B708" s="41">
        <v>7.4560185185185181E-3</v>
      </c>
      <c r="C708">
        <v>12.67</v>
      </c>
      <c r="D708">
        <v>8.0000000000000002E-3</v>
      </c>
      <c r="E708">
        <v>80.105519000000001</v>
      </c>
      <c r="F708">
        <v>458.6</v>
      </c>
      <c r="G708">
        <v>-32</v>
      </c>
      <c r="H708">
        <v>-7.6</v>
      </c>
      <c r="J708">
        <v>3.5</v>
      </c>
      <c r="K708">
        <v>0.89280000000000004</v>
      </c>
      <c r="L708">
        <v>11.311299999999999</v>
      </c>
      <c r="M708">
        <v>7.1999999999999998E-3</v>
      </c>
      <c r="N708">
        <v>409.38810000000001</v>
      </c>
      <c r="O708">
        <v>0</v>
      </c>
      <c r="P708">
        <v>409.4</v>
      </c>
      <c r="Q708">
        <v>311.75439999999998</v>
      </c>
      <c r="R708">
        <v>0</v>
      </c>
      <c r="S708">
        <v>311.8</v>
      </c>
      <c r="T708">
        <v>0</v>
      </c>
      <c r="W708">
        <v>0</v>
      </c>
      <c r="X708">
        <v>3.1246999999999998</v>
      </c>
      <c r="Y708">
        <v>12</v>
      </c>
      <c r="Z708">
        <v>874</v>
      </c>
      <c r="AA708">
        <v>902</v>
      </c>
      <c r="AB708">
        <v>819</v>
      </c>
      <c r="AC708">
        <v>66</v>
      </c>
      <c r="AD708">
        <v>8.3699999999999992</v>
      </c>
      <c r="AE708">
        <v>0.19</v>
      </c>
      <c r="AF708">
        <v>982</v>
      </c>
      <c r="AG708">
        <v>-10</v>
      </c>
      <c r="AH708">
        <v>7</v>
      </c>
      <c r="AI708">
        <v>11</v>
      </c>
      <c r="AJ708">
        <v>190.7</v>
      </c>
      <c r="AK708">
        <v>187.3</v>
      </c>
      <c r="AL708">
        <v>6.4</v>
      </c>
      <c r="AM708">
        <v>195</v>
      </c>
      <c r="AN708" t="s">
        <v>155</v>
      </c>
      <c r="AO708">
        <v>1</v>
      </c>
      <c r="AP708" s="42">
        <v>0.63237268518518519</v>
      </c>
      <c r="AQ708">
        <v>47.164166999999999</v>
      </c>
      <c r="AR708">
        <v>-88.488084999999998</v>
      </c>
      <c r="AS708">
        <v>320.89999999999998</v>
      </c>
      <c r="AT708">
        <v>25.7</v>
      </c>
      <c r="AU708">
        <v>12</v>
      </c>
      <c r="AV708">
        <v>10</v>
      </c>
      <c r="AW708" t="s">
        <v>413</v>
      </c>
      <c r="AX708">
        <v>2.2999999999999998</v>
      </c>
      <c r="AY708">
        <v>1.425</v>
      </c>
      <c r="AZ708">
        <v>3.5</v>
      </c>
      <c r="BA708">
        <v>14.048999999999999</v>
      </c>
      <c r="BB708">
        <v>16.670000000000002</v>
      </c>
      <c r="BC708">
        <v>1.19</v>
      </c>
      <c r="BD708">
        <v>12.009</v>
      </c>
      <c r="BE708">
        <v>3034.723</v>
      </c>
      <c r="BF708">
        <v>1.2210000000000001</v>
      </c>
      <c r="BG708">
        <v>11.502000000000001</v>
      </c>
      <c r="BH708">
        <v>0</v>
      </c>
      <c r="BI708">
        <v>11.502000000000001</v>
      </c>
      <c r="BJ708">
        <v>8.7590000000000003</v>
      </c>
      <c r="BK708">
        <v>0</v>
      </c>
      <c r="BL708">
        <v>8.7590000000000003</v>
      </c>
      <c r="BM708">
        <v>0</v>
      </c>
      <c r="BQ708">
        <v>609.56500000000005</v>
      </c>
      <c r="BR708">
        <v>0.136184</v>
      </c>
      <c r="BS708">
        <v>-1.4727000000000001E-2</v>
      </c>
      <c r="BT708">
        <v>1.0272999999999999E-2</v>
      </c>
      <c r="BU708">
        <v>3.278289</v>
      </c>
      <c r="BV708">
        <v>-0.29601270000000002</v>
      </c>
    </row>
    <row r="709" spans="1:74" customFormat="1" x14ac:dyDescent="0.25">
      <c r="A709" s="40">
        <v>41704</v>
      </c>
      <c r="B709" s="41">
        <v>7.4675925925925925E-3</v>
      </c>
      <c r="C709">
        <v>12.69</v>
      </c>
      <c r="D709">
        <v>8.8000000000000005E-3</v>
      </c>
      <c r="E709">
        <v>88.222403</v>
      </c>
      <c r="F709">
        <v>462.6</v>
      </c>
      <c r="G709">
        <v>-31.3</v>
      </c>
      <c r="H709">
        <v>9</v>
      </c>
      <c r="J709">
        <v>3.6</v>
      </c>
      <c r="K709">
        <v>0.89259999999999995</v>
      </c>
      <c r="L709">
        <v>11.3268</v>
      </c>
      <c r="M709">
        <v>7.9000000000000008E-3</v>
      </c>
      <c r="N709">
        <v>412.88979999999998</v>
      </c>
      <c r="O709">
        <v>0</v>
      </c>
      <c r="P709">
        <v>412.9</v>
      </c>
      <c r="Q709">
        <v>314.31709999999998</v>
      </c>
      <c r="R709">
        <v>0</v>
      </c>
      <c r="S709">
        <v>314.3</v>
      </c>
      <c r="T709">
        <v>9.0495999999999999</v>
      </c>
      <c r="W709">
        <v>0</v>
      </c>
      <c r="X709">
        <v>3.2132999999999998</v>
      </c>
      <c r="Y709">
        <v>12.1</v>
      </c>
      <c r="Z709">
        <v>875</v>
      </c>
      <c r="AA709">
        <v>902</v>
      </c>
      <c r="AB709">
        <v>820</v>
      </c>
      <c r="AC709">
        <v>65.3</v>
      </c>
      <c r="AD709">
        <v>8.27</v>
      </c>
      <c r="AE709">
        <v>0.19</v>
      </c>
      <c r="AF709">
        <v>982</v>
      </c>
      <c r="AG709">
        <v>-10</v>
      </c>
      <c r="AH709">
        <v>7</v>
      </c>
      <c r="AI709">
        <v>11</v>
      </c>
      <c r="AJ709">
        <v>191</v>
      </c>
      <c r="AK709">
        <v>187.7</v>
      </c>
      <c r="AL709">
        <v>6.3</v>
      </c>
      <c r="AM709">
        <v>195</v>
      </c>
      <c r="AN709" t="s">
        <v>155</v>
      </c>
      <c r="AO709">
        <v>1</v>
      </c>
      <c r="AP709" s="42">
        <v>0.63238425925925923</v>
      </c>
      <c r="AQ709">
        <v>47.164146000000002</v>
      </c>
      <c r="AR709">
        <v>-88.488225</v>
      </c>
      <c r="AS709">
        <v>320.7</v>
      </c>
      <c r="AT709">
        <v>24.8</v>
      </c>
      <c r="AU709">
        <v>12</v>
      </c>
      <c r="AV709">
        <v>10</v>
      </c>
      <c r="AW709" t="s">
        <v>413</v>
      </c>
      <c r="AX709">
        <v>2.2999999999999998</v>
      </c>
      <c r="AY709">
        <v>1.6</v>
      </c>
      <c r="AZ709">
        <v>3.5</v>
      </c>
      <c r="BA709">
        <v>14.048999999999999</v>
      </c>
      <c r="BB709">
        <v>16.64</v>
      </c>
      <c r="BC709">
        <v>1.18</v>
      </c>
      <c r="BD709">
        <v>12.034000000000001</v>
      </c>
      <c r="BE709">
        <v>3034.2730000000001</v>
      </c>
      <c r="BF709">
        <v>1.343</v>
      </c>
      <c r="BG709">
        <v>11.583</v>
      </c>
      <c r="BH709">
        <v>0</v>
      </c>
      <c r="BI709">
        <v>11.583</v>
      </c>
      <c r="BJ709">
        <v>8.8179999999999996</v>
      </c>
      <c r="BK709">
        <v>0</v>
      </c>
      <c r="BL709">
        <v>8.8179999999999996</v>
      </c>
      <c r="BM709">
        <v>8.0100000000000005E-2</v>
      </c>
      <c r="BQ709">
        <v>625.89300000000003</v>
      </c>
      <c r="BR709">
        <v>0.17762</v>
      </c>
      <c r="BS709">
        <v>-1.6454E-2</v>
      </c>
      <c r="BT709">
        <v>9.273E-3</v>
      </c>
      <c r="BU709">
        <v>4.2757569999999996</v>
      </c>
      <c r="BV709">
        <v>-0.3307254</v>
      </c>
    </row>
    <row r="710" spans="1:74" customFormat="1" x14ac:dyDescent="0.25">
      <c r="A710" s="40">
        <v>41704</v>
      </c>
      <c r="B710" s="41">
        <v>7.4791666666666661E-3</v>
      </c>
      <c r="C710">
        <v>12.680999999999999</v>
      </c>
      <c r="D710">
        <v>8.9999999999999993E-3</v>
      </c>
      <c r="E710">
        <v>90</v>
      </c>
      <c r="F710">
        <v>489.8</v>
      </c>
      <c r="G710">
        <v>-31.3</v>
      </c>
      <c r="H710">
        <v>0.1</v>
      </c>
      <c r="J710">
        <v>3.6</v>
      </c>
      <c r="K710">
        <v>0.89259999999999995</v>
      </c>
      <c r="L710">
        <v>11.319699999999999</v>
      </c>
      <c r="M710">
        <v>8.0000000000000002E-3</v>
      </c>
      <c r="N710">
        <v>437.20420000000001</v>
      </c>
      <c r="O710">
        <v>0</v>
      </c>
      <c r="P710">
        <v>437.2</v>
      </c>
      <c r="Q710">
        <v>332.78550000000001</v>
      </c>
      <c r="R710">
        <v>0</v>
      </c>
      <c r="S710">
        <v>332.8</v>
      </c>
      <c r="T710">
        <v>0.1242</v>
      </c>
      <c r="W710">
        <v>0</v>
      </c>
      <c r="X710">
        <v>3.2134999999999998</v>
      </c>
      <c r="Y710">
        <v>12</v>
      </c>
      <c r="Z710">
        <v>876</v>
      </c>
      <c r="AA710">
        <v>902</v>
      </c>
      <c r="AB710">
        <v>820</v>
      </c>
      <c r="AC710">
        <v>65</v>
      </c>
      <c r="AD710">
        <v>8.24</v>
      </c>
      <c r="AE710">
        <v>0.19</v>
      </c>
      <c r="AF710">
        <v>982</v>
      </c>
      <c r="AG710">
        <v>-10</v>
      </c>
      <c r="AH710">
        <v>7</v>
      </c>
      <c r="AI710">
        <v>11</v>
      </c>
      <c r="AJ710">
        <v>190.3</v>
      </c>
      <c r="AK710">
        <v>188.7</v>
      </c>
      <c r="AL710">
        <v>6.2</v>
      </c>
      <c r="AM710">
        <v>195</v>
      </c>
      <c r="AN710" t="s">
        <v>155</v>
      </c>
      <c r="AO710">
        <v>1</v>
      </c>
      <c r="AP710" s="42">
        <v>0.63239583333333338</v>
      </c>
      <c r="AQ710">
        <v>47.164135000000002</v>
      </c>
      <c r="AR710">
        <v>-88.488363000000007</v>
      </c>
      <c r="AS710">
        <v>320.60000000000002</v>
      </c>
      <c r="AT710">
        <v>23.8</v>
      </c>
      <c r="AU710">
        <v>12</v>
      </c>
      <c r="AV710">
        <v>9</v>
      </c>
      <c r="AW710" t="s">
        <v>413</v>
      </c>
      <c r="AX710">
        <v>2.25</v>
      </c>
      <c r="AY710">
        <v>1.65</v>
      </c>
      <c r="AZ710">
        <v>3.5249999999999999</v>
      </c>
      <c r="BA710">
        <v>14.048999999999999</v>
      </c>
      <c r="BB710">
        <v>16.649999999999999</v>
      </c>
      <c r="BC710">
        <v>1.19</v>
      </c>
      <c r="BD710">
        <v>12.026999999999999</v>
      </c>
      <c r="BE710">
        <v>3034.4760000000001</v>
      </c>
      <c r="BF710">
        <v>1.371</v>
      </c>
      <c r="BG710">
        <v>12.273999999999999</v>
      </c>
      <c r="BH710">
        <v>0</v>
      </c>
      <c r="BI710">
        <v>12.273999999999999</v>
      </c>
      <c r="BJ710">
        <v>9.3420000000000005</v>
      </c>
      <c r="BK710">
        <v>0</v>
      </c>
      <c r="BL710">
        <v>9.3420000000000005</v>
      </c>
      <c r="BM710">
        <v>1.1000000000000001E-3</v>
      </c>
      <c r="BQ710">
        <v>626.36500000000001</v>
      </c>
      <c r="BR710">
        <v>0.16855500000000001</v>
      </c>
      <c r="BS710">
        <v>-1.5546000000000001E-2</v>
      </c>
      <c r="BT710">
        <v>9.7269999999999995E-3</v>
      </c>
      <c r="BU710">
        <v>4.0575409999999996</v>
      </c>
      <c r="BV710">
        <v>-0.31247459999999999</v>
      </c>
    </row>
    <row r="711" spans="1:74" customFormat="1" x14ac:dyDescent="0.25">
      <c r="A711" s="40">
        <v>41704</v>
      </c>
      <c r="B711" s="41">
        <v>7.4907407407407414E-3</v>
      </c>
      <c r="C711">
        <v>12.64</v>
      </c>
      <c r="D711">
        <v>8.9999999999999993E-3</v>
      </c>
      <c r="E711">
        <v>90</v>
      </c>
      <c r="F711">
        <v>521.20000000000005</v>
      </c>
      <c r="G711">
        <v>-32</v>
      </c>
      <c r="H711">
        <v>0</v>
      </c>
      <c r="J711">
        <v>3.6</v>
      </c>
      <c r="K711">
        <v>0.89290000000000003</v>
      </c>
      <c r="L711">
        <v>11.2866</v>
      </c>
      <c r="M711">
        <v>8.0000000000000002E-3</v>
      </c>
      <c r="N711">
        <v>465.35879999999997</v>
      </c>
      <c r="O711">
        <v>0</v>
      </c>
      <c r="P711">
        <v>465.4</v>
      </c>
      <c r="Q711">
        <v>354.33280000000002</v>
      </c>
      <c r="R711">
        <v>0</v>
      </c>
      <c r="S711">
        <v>354.3</v>
      </c>
      <c r="T711">
        <v>0</v>
      </c>
      <c r="W711">
        <v>0</v>
      </c>
      <c r="X711">
        <v>3.2145000000000001</v>
      </c>
      <c r="Y711">
        <v>12</v>
      </c>
      <c r="Z711">
        <v>876</v>
      </c>
      <c r="AA711">
        <v>903</v>
      </c>
      <c r="AB711">
        <v>821</v>
      </c>
      <c r="AC711">
        <v>65.7</v>
      </c>
      <c r="AD711">
        <v>8.33</v>
      </c>
      <c r="AE711">
        <v>0.19</v>
      </c>
      <c r="AF711">
        <v>982</v>
      </c>
      <c r="AG711">
        <v>-10</v>
      </c>
      <c r="AH711">
        <v>7</v>
      </c>
      <c r="AI711">
        <v>11</v>
      </c>
      <c r="AJ711">
        <v>190</v>
      </c>
      <c r="AK711">
        <v>188.3</v>
      </c>
      <c r="AL711">
        <v>6.1</v>
      </c>
      <c r="AM711">
        <v>195</v>
      </c>
      <c r="AN711" t="s">
        <v>155</v>
      </c>
      <c r="AO711">
        <v>1</v>
      </c>
      <c r="AP711" s="42">
        <v>0.63240740740740742</v>
      </c>
      <c r="AQ711">
        <v>47.164149999999999</v>
      </c>
      <c r="AR711">
        <v>-88.488487000000006</v>
      </c>
      <c r="AS711">
        <v>320.3</v>
      </c>
      <c r="AT711">
        <v>22</v>
      </c>
      <c r="AU711">
        <v>12</v>
      </c>
      <c r="AV711">
        <v>10</v>
      </c>
      <c r="AW711" t="s">
        <v>413</v>
      </c>
      <c r="AX711">
        <v>1.9374629999999999</v>
      </c>
      <c r="AY711">
        <v>1.8751249999999999</v>
      </c>
      <c r="AZ711">
        <v>3.5376620000000001</v>
      </c>
      <c r="BA711">
        <v>14.048999999999999</v>
      </c>
      <c r="BB711">
        <v>16.7</v>
      </c>
      <c r="BC711">
        <v>1.19</v>
      </c>
      <c r="BD711">
        <v>11.992000000000001</v>
      </c>
      <c r="BE711">
        <v>3034.5039999999999</v>
      </c>
      <c r="BF711">
        <v>1.375</v>
      </c>
      <c r="BG711">
        <v>13.102</v>
      </c>
      <c r="BH711">
        <v>0</v>
      </c>
      <c r="BI711">
        <v>13.102</v>
      </c>
      <c r="BJ711">
        <v>9.9760000000000009</v>
      </c>
      <c r="BK711">
        <v>0</v>
      </c>
      <c r="BL711">
        <v>9.9760000000000009</v>
      </c>
      <c r="BM711">
        <v>0</v>
      </c>
      <c r="BQ711">
        <v>628.40800000000002</v>
      </c>
      <c r="BR711">
        <v>0.13428200000000001</v>
      </c>
      <c r="BS711">
        <v>-1.4272999999999999E-2</v>
      </c>
      <c r="BT711">
        <v>0.01</v>
      </c>
      <c r="BU711">
        <v>3.232504</v>
      </c>
      <c r="BV711">
        <v>-0.28688730000000001</v>
      </c>
    </row>
    <row r="712" spans="1:74" customFormat="1" x14ac:dyDescent="0.25">
      <c r="A712" s="40">
        <v>41704</v>
      </c>
      <c r="B712" s="41">
        <v>7.502314814814815E-3</v>
      </c>
      <c r="C712">
        <v>12.64</v>
      </c>
      <c r="D712">
        <v>1.03E-2</v>
      </c>
      <c r="E712">
        <v>102.686308</v>
      </c>
      <c r="F712">
        <v>551.79999999999995</v>
      </c>
      <c r="G712">
        <v>-32</v>
      </c>
      <c r="H712">
        <v>40.200000000000003</v>
      </c>
      <c r="J712">
        <v>3.5</v>
      </c>
      <c r="K712">
        <v>0.89290000000000003</v>
      </c>
      <c r="L712">
        <v>11.2867</v>
      </c>
      <c r="M712">
        <v>9.1999999999999998E-3</v>
      </c>
      <c r="N712">
        <v>492.73520000000002</v>
      </c>
      <c r="O712">
        <v>0</v>
      </c>
      <c r="P712">
        <v>492.7</v>
      </c>
      <c r="Q712">
        <v>375.22430000000003</v>
      </c>
      <c r="R712">
        <v>0</v>
      </c>
      <c r="S712">
        <v>375.2</v>
      </c>
      <c r="T712">
        <v>40.200000000000003</v>
      </c>
      <c r="W712">
        <v>0</v>
      </c>
      <c r="X712">
        <v>3.1282999999999999</v>
      </c>
      <c r="Y712">
        <v>12.1</v>
      </c>
      <c r="Z712">
        <v>878</v>
      </c>
      <c r="AA712">
        <v>903</v>
      </c>
      <c r="AB712">
        <v>823</v>
      </c>
      <c r="AC712">
        <v>66</v>
      </c>
      <c r="AD712">
        <v>8.3699999999999992</v>
      </c>
      <c r="AE712">
        <v>0.19</v>
      </c>
      <c r="AF712">
        <v>982</v>
      </c>
      <c r="AG712">
        <v>-10</v>
      </c>
      <c r="AH712">
        <v>7.7270000000000003</v>
      </c>
      <c r="AI712">
        <v>11</v>
      </c>
      <c r="AJ712">
        <v>190.7</v>
      </c>
      <c r="AK712">
        <v>188</v>
      </c>
      <c r="AL712">
        <v>6.3</v>
      </c>
      <c r="AM712">
        <v>195</v>
      </c>
      <c r="AN712" t="s">
        <v>155</v>
      </c>
      <c r="AO712">
        <v>1</v>
      </c>
      <c r="AP712" s="42">
        <v>0.63241898148148146</v>
      </c>
      <c r="AQ712">
        <v>47.164180000000002</v>
      </c>
      <c r="AR712">
        <v>-88.488607999999999</v>
      </c>
      <c r="AS712">
        <v>320.39999999999998</v>
      </c>
      <c r="AT712">
        <v>21.8</v>
      </c>
      <c r="AU712">
        <v>12</v>
      </c>
      <c r="AV712">
        <v>10</v>
      </c>
      <c r="AW712" t="s">
        <v>413</v>
      </c>
      <c r="AX712">
        <v>2.1255259999999998</v>
      </c>
      <c r="AY712">
        <v>1.0248250000000001</v>
      </c>
      <c r="AZ712">
        <v>2.4124119999999998</v>
      </c>
      <c r="BA712">
        <v>14.048999999999999</v>
      </c>
      <c r="BB712">
        <v>16.7</v>
      </c>
      <c r="BC712">
        <v>1.19</v>
      </c>
      <c r="BD712">
        <v>11.99</v>
      </c>
      <c r="BE712">
        <v>3033.1149999999998</v>
      </c>
      <c r="BF712">
        <v>1.5680000000000001</v>
      </c>
      <c r="BG712">
        <v>13.867000000000001</v>
      </c>
      <c r="BH712">
        <v>0</v>
      </c>
      <c r="BI712">
        <v>13.867000000000001</v>
      </c>
      <c r="BJ712">
        <v>10.56</v>
      </c>
      <c r="BK712">
        <v>0</v>
      </c>
      <c r="BL712">
        <v>10.56</v>
      </c>
      <c r="BM712">
        <v>0.35699999999999998</v>
      </c>
      <c r="BQ712">
        <v>611.27099999999996</v>
      </c>
      <c r="BR712">
        <v>0.13445099999999999</v>
      </c>
      <c r="BS712">
        <v>-8.9110000000000005E-3</v>
      </c>
      <c r="BT712">
        <v>1.0727E-2</v>
      </c>
      <c r="BU712">
        <v>3.2365719999999998</v>
      </c>
      <c r="BV712">
        <v>-0.1791111</v>
      </c>
    </row>
    <row r="713" spans="1:74" customFormat="1" x14ac:dyDescent="0.25">
      <c r="A713" s="40">
        <v>41704</v>
      </c>
      <c r="B713" s="41">
        <v>7.5138888888888894E-3</v>
      </c>
      <c r="C713">
        <v>12.632</v>
      </c>
      <c r="D713">
        <v>1.2999999999999999E-2</v>
      </c>
      <c r="E713">
        <v>130</v>
      </c>
      <c r="F713">
        <v>566.5</v>
      </c>
      <c r="G713">
        <v>-32</v>
      </c>
      <c r="H713">
        <v>40.200000000000003</v>
      </c>
      <c r="J713">
        <v>3.5</v>
      </c>
      <c r="K713">
        <v>0.89300000000000002</v>
      </c>
      <c r="L713">
        <v>11.2807</v>
      </c>
      <c r="M713">
        <v>1.1599999999999999E-2</v>
      </c>
      <c r="N713">
        <v>505.86059999999998</v>
      </c>
      <c r="O713">
        <v>0</v>
      </c>
      <c r="P713">
        <v>505.9</v>
      </c>
      <c r="Q713">
        <v>385.21949999999998</v>
      </c>
      <c r="R713">
        <v>0</v>
      </c>
      <c r="S713">
        <v>385.2</v>
      </c>
      <c r="T713">
        <v>40.200000000000003</v>
      </c>
      <c r="W713">
        <v>0</v>
      </c>
      <c r="X713">
        <v>3.1255999999999999</v>
      </c>
      <c r="Y713">
        <v>12</v>
      </c>
      <c r="Z713">
        <v>879</v>
      </c>
      <c r="AA713">
        <v>903</v>
      </c>
      <c r="AB713">
        <v>825</v>
      </c>
      <c r="AC713">
        <v>66</v>
      </c>
      <c r="AD713">
        <v>8.3699999999999992</v>
      </c>
      <c r="AE713">
        <v>0.19</v>
      </c>
      <c r="AF713">
        <v>982</v>
      </c>
      <c r="AG713">
        <v>-10</v>
      </c>
      <c r="AH713">
        <v>8</v>
      </c>
      <c r="AI713">
        <v>11</v>
      </c>
      <c r="AJ713">
        <v>191</v>
      </c>
      <c r="AK713">
        <v>188.7</v>
      </c>
      <c r="AL713">
        <v>6.5</v>
      </c>
      <c r="AM713">
        <v>195</v>
      </c>
      <c r="AN713" t="s">
        <v>155</v>
      </c>
      <c r="AO713">
        <v>1</v>
      </c>
      <c r="AP713" s="42">
        <v>0.6324305555555555</v>
      </c>
      <c r="AQ713">
        <v>47.164217999999998</v>
      </c>
      <c r="AR713">
        <v>-88.488732999999996</v>
      </c>
      <c r="AS713">
        <v>320.8</v>
      </c>
      <c r="AT713">
        <v>22.8</v>
      </c>
      <c r="AU713">
        <v>12</v>
      </c>
      <c r="AV713">
        <v>10</v>
      </c>
      <c r="AW713" t="s">
        <v>413</v>
      </c>
      <c r="AX713">
        <v>1.6</v>
      </c>
      <c r="AY713">
        <v>1.2</v>
      </c>
      <c r="AZ713">
        <v>2.5</v>
      </c>
      <c r="BA713">
        <v>14.048999999999999</v>
      </c>
      <c r="BB713">
        <v>16.7</v>
      </c>
      <c r="BC713">
        <v>1.19</v>
      </c>
      <c r="BD713">
        <v>11.978</v>
      </c>
      <c r="BE713">
        <v>3032.4609999999998</v>
      </c>
      <c r="BF713">
        <v>1.986</v>
      </c>
      <c r="BG713">
        <v>14.241</v>
      </c>
      <c r="BH713">
        <v>0</v>
      </c>
      <c r="BI713">
        <v>14.241</v>
      </c>
      <c r="BJ713">
        <v>10.843999999999999</v>
      </c>
      <c r="BK713">
        <v>0</v>
      </c>
      <c r="BL713">
        <v>10.843999999999999</v>
      </c>
      <c r="BM713">
        <v>0.35709999999999997</v>
      </c>
      <c r="BQ713">
        <v>610.93200000000002</v>
      </c>
      <c r="BR713">
        <v>0.18162</v>
      </c>
      <c r="BS713">
        <v>-4.8190000000000004E-3</v>
      </c>
      <c r="BT713">
        <v>1.1727E-2</v>
      </c>
      <c r="BU713">
        <v>4.3720470000000002</v>
      </c>
      <c r="BV713">
        <v>-9.6861900000000001E-2</v>
      </c>
    </row>
    <row r="714" spans="1:74" customFormat="1" x14ac:dyDescent="0.25">
      <c r="A714" s="40">
        <v>41704</v>
      </c>
      <c r="B714" s="41">
        <v>7.525462962962963E-3</v>
      </c>
      <c r="C714">
        <v>12.489000000000001</v>
      </c>
      <c r="D714">
        <v>1.2999999999999999E-2</v>
      </c>
      <c r="E714">
        <v>130</v>
      </c>
      <c r="F714">
        <v>572.9</v>
      </c>
      <c r="G714">
        <v>-32</v>
      </c>
      <c r="H714">
        <v>88</v>
      </c>
      <c r="J714">
        <v>3.4</v>
      </c>
      <c r="K714">
        <v>0.89410000000000001</v>
      </c>
      <c r="L714">
        <v>11.1663</v>
      </c>
      <c r="M714">
        <v>1.1599999999999999E-2</v>
      </c>
      <c r="N714">
        <v>512.25630000000001</v>
      </c>
      <c r="O714">
        <v>0</v>
      </c>
      <c r="P714">
        <v>512.29999999999995</v>
      </c>
      <c r="Q714">
        <v>390.0899</v>
      </c>
      <c r="R714">
        <v>0</v>
      </c>
      <c r="S714">
        <v>390.1</v>
      </c>
      <c r="T714">
        <v>87.962000000000003</v>
      </c>
      <c r="W714">
        <v>0</v>
      </c>
      <c r="X714">
        <v>3.0398999999999998</v>
      </c>
      <c r="Y714">
        <v>12.1</v>
      </c>
      <c r="Z714">
        <v>879</v>
      </c>
      <c r="AA714">
        <v>902</v>
      </c>
      <c r="AB714">
        <v>826</v>
      </c>
      <c r="AC714">
        <v>66</v>
      </c>
      <c r="AD714">
        <v>8.3699999999999992</v>
      </c>
      <c r="AE714">
        <v>0.19</v>
      </c>
      <c r="AF714">
        <v>982</v>
      </c>
      <c r="AG714">
        <v>-10</v>
      </c>
      <c r="AH714">
        <v>7.2729999999999997</v>
      </c>
      <c r="AI714">
        <v>11</v>
      </c>
      <c r="AJ714">
        <v>191</v>
      </c>
      <c r="AK714">
        <v>189</v>
      </c>
      <c r="AL714">
        <v>6.4</v>
      </c>
      <c r="AM714">
        <v>195</v>
      </c>
      <c r="AN714" t="s">
        <v>155</v>
      </c>
      <c r="AO714">
        <v>1</v>
      </c>
      <c r="AP714" s="42">
        <v>0.63244212962962965</v>
      </c>
      <c r="AQ714">
        <v>47.164239999999999</v>
      </c>
      <c r="AR714">
        <v>-88.488844999999998</v>
      </c>
      <c r="AS714">
        <v>320.8</v>
      </c>
      <c r="AT714">
        <v>22.7</v>
      </c>
      <c r="AU714">
        <v>12</v>
      </c>
      <c r="AV714">
        <v>10</v>
      </c>
      <c r="AW714" t="s">
        <v>413</v>
      </c>
      <c r="AX714">
        <v>1.6</v>
      </c>
      <c r="AY714">
        <v>1.2250000000000001</v>
      </c>
      <c r="AZ714">
        <v>2.5125000000000002</v>
      </c>
      <c r="BA714">
        <v>14.048999999999999</v>
      </c>
      <c r="BB714">
        <v>16.87</v>
      </c>
      <c r="BC714">
        <v>1.2</v>
      </c>
      <c r="BD714">
        <v>11.848000000000001</v>
      </c>
      <c r="BE714">
        <v>3031.2249999999999</v>
      </c>
      <c r="BF714">
        <v>2.008</v>
      </c>
      <c r="BG714">
        <v>14.561999999999999</v>
      </c>
      <c r="BH714">
        <v>0</v>
      </c>
      <c r="BI714">
        <v>14.561999999999999</v>
      </c>
      <c r="BJ714">
        <v>11.089</v>
      </c>
      <c r="BK714">
        <v>0</v>
      </c>
      <c r="BL714">
        <v>11.089</v>
      </c>
      <c r="BM714">
        <v>0.78900000000000003</v>
      </c>
      <c r="BQ714">
        <v>600.01300000000003</v>
      </c>
      <c r="BR714">
        <v>0.245255</v>
      </c>
      <c r="BS714">
        <v>-3.2729999999999999E-3</v>
      </c>
      <c r="BT714">
        <v>1.1273E-2</v>
      </c>
      <c r="BU714">
        <v>5.9039010000000003</v>
      </c>
      <c r="BV714">
        <v>-6.5787300000000007E-2</v>
      </c>
    </row>
    <row r="715" spans="1:74" customFormat="1" x14ac:dyDescent="0.25">
      <c r="A715" s="40">
        <v>41704</v>
      </c>
      <c r="B715" s="41">
        <v>7.5370370370370374E-3</v>
      </c>
      <c r="C715">
        <v>12.396000000000001</v>
      </c>
      <c r="D715">
        <v>1.38E-2</v>
      </c>
      <c r="E715">
        <v>138.057377</v>
      </c>
      <c r="F715">
        <v>695</v>
      </c>
      <c r="G715">
        <v>-32</v>
      </c>
      <c r="H715">
        <v>80.3</v>
      </c>
      <c r="J715">
        <v>3.4</v>
      </c>
      <c r="K715">
        <v>0.89490000000000003</v>
      </c>
      <c r="L715">
        <v>11.092700000000001</v>
      </c>
      <c r="M715">
        <v>1.24E-2</v>
      </c>
      <c r="N715">
        <v>621.9393</v>
      </c>
      <c r="O715">
        <v>0</v>
      </c>
      <c r="P715">
        <v>621.9</v>
      </c>
      <c r="Q715">
        <v>473.61489999999998</v>
      </c>
      <c r="R715">
        <v>0</v>
      </c>
      <c r="S715">
        <v>473.6</v>
      </c>
      <c r="T715">
        <v>80.3</v>
      </c>
      <c r="W715">
        <v>0</v>
      </c>
      <c r="X715">
        <v>3.0426000000000002</v>
      </c>
      <c r="Y715">
        <v>12</v>
      </c>
      <c r="Z715">
        <v>880</v>
      </c>
      <c r="AA715">
        <v>903</v>
      </c>
      <c r="AB715">
        <v>825</v>
      </c>
      <c r="AC715">
        <v>66</v>
      </c>
      <c r="AD715">
        <v>8.3699999999999992</v>
      </c>
      <c r="AE715">
        <v>0.19</v>
      </c>
      <c r="AF715">
        <v>982</v>
      </c>
      <c r="AG715">
        <v>-10</v>
      </c>
      <c r="AH715">
        <v>7.7270000000000003</v>
      </c>
      <c r="AI715">
        <v>11</v>
      </c>
      <c r="AJ715">
        <v>191</v>
      </c>
      <c r="AK715">
        <v>188.3</v>
      </c>
      <c r="AL715">
        <v>6.5</v>
      </c>
      <c r="AM715">
        <v>195</v>
      </c>
      <c r="AN715" t="s">
        <v>155</v>
      </c>
      <c r="AO715">
        <v>1</v>
      </c>
      <c r="AP715" s="42">
        <v>0.63244212962962965</v>
      </c>
      <c r="AQ715">
        <v>47.164239999999999</v>
      </c>
      <c r="AR715">
        <v>-88.488881000000006</v>
      </c>
      <c r="AS715">
        <v>320.8</v>
      </c>
      <c r="AT715">
        <v>22.9</v>
      </c>
      <c r="AU715">
        <v>12</v>
      </c>
      <c r="AV715">
        <v>10</v>
      </c>
      <c r="AW715" t="s">
        <v>413</v>
      </c>
      <c r="AX715">
        <v>1.5874999999999999</v>
      </c>
      <c r="AY715">
        <v>1.4</v>
      </c>
      <c r="AZ715">
        <v>2.5750000000000002</v>
      </c>
      <c r="BA715">
        <v>14.048999999999999</v>
      </c>
      <c r="BB715">
        <v>16.989999999999998</v>
      </c>
      <c r="BC715">
        <v>1.21</v>
      </c>
      <c r="BD715">
        <v>11.747999999999999</v>
      </c>
      <c r="BE715">
        <v>3031.2689999999998</v>
      </c>
      <c r="BF715">
        <v>2.149</v>
      </c>
      <c r="BG715">
        <v>17.797999999999998</v>
      </c>
      <c r="BH715">
        <v>0</v>
      </c>
      <c r="BI715">
        <v>17.797999999999998</v>
      </c>
      <c r="BJ715">
        <v>13.553000000000001</v>
      </c>
      <c r="BK715">
        <v>0</v>
      </c>
      <c r="BL715">
        <v>13.553000000000001</v>
      </c>
      <c r="BM715">
        <v>0.72499999999999998</v>
      </c>
      <c r="BQ715">
        <v>604.54200000000003</v>
      </c>
      <c r="BR715">
        <v>0.25354900000000002</v>
      </c>
      <c r="BS715">
        <v>-2.2729999999999998E-3</v>
      </c>
      <c r="BT715">
        <v>1.0999999999999999E-2</v>
      </c>
      <c r="BU715">
        <v>6.1035579999999996</v>
      </c>
      <c r="BV715">
        <v>-4.56873E-2</v>
      </c>
    </row>
    <row r="716" spans="1:74" customFormat="1" x14ac:dyDescent="0.25">
      <c r="A716" s="40">
        <v>41704</v>
      </c>
      <c r="B716" s="41">
        <v>7.5486111111111101E-3</v>
      </c>
      <c r="C716">
        <v>12.382999999999999</v>
      </c>
      <c r="D716">
        <v>1.3299999999999999E-2</v>
      </c>
      <c r="E716">
        <v>133.44501700000001</v>
      </c>
      <c r="F716">
        <v>848.4</v>
      </c>
      <c r="G716">
        <v>-32</v>
      </c>
      <c r="H716">
        <v>88</v>
      </c>
      <c r="J716">
        <v>3.4</v>
      </c>
      <c r="K716">
        <v>0.89500000000000002</v>
      </c>
      <c r="L716">
        <v>11.082800000000001</v>
      </c>
      <c r="M716">
        <v>1.1900000000000001E-2</v>
      </c>
      <c r="N716">
        <v>759.30070000000001</v>
      </c>
      <c r="O716">
        <v>0</v>
      </c>
      <c r="P716">
        <v>759.3</v>
      </c>
      <c r="Q716">
        <v>578.20460000000003</v>
      </c>
      <c r="R716">
        <v>0</v>
      </c>
      <c r="S716">
        <v>578.20000000000005</v>
      </c>
      <c r="T716">
        <v>87.959199999999996</v>
      </c>
      <c r="W716">
        <v>0</v>
      </c>
      <c r="X716">
        <v>3.0430000000000001</v>
      </c>
      <c r="Y716">
        <v>12</v>
      </c>
      <c r="Z716">
        <v>880</v>
      </c>
      <c r="AA716">
        <v>902</v>
      </c>
      <c r="AB716">
        <v>826</v>
      </c>
      <c r="AC716">
        <v>66</v>
      </c>
      <c r="AD716">
        <v>8.36</v>
      </c>
      <c r="AE716">
        <v>0.19</v>
      </c>
      <c r="AF716">
        <v>983</v>
      </c>
      <c r="AG716">
        <v>-10</v>
      </c>
      <c r="AH716">
        <v>8</v>
      </c>
      <c r="AI716">
        <v>11</v>
      </c>
      <c r="AJ716">
        <v>191</v>
      </c>
      <c r="AK716">
        <v>188.7</v>
      </c>
      <c r="AL716">
        <v>6.6</v>
      </c>
      <c r="AM716">
        <v>195</v>
      </c>
      <c r="AN716" t="s">
        <v>155</v>
      </c>
      <c r="AO716">
        <v>1</v>
      </c>
      <c r="AP716" s="42">
        <v>0.63246527777777783</v>
      </c>
      <c r="AQ716">
        <v>47.164237999999997</v>
      </c>
      <c r="AR716">
        <v>-88.489135000000005</v>
      </c>
      <c r="AS716">
        <v>320.89999999999998</v>
      </c>
      <c r="AT716">
        <v>25.1</v>
      </c>
      <c r="AU716">
        <v>12</v>
      </c>
      <c r="AV716">
        <v>9</v>
      </c>
      <c r="AW716" t="s">
        <v>424</v>
      </c>
      <c r="AX716">
        <v>1.5</v>
      </c>
      <c r="AY716">
        <v>1.4</v>
      </c>
      <c r="AZ716">
        <v>2.4</v>
      </c>
      <c r="BA716">
        <v>14.048999999999999</v>
      </c>
      <c r="BB716">
        <v>17.010000000000002</v>
      </c>
      <c r="BC716">
        <v>1.21</v>
      </c>
      <c r="BD716">
        <v>11.731999999999999</v>
      </c>
      <c r="BE716">
        <v>3031.1770000000001</v>
      </c>
      <c r="BF716">
        <v>2.0790000000000002</v>
      </c>
      <c r="BG716">
        <v>21.748000000000001</v>
      </c>
      <c r="BH716">
        <v>0</v>
      </c>
      <c r="BI716">
        <v>21.748000000000001</v>
      </c>
      <c r="BJ716">
        <v>16.561</v>
      </c>
      <c r="BK716">
        <v>0</v>
      </c>
      <c r="BL716">
        <v>16.561</v>
      </c>
      <c r="BM716">
        <v>0.79490000000000005</v>
      </c>
      <c r="BQ716">
        <v>605.14800000000002</v>
      </c>
      <c r="BR716">
        <v>0.22603300000000001</v>
      </c>
      <c r="BS716">
        <v>-4.1790000000000004E-3</v>
      </c>
      <c r="BT716">
        <v>1.0999999999999999E-2</v>
      </c>
      <c r="BU716">
        <v>5.441179</v>
      </c>
      <c r="BV716">
        <v>-8.39979E-2</v>
      </c>
    </row>
    <row r="717" spans="1:74" customFormat="1" x14ac:dyDescent="0.25">
      <c r="A717" s="40">
        <v>41704</v>
      </c>
      <c r="B717" s="41">
        <v>7.5601851851851845E-3</v>
      </c>
      <c r="C717">
        <v>12.4</v>
      </c>
      <c r="D717">
        <v>1.2999999999999999E-2</v>
      </c>
      <c r="E717">
        <v>130</v>
      </c>
      <c r="F717">
        <v>925.7</v>
      </c>
      <c r="G717">
        <v>-32</v>
      </c>
      <c r="H717">
        <v>83</v>
      </c>
      <c r="J717">
        <v>3.4</v>
      </c>
      <c r="K717">
        <v>0.89490000000000003</v>
      </c>
      <c r="L717">
        <v>11.0961</v>
      </c>
      <c r="M717">
        <v>1.1599999999999999E-2</v>
      </c>
      <c r="N717">
        <v>828.42989999999998</v>
      </c>
      <c r="O717">
        <v>0</v>
      </c>
      <c r="P717">
        <v>828.4</v>
      </c>
      <c r="Q717">
        <v>630.85490000000004</v>
      </c>
      <c r="R717">
        <v>0</v>
      </c>
      <c r="S717">
        <v>630.9</v>
      </c>
      <c r="T717">
        <v>82.961100000000002</v>
      </c>
      <c r="W717">
        <v>0</v>
      </c>
      <c r="X717">
        <v>3.0426000000000002</v>
      </c>
      <c r="Y717">
        <v>12</v>
      </c>
      <c r="Z717">
        <v>880</v>
      </c>
      <c r="AA717">
        <v>903</v>
      </c>
      <c r="AB717">
        <v>826</v>
      </c>
      <c r="AC717">
        <v>66</v>
      </c>
      <c r="AD717">
        <v>8.36</v>
      </c>
      <c r="AE717">
        <v>0.19</v>
      </c>
      <c r="AF717">
        <v>982</v>
      </c>
      <c r="AG717">
        <v>-10</v>
      </c>
      <c r="AH717">
        <v>8</v>
      </c>
      <c r="AI717">
        <v>11</v>
      </c>
      <c r="AJ717">
        <v>191</v>
      </c>
      <c r="AK717">
        <v>189</v>
      </c>
      <c r="AL717">
        <v>6.6</v>
      </c>
      <c r="AM717">
        <v>195</v>
      </c>
      <c r="AN717" t="s">
        <v>155</v>
      </c>
      <c r="AO717">
        <v>1</v>
      </c>
      <c r="AP717" s="42">
        <v>0.63246527777777783</v>
      </c>
      <c r="AQ717">
        <v>47.164226999999997</v>
      </c>
      <c r="AR717">
        <v>-88.489176</v>
      </c>
      <c r="AS717">
        <v>320.89999999999998</v>
      </c>
      <c r="AT717">
        <v>28.6</v>
      </c>
      <c r="AU717">
        <v>12</v>
      </c>
      <c r="AV717">
        <v>9</v>
      </c>
      <c r="AW717" t="s">
        <v>424</v>
      </c>
      <c r="AX717">
        <v>1.4750000000000001</v>
      </c>
      <c r="AY717">
        <v>1.35</v>
      </c>
      <c r="AZ717">
        <v>2.35</v>
      </c>
      <c r="BA717">
        <v>14.048999999999999</v>
      </c>
      <c r="BB717">
        <v>16.989999999999998</v>
      </c>
      <c r="BC717">
        <v>1.21</v>
      </c>
      <c r="BD717">
        <v>11.747</v>
      </c>
      <c r="BE717">
        <v>3031.3919999999998</v>
      </c>
      <c r="BF717">
        <v>2.0230000000000001</v>
      </c>
      <c r="BG717">
        <v>23.701000000000001</v>
      </c>
      <c r="BH717">
        <v>0</v>
      </c>
      <c r="BI717">
        <v>23.701000000000001</v>
      </c>
      <c r="BJ717">
        <v>18.047999999999998</v>
      </c>
      <c r="BK717">
        <v>0</v>
      </c>
      <c r="BL717">
        <v>18.047999999999998</v>
      </c>
      <c r="BM717">
        <v>0.74890000000000001</v>
      </c>
      <c r="BQ717">
        <v>604.38599999999997</v>
      </c>
      <c r="BR717">
        <v>0.23880199999999999</v>
      </c>
      <c r="BS717">
        <v>-4.2729999999999999E-3</v>
      </c>
      <c r="BT717">
        <v>1.0999999999999999E-2</v>
      </c>
      <c r="BU717">
        <v>5.7485569999999999</v>
      </c>
      <c r="BV717">
        <v>-8.58873E-2</v>
      </c>
    </row>
    <row r="718" spans="1:74" customFormat="1" x14ac:dyDescent="0.25">
      <c r="A718" s="40">
        <v>41704</v>
      </c>
      <c r="B718" s="41">
        <v>7.5717592592592598E-3</v>
      </c>
      <c r="C718">
        <v>12.458</v>
      </c>
      <c r="D718">
        <v>1.2999999999999999E-2</v>
      </c>
      <c r="E718">
        <v>130</v>
      </c>
      <c r="F718">
        <v>927.4</v>
      </c>
      <c r="G718">
        <v>-32</v>
      </c>
      <c r="H718">
        <v>60.5</v>
      </c>
      <c r="J718">
        <v>3.49</v>
      </c>
      <c r="K718">
        <v>0.89439999999999997</v>
      </c>
      <c r="L718">
        <v>11.141999999999999</v>
      </c>
      <c r="M718">
        <v>1.1599999999999999E-2</v>
      </c>
      <c r="N718">
        <v>829.40890000000002</v>
      </c>
      <c r="O718">
        <v>0</v>
      </c>
      <c r="P718">
        <v>829.4</v>
      </c>
      <c r="Q718">
        <v>631.60569999999996</v>
      </c>
      <c r="R718">
        <v>0</v>
      </c>
      <c r="S718">
        <v>631.6</v>
      </c>
      <c r="T718">
        <v>60.455199999999998</v>
      </c>
      <c r="W718">
        <v>0</v>
      </c>
      <c r="X718">
        <v>3.1234999999999999</v>
      </c>
      <c r="Y718">
        <v>12</v>
      </c>
      <c r="Z718">
        <v>881</v>
      </c>
      <c r="AA718">
        <v>903</v>
      </c>
      <c r="AB718">
        <v>826</v>
      </c>
      <c r="AC718">
        <v>66</v>
      </c>
      <c r="AD718">
        <v>8.3699999999999992</v>
      </c>
      <c r="AE718">
        <v>0.19</v>
      </c>
      <c r="AF718">
        <v>982</v>
      </c>
      <c r="AG718">
        <v>-10</v>
      </c>
      <c r="AH718">
        <v>8</v>
      </c>
      <c r="AI718">
        <v>11</v>
      </c>
      <c r="AJ718">
        <v>191</v>
      </c>
      <c r="AK718">
        <v>188.3</v>
      </c>
      <c r="AL718">
        <v>6.4</v>
      </c>
      <c r="AM718">
        <v>195</v>
      </c>
      <c r="AN718" t="s">
        <v>155</v>
      </c>
      <c r="AO718">
        <v>1</v>
      </c>
      <c r="AP718" s="42">
        <v>0.63248842592592591</v>
      </c>
      <c r="AQ718">
        <v>47.164144</v>
      </c>
      <c r="AR718">
        <v>-88.489481999999995</v>
      </c>
      <c r="AS718">
        <v>320.7</v>
      </c>
      <c r="AT718">
        <v>29.9</v>
      </c>
      <c r="AU718">
        <v>12</v>
      </c>
      <c r="AV718">
        <v>10</v>
      </c>
      <c r="AW718" t="s">
        <v>413</v>
      </c>
      <c r="AX718">
        <v>1.25</v>
      </c>
      <c r="AY718">
        <v>1</v>
      </c>
      <c r="AZ718">
        <v>1.95</v>
      </c>
      <c r="BA718">
        <v>14.048999999999999</v>
      </c>
      <c r="BB718">
        <v>16.920000000000002</v>
      </c>
      <c r="BC718">
        <v>1.2</v>
      </c>
      <c r="BD718">
        <v>11.811999999999999</v>
      </c>
      <c r="BE718">
        <v>3031.9850000000001</v>
      </c>
      <c r="BF718">
        <v>2.0139999999999998</v>
      </c>
      <c r="BG718">
        <v>23.635999999999999</v>
      </c>
      <c r="BH718">
        <v>0</v>
      </c>
      <c r="BI718">
        <v>23.635999999999999</v>
      </c>
      <c r="BJ718">
        <v>17.998999999999999</v>
      </c>
      <c r="BK718">
        <v>0</v>
      </c>
      <c r="BL718">
        <v>17.998999999999999</v>
      </c>
      <c r="BM718">
        <v>0.54359999999999997</v>
      </c>
      <c r="BQ718">
        <v>618.02300000000002</v>
      </c>
      <c r="BR718">
        <v>0.21501200000000001</v>
      </c>
      <c r="BS718">
        <v>1.0889999999999999E-3</v>
      </c>
      <c r="BT718">
        <v>1.0999999999999999E-2</v>
      </c>
      <c r="BU718">
        <v>5.1758769999999998</v>
      </c>
      <c r="BV718">
        <v>2.1888899999999999E-2</v>
      </c>
    </row>
    <row r="719" spans="1:74" customFormat="1" x14ac:dyDescent="0.25">
      <c r="A719" s="40">
        <v>41704</v>
      </c>
      <c r="B719" s="41">
        <v>7.5833333333333334E-3</v>
      </c>
      <c r="C719">
        <v>12.275</v>
      </c>
      <c r="D719">
        <v>1.3299999999999999E-2</v>
      </c>
      <c r="E719">
        <v>133.43698900000001</v>
      </c>
      <c r="F719">
        <v>926.7</v>
      </c>
      <c r="G719">
        <v>-32</v>
      </c>
      <c r="H719">
        <v>80.3</v>
      </c>
      <c r="J719">
        <v>3.55</v>
      </c>
      <c r="K719">
        <v>0.89570000000000005</v>
      </c>
      <c r="L719">
        <v>10.9953</v>
      </c>
      <c r="M719">
        <v>1.2E-2</v>
      </c>
      <c r="N719">
        <v>830.03409999999997</v>
      </c>
      <c r="O719">
        <v>0</v>
      </c>
      <c r="P719">
        <v>830</v>
      </c>
      <c r="Q719">
        <v>632.08190000000002</v>
      </c>
      <c r="R719">
        <v>0</v>
      </c>
      <c r="S719">
        <v>632.1</v>
      </c>
      <c r="T719">
        <v>80.3</v>
      </c>
      <c r="W719">
        <v>0</v>
      </c>
      <c r="X719">
        <v>3.1772999999999998</v>
      </c>
      <c r="Y719">
        <v>12.1</v>
      </c>
      <c r="Z719">
        <v>880</v>
      </c>
      <c r="AA719">
        <v>904</v>
      </c>
      <c r="AB719">
        <v>825</v>
      </c>
      <c r="AC719">
        <v>66</v>
      </c>
      <c r="AD719">
        <v>8.3699999999999992</v>
      </c>
      <c r="AE719">
        <v>0.19</v>
      </c>
      <c r="AF719">
        <v>982</v>
      </c>
      <c r="AG719">
        <v>-10</v>
      </c>
      <c r="AH719">
        <v>8</v>
      </c>
      <c r="AI719">
        <v>11</v>
      </c>
      <c r="AJ719">
        <v>191</v>
      </c>
      <c r="AK719">
        <v>188</v>
      </c>
      <c r="AL719">
        <v>6.2</v>
      </c>
      <c r="AM719">
        <v>195</v>
      </c>
      <c r="AN719" t="s">
        <v>155</v>
      </c>
      <c r="AO719">
        <v>2</v>
      </c>
      <c r="AP719" s="42">
        <v>0.63249999999999995</v>
      </c>
      <c r="AQ719">
        <v>47.164079999999998</v>
      </c>
      <c r="AR719">
        <v>-88.489641000000006</v>
      </c>
      <c r="AS719">
        <v>320.60000000000002</v>
      </c>
      <c r="AT719">
        <v>31.2</v>
      </c>
      <c r="AU719">
        <v>12</v>
      </c>
      <c r="AV719">
        <v>11</v>
      </c>
      <c r="AW719" t="s">
        <v>414</v>
      </c>
      <c r="AX719">
        <v>0.95</v>
      </c>
      <c r="AY719">
        <v>1</v>
      </c>
      <c r="AZ719">
        <v>1.6375</v>
      </c>
      <c r="BA719">
        <v>14.048999999999999</v>
      </c>
      <c r="BB719">
        <v>17.149999999999999</v>
      </c>
      <c r="BC719">
        <v>1.22</v>
      </c>
      <c r="BD719">
        <v>11.64</v>
      </c>
      <c r="BE719">
        <v>3031.4279999999999</v>
      </c>
      <c r="BF719">
        <v>2.097</v>
      </c>
      <c r="BG719">
        <v>23.965</v>
      </c>
      <c r="BH719">
        <v>0</v>
      </c>
      <c r="BI719">
        <v>23.965</v>
      </c>
      <c r="BJ719">
        <v>18.25</v>
      </c>
      <c r="BK719">
        <v>0</v>
      </c>
      <c r="BL719">
        <v>18.25</v>
      </c>
      <c r="BM719">
        <v>0.73150000000000004</v>
      </c>
      <c r="BQ719">
        <v>636.92999999999995</v>
      </c>
      <c r="BR719">
        <v>0.208089</v>
      </c>
      <c r="BS719">
        <v>-6.3500000000000004E-4</v>
      </c>
      <c r="BT719">
        <v>1.0999999999999999E-2</v>
      </c>
      <c r="BU719">
        <v>5.0092230000000004</v>
      </c>
      <c r="BV719">
        <v>-1.2763500000000001E-2</v>
      </c>
    </row>
    <row r="720" spans="1:74" customFormat="1" x14ac:dyDescent="0.25">
      <c r="A720" s="40">
        <v>41704</v>
      </c>
      <c r="B720" s="41">
        <v>7.5949074074074079E-3</v>
      </c>
      <c r="C720">
        <v>12.355</v>
      </c>
      <c r="D720">
        <v>1.4999999999999999E-2</v>
      </c>
      <c r="E720">
        <v>149.80360099999999</v>
      </c>
      <c r="F720">
        <v>941.9</v>
      </c>
      <c r="G720">
        <v>-32</v>
      </c>
      <c r="H720">
        <v>80.3</v>
      </c>
      <c r="J720">
        <v>3.6</v>
      </c>
      <c r="K720">
        <v>0.89510000000000001</v>
      </c>
      <c r="L720">
        <v>11.0587</v>
      </c>
      <c r="M720">
        <v>1.34E-2</v>
      </c>
      <c r="N720">
        <v>843.07669999999996</v>
      </c>
      <c r="O720">
        <v>0</v>
      </c>
      <c r="P720">
        <v>843.1</v>
      </c>
      <c r="Q720">
        <v>641.99969999999996</v>
      </c>
      <c r="R720">
        <v>0</v>
      </c>
      <c r="S720">
        <v>642</v>
      </c>
      <c r="T720">
        <v>80.3</v>
      </c>
      <c r="W720">
        <v>0</v>
      </c>
      <c r="X720">
        <v>3.2223999999999999</v>
      </c>
      <c r="Y720">
        <v>12</v>
      </c>
      <c r="Z720">
        <v>881</v>
      </c>
      <c r="AA720">
        <v>904</v>
      </c>
      <c r="AB720">
        <v>826</v>
      </c>
      <c r="AC720">
        <v>66</v>
      </c>
      <c r="AD720">
        <v>8.36</v>
      </c>
      <c r="AE720">
        <v>0.19</v>
      </c>
      <c r="AF720">
        <v>983</v>
      </c>
      <c r="AG720">
        <v>-10</v>
      </c>
      <c r="AH720">
        <v>8</v>
      </c>
      <c r="AI720">
        <v>11</v>
      </c>
      <c r="AJ720">
        <v>191</v>
      </c>
      <c r="AK720">
        <v>188</v>
      </c>
      <c r="AL720">
        <v>6.3</v>
      </c>
      <c r="AM720">
        <v>195</v>
      </c>
      <c r="AN720" t="s">
        <v>155</v>
      </c>
      <c r="AO720">
        <v>2</v>
      </c>
      <c r="AP720" s="42">
        <v>0.6325115740740741</v>
      </c>
      <c r="AQ720">
        <v>47.163997999999999</v>
      </c>
      <c r="AR720">
        <v>-88.489785999999995</v>
      </c>
      <c r="AS720">
        <v>320.39999999999998</v>
      </c>
      <c r="AT720">
        <v>31.5</v>
      </c>
      <c r="AU720">
        <v>12</v>
      </c>
      <c r="AV720">
        <v>12</v>
      </c>
      <c r="AW720" t="s">
        <v>414</v>
      </c>
      <c r="AX720">
        <v>1.3125</v>
      </c>
      <c r="AY720">
        <v>1.0249999999999999</v>
      </c>
      <c r="AZ720">
        <v>1.925</v>
      </c>
      <c r="BA720">
        <v>14.048999999999999</v>
      </c>
      <c r="BB720">
        <v>17.05</v>
      </c>
      <c r="BC720">
        <v>1.21</v>
      </c>
      <c r="BD720">
        <v>11.718999999999999</v>
      </c>
      <c r="BE720">
        <v>3030.9960000000001</v>
      </c>
      <c r="BF720">
        <v>2.339</v>
      </c>
      <c r="BG720">
        <v>24.198</v>
      </c>
      <c r="BH720">
        <v>0</v>
      </c>
      <c r="BI720">
        <v>24.198</v>
      </c>
      <c r="BJ720">
        <v>18.427</v>
      </c>
      <c r="BK720">
        <v>0</v>
      </c>
      <c r="BL720">
        <v>18.427</v>
      </c>
      <c r="BM720">
        <v>0.72719999999999996</v>
      </c>
      <c r="BQ720">
        <v>642.17600000000004</v>
      </c>
      <c r="BR720">
        <v>0.24635000000000001</v>
      </c>
      <c r="BS720">
        <v>-8.5430000000000002E-3</v>
      </c>
      <c r="BT720">
        <v>1.0272999999999999E-2</v>
      </c>
      <c r="BU720">
        <v>5.9302599999999996</v>
      </c>
      <c r="BV720">
        <v>-0.17171429999999999</v>
      </c>
    </row>
    <row r="721" spans="1:74" customFormat="1" x14ac:dyDescent="0.25">
      <c r="A721" s="40">
        <v>41704</v>
      </c>
      <c r="B721" s="41">
        <v>7.6064814814814814E-3</v>
      </c>
      <c r="C721">
        <v>12.555999999999999</v>
      </c>
      <c r="D721">
        <v>1.4200000000000001E-2</v>
      </c>
      <c r="E721">
        <v>141.92810499999999</v>
      </c>
      <c r="F721">
        <v>954.8</v>
      </c>
      <c r="G721">
        <v>-32</v>
      </c>
      <c r="H721">
        <v>90</v>
      </c>
      <c r="J721">
        <v>3.7</v>
      </c>
      <c r="K721">
        <v>0.89349999999999996</v>
      </c>
      <c r="L721">
        <v>11.2188</v>
      </c>
      <c r="M721">
        <v>1.2699999999999999E-2</v>
      </c>
      <c r="N721">
        <v>853.15419999999995</v>
      </c>
      <c r="O721">
        <v>0</v>
      </c>
      <c r="P721">
        <v>853.2</v>
      </c>
      <c r="Q721">
        <v>649.66819999999996</v>
      </c>
      <c r="R721">
        <v>0</v>
      </c>
      <c r="S721">
        <v>649.70000000000005</v>
      </c>
      <c r="T721">
        <v>90.034700000000001</v>
      </c>
      <c r="W721">
        <v>0</v>
      </c>
      <c r="X721">
        <v>3.306</v>
      </c>
      <c r="Y721">
        <v>12</v>
      </c>
      <c r="Z721">
        <v>884</v>
      </c>
      <c r="AA721">
        <v>903</v>
      </c>
      <c r="AB721">
        <v>828</v>
      </c>
      <c r="AC721">
        <v>66</v>
      </c>
      <c r="AD721">
        <v>8.36</v>
      </c>
      <c r="AE721">
        <v>0.19</v>
      </c>
      <c r="AF721">
        <v>983</v>
      </c>
      <c r="AG721">
        <v>-10</v>
      </c>
      <c r="AH721">
        <v>8</v>
      </c>
      <c r="AI721">
        <v>11</v>
      </c>
      <c r="AJ721">
        <v>190.3</v>
      </c>
      <c r="AK721">
        <v>188</v>
      </c>
      <c r="AL721">
        <v>6.3</v>
      </c>
      <c r="AM721">
        <v>195</v>
      </c>
      <c r="AN721" t="s">
        <v>155</v>
      </c>
      <c r="AO721">
        <v>2</v>
      </c>
      <c r="AP721" s="42">
        <v>0.63252314814814814</v>
      </c>
      <c r="AQ721">
        <v>47.163899999999998</v>
      </c>
      <c r="AR721">
        <v>-88.489920999999995</v>
      </c>
      <c r="AS721">
        <v>320</v>
      </c>
      <c r="AT721">
        <v>32.200000000000003</v>
      </c>
      <c r="AU721">
        <v>12</v>
      </c>
      <c r="AV721">
        <v>12</v>
      </c>
      <c r="AW721" t="s">
        <v>414</v>
      </c>
      <c r="AX721">
        <v>1.4125000000000001</v>
      </c>
      <c r="AY721">
        <v>1.2250000000000001</v>
      </c>
      <c r="AZ721">
        <v>2.1124999999999998</v>
      </c>
      <c r="BA721">
        <v>14.048999999999999</v>
      </c>
      <c r="BB721">
        <v>16.79</v>
      </c>
      <c r="BC721">
        <v>1.19</v>
      </c>
      <c r="BD721">
        <v>11.917999999999999</v>
      </c>
      <c r="BE721">
        <v>3030.857</v>
      </c>
      <c r="BF721">
        <v>2.181</v>
      </c>
      <c r="BG721">
        <v>24.137</v>
      </c>
      <c r="BH721">
        <v>0</v>
      </c>
      <c r="BI721">
        <v>24.137</v>
      </c>
      <c r="BJ721">
        <v>18.38</v>
      </c>
      <c r="BK721">
        <v>0</v>
      </c>
      <c r="BL721">
        <v>18.38</v>
      </c>
      <c r="BM721">
        <v>0.80369999999999997</v>
      </c>
      <c r="BQ721">
        <v>649.40700000000004</v>
      </c>
      <c r="BR721">
        <v>0.25418400000000002</v>
      </c>
      <c r="BS721">
        <v>-7.365E-3</v>
      </c>
      <c r="BT721">
        <v>1.0727E-2</v>
      </c>
      <c r="BU721">
        <v>6.1188440000000002</v>
      </c>
      <c r="BV721">
        <v>-0.14803649999999999</v>
      </c>
    </row>
    <row r="722" spans="1:74" customFormat="1" x14ac:dyDescent="0.25">
      <c r="A722" s="40">
        <v>41704</v>
      </c>
      <c r="B722" s="41">
        <v>7.6180555555555559E-3</v>
      </c>
      <c r="C722">
        <v>12.709</v>
      </c>
      <c r="D722">
        <v>1.4E-2</v>
      </c>
      <c r="E722">
        <v>140</v>
      </c>
      <c r="F722">
        <v>884.9</v>
      </c>
      <c r="G722">
        <v>-32</v>
      </c>
      <c r="H722">
        <v>72.599999999999994</v>
      </c>
      <c r="J722">
        <v>3.7</v>
      </c>
      <c r="K722">
        <v>0.89229999999999998</v>
      </c>
      <c r="L722">
        <v>11.340199999999999</v>
      </c>
      <c r="M722">
        <v>1.2500000000000001E-2</v>
      </c>
      <c r="N722">
        <v>789.57539999999995</v>
      </c>
      <c r="O722">
        <v>0</v>
      </c>
      <c r="P722">
        <v>789.6</v>
      </c>
      <c r="Q722">
        <v>601.25360000000001</v>
      </c>
      <c r="R722">
        <v>0</v>
      </c>
      <c r="S722">
        <v>601.29999999999995</v>
      </c>
      <c r="T722">
        <v>72.587100000000007</v>
      </c>
      <c r="W722">
        <v>0</v>
      </c>
      <c r="X722">
        <v>3.3014999999999999</v>
      </c>
      <c r="Y722">
        <v>12</v>
      </c>
      <c r="Z722">
        <v>884</v>
      </c>
      <c r="AA722">
        <v>903</v>
      </c>
      <c r="AB722">
        <v>828</v>
      </c>
      <c r="AC722">
        <v>66</v>
      </c>
      <c r="AD722">
        <v>8.36</v>
      </c>
      <c r="AE722">
        <v>0.19</v>
      </c>
      <c r="AF722">
        <v>983</v>
      </c>
      <c r="AG722">
        <v>-10</v>
      </c>
      <c r="AH722">
        <v>8</v>
      </c>
      <c r="AI722">
        <v>11</v>
      </c>
      <c r="AJ722">
        <v>190.7</v>
      </c>
      <c r="AK722">
        <v>188</v>
      </c>
      <c r="AL722">
        <v>6.2</v>
      </c>
      <c r="AM722">
        <v>195</v>
      </c>
      <c r="AN722" t="s">
        <v>155</v>
      </c>
      <c r="AO722">
        <v>2</v>
      </c>
      <c r="AP722" s="42">
        <v>0.63253472222222229</v>
      </c>
      <c r="AQ722">
        <v>47.163809999999998</v>
      </c>
      <c r="AR722">
        <v>-88.490072999999995</v>
      </c>
      <c r="AS722">
        <v>319.5</v>
      </c>
      <c r="AT722">
        <v>33.1</v>
      </c>
      <c r="AU722">
        <v>12</v>
      </c>
      <c r="AV722">
        <v>12</v>
      </c>
      <c r="AW722" t="s">
        <v>414</v>
      </c>
      <c r="AX722">
        <v>1.5125</v>
      </c>
      <c r="AY722">
        <v>1.425</v>
      </c>
      <c r="AZ722">
        <v>2.2374999999999998</v>
      </c>
      <c r="BA722">
        <v>14.048999999999999</v>
      </c>
      <c r="BB722">
        <v>16.600000000000001</v>
      </c>
      <c r="BC722">
        <v>1.18</v>
      </c>
      <c r="BD722">
        <v>12.071</v>
      </c>
      <c r="BE722">
        <v>3031.3220000000001</v>
      </c>
      <c r="BF722">
        <v>2.125</v>
      </c>
      <c r="BG722">
        <v>22.103000000000002</v>
      </c>
      <c r="BH722">
        <v>0</v>
      </c>
      <c r="BI722">
        <v>22.103000000000002</v>
      </c>
      <c r="BJ722">
        <v>16.831</v>
      </c>
      <c r="BK722">
        <v>0</v>
      </c>
      <c r="BL722">
        <v>16.831</v>
      </c>
      <c r="BM722">
        <v>0.6411</v>
      </c>
      <c r="BQ722">
        <v>641.678</v>
      </c>
      <c r="BR722">
        <v>0.28180699999999997</v>
      </c>
      <c r="BS722">
        <v>5.4299999999999997E-4</v>
      </c>
      <c r="BT722">
        <v>1.1727E-2</v>
      </c>
      <c r="BU722">
        <v>6.7837990000000001</v>
      </c>
      <c r="BV722">
        <v>1.09143E-2</v>
      </c>
    </row>
    <row r="723" spans="1:74" customFormat="1" x14ac:dyDescent="0.25">
      <c r="A723" s="40">
        <v>41704</v>
      </c>
      <c r="B723" s="41">
        <v>7.6296296296296294E-3</v>
      </c>
      <c r="C723">
        <v>12.731</v>
      </c>
      <c r="D723">
        <v>1.4E-2</v>
      </c>
      <c r="E723">
        <v>140</v>
      </c>
      <c r="F723">
        <v>874</v>
      </c>
      <c r="G723">
        <v>-31.9</v>
      </c>
      <c r="H723">
        <v>50.7</v>
      </c>
      <c r="J723">
        <v>3.7</v>
      </c>
      <c r="K723">
        <v>0.8921</v>
      </c>
      <c r="L723">
        <v>11.358000000000001</v>
      </c>
      <c r="M723">
        <v>1.2500000000000001E-2</v>
      </c>
      <c r="N723">
        <v>779.67280000000005</v>
      </c>
      <c r="O723">
        <v>0</v>
      </c>
      <c r="P723">
        <v>779.7</v>
      </c>
      <c r="Q723">
        <v>593.71289999999999</v>
      </c>
      <c r="R723">
        <v>0</v>
      </c>
      <c r="S723">
        <v>593.70000000000005</v>
      </c>
      <c r="T723">
        <v>50.716900000000003</v>
      </c>
      <c r="W723">
        <v>0</v>
      </c>
      <c r="X723">
        <v>3.3008999999999999</v>
      </c>
      <c r="Y723">
        <v>12</v>
      </c>
      <c r="Z723">
        <v>883</v>
      </c>
      <c r="AA723">
        <v>903</v>
      </c>
      <c r="AB723">
        <v>827</v>
      </c>
      <c r="AC723">
        <v>66</v>
      </c>
      <c r="AD723">
        <v>8.36</v>
      </c>
      <c r="AE723">
        <v>0.19</v>
      </c>
      <c r="AF723">
        <v>983</v>
      </c>
      <c r="AG723">
        <v>-10</v>
      </c>
      <c r="AH723">
        <v>7.2729999999999997</v>
      </c>
      <c r="AI723">
        <v>11</v>
      </c>
      <c r="AJ723">
        <v>191</v>
      </c>
      <c r="AK723">
        <v>188.7</v>
      </c>
      <c r="AL723">
        <v>6.2</v>
      </c>
      <c r="AM723">
        <v>195</v>
      </c>
      <c r="AN723" t="s">
        <v>155</v>
      </c>
      <c r="AO723">
        <v>2</v>
      </c>
      <c r="AP723" s="42">
        <v>0.63254629629629633</v>
      </c>
      <c r="AQ723">
        <v>47.163730000000001</v>
      </c>
      <c r="AR723">
        <v>-88.490241999999995</v>
      </c>
      <c r="AS723">
        <v>319.3</v>
      </c>
      <c r="AT723">
        <v>34</v>
      </c>
      <c r="AU723">
        <v>12</v>
      </c>
      <c r="AV723">
        <v>12</v>
      </c>
      <c r="AW723" t="s">
        <v>414</v>
      </c>
      <c r="AX723">
        <v>1.5874999999999999</v>
      </c>
      <c r="AY723">
        <v>1.6125</v>
      </c>
      <c r="AZ723">
        <v>2.5</v>
      </c>
      <c r="BA723">
        <v>14.048999999999999</v>
      </c>
      <c r="BB723">
        <v>16.579999999999998</v>
      </c>
      <c r="BC723">
        <v>1.18</v>
      </c>
      <c r="BD723">
        <v>12.092000000000001</v>
      </c>
      <c r="BE723">
        <v>3031.8989999999999</v>
      </c>
      <c r="BF723">
        <v>2.1219999999999999</v>
      </c>
      <c r="BG723">
        <v>21.795000000000002</v>
      </c>
      <c r="BH723">
        <v>0</v>
      </c>
      <c r="BI723">
        <v>21.795000000000002</v>
      </c>
      <c r="BJ723">
        <v>16.597000000000001</v>
      </c>
      <c r="BK723">
        <v>0</v>
      </c>
      <c r="BL723">
        <v>16.597000000000001</v>
      </c>
      <c r="BM723">
        <v>0.44729999999999998</v>
      </c>
      <c r="BQ723">
        <v>640.67499999999995</v>
      </c>
      <c r="BR723">
        <v>0.28863800000000001</v>
      </c>
      <c r="BS723">
        <v>-1.3619999999999999E-3</v>
      </c>
      <c r="BT723">
        <v>1.1273E-2</v>
      </c>
      <c r="BU723">
        <v>6.9482379999999999</v>
      </c>
      <c r="BV723">
        <v>-2.73762E-2</v>
      </c>
    </row>
    <row r="724" spans="1:74" customFormat="1" x14ac:dyDescent="0.25">
      <c r="A724" s="40">
        <v>41704</v>
      </c>
      <c r="B724" s="41">
        <v>7.6412037037037047E-3</v>
      </c>
      <c r="C724">
        <v>12.74</v>
      </c>
      <c r="D724">
        <v>1.4E-2</v>
      </c>
      <c r="E724">
        <v>140</v>
      </c>
      <c r="F724">
        <v>1046.4000000000001</v>
      </c>
      <c r="G724">
        <v>-29</v>
      </c>
      <c r="H724">
        <v>79.599999999999994</v>
      </c>
      <c r="J724">
        <v>3.7</v>
      </c>
      <c r="K724">
        <v>0.89200000000000002</v>
      </c>
      <c r="L724">
        <v>11.364699999999999</v>
      </c>
      <c r="M724">
        <v>1.2500000000000001E-2</v>
      </c>
      <c r="N724">
        <v>933.47670000000005</v>
      </c>
      <c r="O724">
        <v>0</v>
      </c>
      <c r="P724">
        <v>933.5</v>
      </c>
      <c r="Q724">
        <v>710.59839999999997</v>
      </c>
      <c r="R724">
        <v>0</v>
      </c>
      <c r="S724">
        <v>710.6</v>
      </c>
      <c r="T724">
        <v>79.633300000000006</v>
      </c>
      <c r="W724">
        <v>0</v>
      </c>
      <c r="X724">
        <v>3.3006000000000002</v>
      </c>
      <c r="Y724">
        <v>12.1</v>
      </c>
      <c r="Z724">
        <v>882</v>
      </c>
      <c r="AA724">
        <v>903</v>
      </c>
      <c r="AB724">
        <v>826</v>
      </c>
      <c r="AC724">
        <v>65.3</v>
      </c>
      <c r="AD724">
        <v>8.27</v>
      </c>
      <c r="AE724">
        <v>0.19</v>
      </c>
      <c r="AF724">
        <v>983</v>
      </c>
      <c r="AG724">
        <v>-10</v>
      </c>
      <c r="AH724">
        <v>7</v>
      </c>
      <c r="AI724">
        <v>11</v>
      </c>
      <c r="AJ724">
        <v>191</v>
      </c>
      <c r="AK724">
        <v>188.3</v>
      </c>
      <c r="AL724">
        <v>6.2</v>
      </c>
      <c r="AM724">
        <v>195</v>
      </c>
      <c r="AN724" t="s">
        <v>155</v>
      </c>
      <c r="AO724">
        <v>2</v>
      </c>
      <c r="AP724" s="42">
        <v>0.63255787037037037</v>
      </c>
      <c r="AQ724">
        <v>47.163671999999998</v>
      </c>
      <c r="AR724">
        <v>-88.490436000000003</v>
      </c>
      <c r="AS724">
        <v>319.60000000000002</v>
      </c>
      <c r="AT724">
        <v>34.6</v>
      </c>
      <c r="AU724">
        <v>12</v>
      </c>
      <c r="AV724">
        <v>12</v>
      </c>
      <c r="AW724" t="s">
        <v>414</v>
      </c>
      <c r="AX724">
        <v>1.4624999999999999</v>
      </c>
      <c r="AY724">
        <v>1.7</v>
      </c>
      <c r="AZ724">
        <v>2.4500000000000002</v>
      </c>
      <c r="BA724">
        <v>14.048999999999999</v>
      </c>
      <c r="BB724">
        <v>16.559999999999999</v>
      </c>
      <c r="BC724">
        <v>1.18</v>
      </c>
      <c r="BD724">
        <v>12.102</v>
      </c>
      <c r="BE724">
        <v>3031.1239999999998</v>
      </c>
      <c r="BF724">
        <v>2.12</v>
      </c>
      <c r="BG724">
        <v>26.073</v>
      </c>
      <c r="BH724">
        <v>0</v>
      </c>
      <c r="BI724">
        <v>26.073</v>
      </c>
      <c r="BJ724">
        <v>19.847000000000001</v>
      </c>
      <c r="BK724">
        <v>0</v>
      </c>
      <c r="BL724">
        <v>19.847000000000001</v>
      </c>
      <c r="BM724">
        <v>0.70179999999999998</v>
      </c>
      <c r="BQ724">
        <v>640.077</v>
      </c>
      <c r="BR724">
        <v>0.268098</v>
      </c>
      <c r="BS724">
        <v>-9.2E-5</v>
      </c>
      <c r="BT724">
        <v>1.0272999999999999E-2</v>
      </c>
      <c r="BU724">
        <v>6.4537899999999997</v>
      </c>
      <c r="BV724">
        <v>-1.8492000000000001E-3</v>
      </c>
    </row>
    <row r="725" spans="1:74" customFormat="1" x14ac:dyDescent="0.25">
      <c r="A725" s="40">
        <v>41704</v>
      </c>
      <c r="B725" s="41">
        <v>7.6527777777777783E-3</v>
      </c>
      <c r="C725">
        <v>12.747999999999999</v>
      </c>
      <c r="D725">
        <v>1.4E-2</v>
      </c>
      <c r="E725">
        <v>140</v>
      </c>
      <c r="F725">
        <v>1279.4000000000001</v>
      </c>
      <c r="G725">
        <v>-22.8</v>
      </c>
      <c r="H725">
        <v>70.900000000000006</v>
      </c>
      <c r="J725">
        <v>3.7</v>
      </c>
      <c r="K725">
        <v>0.89200000000000002</v>
      </c>
      <c r="L725">
        <v>11.371</v>
      </c>
      <c r="M725">
        <v>1.2500000000000001E-2</v>
      </c>
      <c r="N725">
        <v>1141.1832999999999</v>
      </c>
      <c r="O725">
        <v>0</v>
      </c>
      <c r="P725">
        <v>1141.2</v>
      </c>
      <c r="Q725">
        <v>868.89179999999999</v>
      </c>
      <c r="R725">
        <v>0</v>
      </c>
      <c r="S725">
        <v>868.9</v>
      </c>
      <c r="T725">
        <v>70.928399999999996</v>
      </c>
      <c r="W725">
        <v>0</v>
      </c>
      <c r="X725">
        <v>3.3003</v>
      </c>
      <c r="Y725">
        <v>12</v>
      </c>
      <c r="Z725">
        <v>883</v>
      </c>
      <c r="AA725">
        <v>904</v>
      </c>
      <c r="AB725">
        <v>826</v>
      </c>
      <c r="AC725">
        <v>65.7</v>
      </c>
      <c r="AD725">
        <v>8.32</v>
      </c>
      <c r="AE725">
        <v>0.19</v>
      </c>
      <c r="AF725">
        <v>983</v>
      </c>
      <c r="AG725">
        <v>-10</v>
      </c>
      <c r="AH725">
        <v>7</v>
      </c>
      <c r="AI725">
        <v>11</v>
      </c>
      <c r="AJ725">
        <v>191</v>
      </c>
      <c r="AK725">
        <v>188.7</v>
      </c>
      <c r="AL725">
        <v>6.2</v>
      </c>
      <c r="AM725">
        <v>195</v>
      </c>
      <c r="AN725" t="s">
        <v>155</v>
      </c>
      <c r="AO725">
        <v>2</v>
      </c>
      <c r="AP725" s="42">
        <v>0.63256944444444441</v>
      </c>
      <c r="AQ725">
        <v>47.163634999999999</v>
      </c>
      <c r="AR725">
        <v>-88.490645000000001</v>
      </c>
      <c r="AS725">
        <v>319.5</v>
      </c>
      <c r="AT725">
        <v>35.200000000000003</v>
      </c>
      <c r="AU725">
        <v>12</v>
      </c>
      <c r="AV725">
        <v>12</v>
      </c>
      <c r="AW725" t="s">
        <v>414</v>
      </c>
      <c r="AX725">
        <v>1.1875</v>
      </c>
      <c r="AY725">
        <v>1.7</v>
      </c>
      <c r="AZ725">
        <v>2.1</v>
      </c>
      <c r="BA725">
        <v>14.048999999999999</v>
      </c>
      <c r="BB725">
        <v>16.55</v>
      </c>
      <c r="BC725">
        <v>1.18</v>
      </c>
      <c r="BD725">
        <v>12.11</v>
      </c>
      <c r="BE725">
        <v>3031.3530000000001</v>
      </c>
      <c r="BF725">
        <v>2.1190000000000002</v>
      </c>
      <c r="BG725">
        <v>31.859000000000002</v>
      </c>
      <c r="BH725">
        <v>0</v>
      </c>
      <c r="BI725">
        <v>31.859000000000002</v>
      </c>
      <c r="BJ725">
        <v>24.257000000000001</v>
      </c>
      <c r="BK725">
        <v>0</v>
      </c>
      <c r="BL725">
        <v>24.257000000000001</v>
      </c>
      <c r="BM725">
        <v>0.62480000000000002</v>
      </c>
      <c r="BQ725">
        <v>639.72199999999998</v>
      </c>
      <c r="BR725">
        <v>0.23482800000000001</v>
      </c>
      <c r="BS725">
        <v>1E-3</v>
      </c>
      <c r="BT725">
        <v>1.1454000000000001E-2</v>
      </c>
      <c r="BU725">
        <v>5.6528980000000004</v>
      </c>
      <c r="BV725">
        <v>2.01E-2</v>
      </c>
    </row>
    <row r="726" spans="1:74" customFormat="1" x14ac:dyDescent="0.25">
      <c r="A726" s="40">
        <v>41704</v>
      </c>
      <c r="B726" s="41">
        <v>7.6643518518518519E-3</v>
      </c>
      <c r="C726">
        <v>12.68</v>
      </c>
      <c r="D726">
        <v>1.4E-2</v>
      </c>
      <c r="E726">
        <v>140</v>
      </c>
      <c r="F726">
        <v>1359.8</v>
      </c>
      <c r="G726">
        <v>-29.1</v>
      </c>
      <c r="H726">
        <v>80.2</v>
      </c>
      <c r="J726">
        <v>3.6</v>
      </c>
      <c r="K726">
        <v>0.89270000000000005</v>
      </c>
      <c r="L726">
        <v>11.3185</v>
      </c>
      <c r="M726">
        <v>1.2500000000000001E-2</v>
      </c>
      <c r="N726">
        <v>1213.8276000000001</v>
      </c>
      <c r="O726">
        <v>0</v>
      </c>
      <c r="P726">
        <v>1213.8</v>
      </c>
      <c r="Q726">
        <v>924.01229999999998</v>
      </c>
      <c r="R726">
        <v>0</v>
      </c>
      <c r="S726">
        <v>924</v>
      </c>
      <c r="T726">
        <v>80.175799999999995</v>
      </c>
      <c r="W726">
        <v>0</v>
      </c>
      <c r="X726">
        <v>3.2143999999999999</v>
      </c>
      <c r="Y726">
        <v>12.1</v>
      </c>
      <c r="Z726">
        <v>882</v>
      </c>
      <c r="AA726">
        <v>904</v>
      </c>
      <c r="AB726">
        <v>825</v>
      </c>
      <c r="AC726">
        <v>65.3</v>
      </c>
      <c r="AD726">
        <v>8.27</v>
      </c>
      <c r="AE726">
        <v>0.19</v>
      </c>
      <c r="AF726">
        <v>983</v>
      </c>
      <c r="AG726">
        <v>-10</v>
      </c>
      <c r="AH726">
        <v>7</v>
      </c>
      <c r="AI726">
        <v>11</v>
      </c>
      <c r="AJ726">
        <v>191</v>
      </c>
      <c r="AK726">
        <v>189</v>
      </c>
      <c r="AL726">
        <v>6.6</v>
      </c>
      <c r="AM726">
        <v>195</v>
      </c>
      <c r="AN726" t="s">
        <v>155</v>
      </c>
      <c r="AO726">
        <v>2</v>
      </c>
      <c r="AP726" s="42">
        <v>0.63258101851851845</v>
      </c>
      <c r="AQ726">
        <v>47.163614000000003</v>
      </c>
      <c r="AR726">
        <v>-88.490859</v>
      </c>
      <c r="AS726">
        <v>319.5</v>
      </c>
      <c r="AT726">
        <v>35.700000000000003</v>
      </c>
      <c r="AU726">
        <v>12</v>
      </c>
      <c r="AV726">
        <v>12</v>
      </c>
      <c r="AW726" t="s">
        <v>414</v>
      </c>
      <c r="AX726">
        <v>1.0874999999999999</v>
      </c>
      <c r="AY726">
        <v>1.675</v>
      </c>
      <c r="AZ726">
        <v>2.0625</v>
      </c>
      <c r="BA726">
        <v>14.048999999999999</v>
      </c>
      <c r="BB726">
        <v>16.64</v>
      </c>
      <c r="BC726">
        <v>1.18</v>
      </c>
      <c r="BD726">
        <v>12.026</v>
      </c>
      <c r="BE726">
        <v>3031.1280000000002</v>
      </c>
      <c r="BF726">
        <v>2.13</v>
      </c>
      <c r="BG726">
        <v>34.042000000000002</v>
      </c>
      <c r="BH726">
        <v>0</v>
      </c>
      <c r="BI726">
        <v>34.042000000000002</v>
      </c>
      <c r="BJ726">
        <v>25.914000000000001</v>
      </c>
      <c r="BK726">
        <v>0</v>
      </c>
      <c r="BL726">
        <v>25.914000000000001</v>
      </c>
      <c r="BM726">
        <v>0.70950000000000002</v>
      </c>
      <c r="BQ726">
        <v>625.91600000000005</v>
      </c>
      <c r="BR726">
        <v>0.23227</v>
      </c>
      <c r="BS726">
        <v>1E-3</v>
      </c>
      <c r="BT726">
        <v>1.2E-2</v>
      </c>
      <c r="BU726">
        <v>5.5913199999999996</v>
      </c>
      <c r="BV726">
        <v>2.01E-2</v>
      </c>
    </row>
    <row r="727" spans="1:74" customFormat="1" x14ac:dyDescent="0.25">
      <c r="A727" s="40">
        <v>41704</v>
      </c>
      <c r="B727" s="41">
        <v>7.6759259259259255E-3</v>
      </c>
      <c r="C727">
        <v>12.654</v>
      </c>
      <c r="D727">
        <v>1.5599999999999999E-2</v>
      </c>
      <c r="E727">
        <v>156.14262600000001</v>
      </c>
      <c r="F727">
        <v>1427</v>
      </c>
      <c r="G727">
        <v>-11.9</v>
      </c>
      <c r="H727">
        <v>72.2</v>
      </c>
      <c r="J727">
        <v>3.5</v>
      </c>
      <c r="K727">
        <v>0.89280000000000004</v>
      </c>
      <c r="L727">
        <v>11.2971</v>
      </c>
      <c r="M727">
        <v>1.3899999999999999E-2</v>
      </c>
      <c r="N727">
        <v>1274.0029</v>
      </c>
      <c r="O727">
        <v>0</v>
      </c>
      <c r="P727">
        <v>1274</v>
      </c>
      <c r="Q727">
        <v>970.04139999999995</v>
      </c>
      <c r="R727">
        <v>0</v>
      </c>
      <c r="S727">
        <v>970</v>
      </c>
      <c r="T727">
        <v>72.163200000000003</v>
      </c>
      <c r="W727">
        <v>0</v>
      </c>
      <c r="X727">
        <v>3.1246999999999998</v>
      </c>
      <c r="Y727">
        <v>12.1</v>
      </c>
      <c r="Z727">
        <v>883</v>
      </c>
      <c r="AA727">
        <v>904</v>
      </c>
      <c r="AB727">
        <v>826</v>
      </c>
      <c r="AC727">
        <v>65.7</v>
      </c>
      <c r="AD727">
        <v>8.33</v>
      </c>
      <c r="AE727">
        <v>0.19</v>
      </c>
      <c r="AF727">
        <v>982</v>
      </c>
      <c r="AG727">
        <v>-10</v>
      </c>
      <c r="AH727">
        <v>7</v>
      </c>
      <c r="AI727">
        <v>11</v>
      </c>
      <c r="AJ727">
        <v>191</v>
      </c>
      <c r="AK727">
        <v>189</v>
      </c>
      <c r="AL727">
        <v>6.3</v>
      </c>
      <c r="AM727">
        <v>195</v>
      </c>
      <c r="AN727" t="s">
        <v>155</v>
      </c>
      <c r="AO727">
        <v>2</v>
      </c>
      <c r="AP727" s="42">
        <v>0.6325925925925926</v>
      </c>
      <c r="AQ727">
        <v>47.163584999999998</v>
      </c>
      <c r="AR727">
        <v>-88.491071000000005</v>
      </c>
      <c r="AS727">
        <v>319.7</v>
      </c>
      <c r="AT727">
        <v>36.1</v>
      </c>
      <c r="AU727">
        <v>12</v>
      </c>
      <c r="AV727">
        <v>12</v>
      </c>
      <c r="AW727" t="s">
        <v>414</v>
      </c>
      <c r="AX727">
        <v>1</v>
      </c>
      <c r="AY727">
        <v>1.5125</v>
      </c>
      <c r="AZ727">
        <v>1.8125</v>
      </c>
      <c r="BA727">
        <v>14.048999999999999</v>
      </c>
      <c r="BB727">
        <v>16.670000000000002</v>
      </c>
      <c r="BC727">
        <v>1.19</v>
      </c>
      <c r="BD727">
        <v>12.012</v>
      </c>
      <c r="BE727">
        <v>3030.9650000000001</v>
      </c>
      <c r="BF727">
        <v>2.38</v>
      </c>
      <c r="BG727">
        <v>35.795000000000002</v>
      </c>
      <c r="BH727">
        <v>0</v>
      </c>
      <c r="BI727">
        <v>35.795000000000002</v>
      </c>
      <c r="BJ727">
        <v>27.254999999999999</v>
      </c>
      <c r="BK727">
        <v>0</v>
      </c>
      <c r="BL727">
        <v>27.254999999999999</v>
      </c>
      <c r="BM727">
        <v>0.63970000000000005</v>
      </c>
      <c r="BQ727">
        <v>609.55799999999999</v>
      </c>
      <c r="BR727">
        <v>0.247359</v>
      </c>
      <c r="BS727">
        <v>2.7300000000000002E-4</v>
      </c>
      <c r="BT727">
        <v>1.2E-2</v>
      </c>
      <c r="BU727">
        <v>5.9545500000000002</v>
      </c>
      <c r="BV727">
        <v>5.4872999999999996E-3</v>
      </c>
    </row>
    <row r="728" spans="1:74" customFormat="1" x14ac:dyDescent="0.25">
      <c r="A728" s="40">
        <v>41704</v>
      </c>
      <c r="B728" s="41">
        <v>7.6874999999999999E-3</v>
      </c>
      <c r="C728">
        <v>12.676</v>
      </c>
      <c r="D728">
        <v>1.54E-2</v>
      </c>
      <c r="E728">
        <v>153.59125299999999</v>
      </c>
      <c r="F728">
        <v>1445.9</v>
      </c>
      <c r="G728">
        <v>-22.5</v>
      </c>
      <c r="H728">
        <v>70.3</v>
      </c>
      <c r="J728">
        <v>3.4</v>
      </c>
      <c r="K728">
        <v>0.89249999999999996</v>
      </c>
      <c r="L728">
        <v>11.312900000000001</v>
      </c>
      <c r="M728">
        <v>1.37E-2</v>
      </c>
      <c r="N728">
        <v>1290.4393</v>
      </c>
      <c r="O728">
        <v>0</v>
      </c>
      <c r="P728">
        <v>1290.4000000000001</v>
      </c>
      <c r="Q728">
        <v>982.68640000000005</v>
      </c>
      <c r="R728">
        <v>0</v>
      </c>
      <c r="S728">
        <v>982.7</v>
      </c>
      <c r="T728">
        <v>70.3</v>
      </c>
      <c r="W728">
        <v>0</v>
      </c>
      <c r="X728">
        <v>3.0348999999999999</v>
      </c>
      <c r="Y728">
        <v>12.1</v>
      </c>
      <c r="Z728">
        <v>885</v>
      </c>
      <c r="AA728">
        <v>905</v>
      </c>
      <c r="AB728">
        <v>830</v>
      </c>
      <c r="AC728">
        <v>66</v>
      </c>
      <c r="AD728">
        <v>8.3699999999999992</v>
      </c>
      <c r="AE728">
        <v>0.19</v>
      </c>
      <c r="AF728">
        <v>982</v>
      </c>
      <c r="AG728">
        <v>-10</v>
      </c>
      <c r="AH728">
        <v>7</v>
      </c>
      <c r="AI728">
        <v>11</v>
      </c>
      <c r="AJ728">
        <v>191</v>
      </c>
      <c r="AK728">
        <v>189</v>
      </c>
      <c r="AL728">
        <v>6</v>
      </c>
      <c r="AM728">
        <v>195</v>
      </c>
      <c r="AN728" t="s">
        <v>155</v>
      </c>
      <c r="AO728">
        <v>2</v>
      </c>
      <c r="AP728" s="42">
        <v>0.63260416666666663</v>
      </c>
      <c r="AQ728">
        <v>47.163541000000002</v>
      </c>
      <c r="AR728">
        <v>-88.491277999999994</v>
      </c>
      <c r="AS728">
        <v>319.7</v>
      </c>
      <c r="AT728">
        <v>36.5</v>
      </c>
      <c r="AU728">
        <v>12</v>
      </c>
      <c r="AV728">
        <v>12</v>
      </c>
      <c r="AW728" t="s">
        <v>414</v>
      </c>
      <c r="AX728">
        <v>1.0125</v>
      </c>
      <c r="AY728">
        <v>1.6</v>
      </c>
      <c r="AZ728">
        <v>1.9</v>
      </c>
      <c r="BA728">
        <v>14.048999999999999</v>
      </c>
      <c r="BB728">
        <v>16.64</v>
      </c>
      <c r="BC728">
        <v>1.18</v>
      </c>
      <c r="BD728">
        <v>12.05</v>
      </c>
      <c r="BE728">
        <v>3031.0709999999999</v>
      </c>
      <c r="BF728">
        <v>2.3380000000000001</v>
      </c>
      <c r="BG728">
        <v>36.207000000000001</v>
      </c>
      <c r="BH728">
        <v>0</v>
      </c>
      <c r="BI728">
        <v>36.207000000000001</v>
      </c>
      <c r="BJ728">
        <v>27.571999999999999</v>
      </c>
      <c r="BK728">
        <v>0</v>
      </c>
      <c r="BL728">
        <v>27.571999999999999</v>
      </c>
      <c r="BM728">
        <v>0.62239999999999995</v>
      </c>
      <c r="BQ728">
        <v>591.23</v>
      </c>
      <c r="BR728">
        <v>0.27090199999999998</v>
      </c>
      <c r="BS728">
        <v>4.3620000000000004E-3</v>
      </c>
      <c r="BT728">
        <v>1.2727E-2</v>
      </c>
      <c r="BU728">
        <v>6.5212880000000002</v>
      </c>
      <c r="BV728">
        <v>8.7676199999999996E-2</v>
      </c>
    </row>
    <row r="729" spans="1:74" customFormat="1" x14ac:dyDescent="0.25">
      <c r="A729" s="40">
        <v>41704</v>
      </c>
      <c r="B729" s="41">
        <v>7.6990740740740735E-3</v>
      </c>
      <c r="C729">
        <v>12.679</v>
      </c>
      <c r="D729">
        <v>1.4999999999999999E-2</v>
      </c>
      <c r="E729">
        <v>150</v>
      </c>
      <c r="F729">
        <v>1439.9</v>
      </c>
      <c r="G729">
        <v>-19.3</v>
      </c>
      <c r="H729">
        <v>91.5</v>
      </c>
      <c r="J729">
        <v>3.4</v>
      </c>
      <c r="K729">
        <v>0.89249999999999996</v>
      </c>
      <c r="L729">
        <v>11.315799999999999</v>
      </c>
      <c r="M729">
        <v>1.34E-2</v>
      </c>
      <c r="N729">
        <v>1285.0853999999999</v>
      </c>
      <c r="O729">
        <v>0</v>
      </c>
      <c r="P729">
        <v>1285.0999999999999</v>
      </c>
      <c r="Q729">
        <v>978.60940000000005</v>
      </c>
      <c r="R729">
        <v>0</v>
      </c>
      <c r="S729">
        <v>978.6</v>
      </c>
      <c r="T729">
        <v>91.456599999999995</v>
      </c>
      <c r="W729">
        <v>0</v>
      </c>
      <c r="X729">
        <v>3.0345</v>
      </c>
      <c r="Y729">
        <v>12.1</v>
      </c>
      <c r="Z729">
        <v>885</v>
      </c>
      <c r="AA729">
        <v>904</v>
      </c>
      <c r="AB729">
        <v>830</v>
      </c>
      <c r="AC729">
        <v>66</v>
      </c>
      <c r="AD729">
        <v>8.3699999999999992</v>
      </c>
      <c r="AE729">
        <v>0.19</v>
      </c>
      <c r="AF729">
        <v>982</v>
      </c>
      <c r="AG729">
        <v>-10</v>
      </c>
      <c r="AH729">
        <v>7.7270000000000003</v>
      </c>
      <c r="AI729">
        <v>11</v>
      </c>
      <c r="AJ729">
        <v>191.7</v>
      </c>
      <c r="AK729">
        <v>189</v>
      </c>
      <c r="AL729">
        <v>6.2</v>
      </c>
      <c r="AM729">
        <v>195</v>
      </c>
      <c r="AN729" t="s">
        <v>155</v>
      </c>
      <c r="AO729">
        <v>2</v>
      </c>
      <c r="AP729" s="42">
        <v>0.63261574074074078</v>
      </c>
      <c r="AQ729">
        <v>47.163485999999999</v>
      </c>
      <c r="AR729">
        <v>-88.491482000000005</v>
      </c>
      <c r="AS729">
        <v>319.60000000000002</v>
      </c>
      <c r="AT729">
        <v>36.9</v>
      </c>
      <c r="AU729">
        <v>12</v>
      </c>
      <c r="AV729">
        <v>12</v>
      </c>
      <c r="AW729" t="s">
        <v>414</v>
      </c>
      <c r="AX729">
        <v>1.1000000000000001</v>
      </c>
      <c r="AY729">
        <v>1.6</v>
      </c>
      <c r="AZ729">
        <v>1.9125000000000001</v>
      </c>
      <c r="BA729">
        <v>14.048999999999999</v>
      </c>
      <c r="BB729">
        <v>16.63</v>
      </c>
      <c r="BC729">
        <v>1.18</v>
      </c>
      <c r="BD729">
        <v>12.045999999999999</v>
      </c>
      <c r="BE729">
        <v>3030.587</v>
      </c>
      <c r="BF729">
        <v>2.282</v>
      </c>
      <c r="BG729">
        <v>36.042000000000002</v>
      </c>
      <c r="BH729">
        <v>0</v>
      </c>
      <c r="BI729">
        <v>36.042000000000002</v>
      </c>
      <c r="BJ729">
        <v>27.446000000000002</v>
      </c>
      <c r="BK729">
        <v>0</v>
      </c>
      <c r="BL729">
        <v>27.446000000000002</v>
      </c>
      <c r="BM729">
        <v>0.80930000000000002</v>
      </c>
      <c r="BQ729">
        <v>590.91300000000001</v>
      </c>
      <c r="BR729">
        <v>0.267822</v>
      </c>
      <c r="BS729">
        <v>7.4539999999999997E-3</v>
      </c>
      <c r="BT729">
        <v>1.2999999999999999E-2</v>
      </c>
      <c r="BU729">
        <v>6.4471449999999999</v>
      </c>
      <c r="BV729">
        <v>0.1498254</v>
      </c>
    </row>
    <row r="730" spans="1:74" customFormat="1" x14ac:dyDescent="0.25">
      <c r="A730" s="40">
        <v>41704</v>
      </c>
      <c r="B730" s="41">
        <v>7.7106481481481479E-3</v>
      </c>
      <c r="C730">
        <v>12.62</v>
      </c>
      <c r="D730">
        <v>1.5299999999999999E-2</v>
      </c>
      <c r="E730">
        <v>153.00833299999999</v>
      </c>
      <c r="F730">
        <v>1591.2</v>
      </c>
      <c r="G730">
        <v>-20.7</v>
      </c>
      <c r="H730">
        <v>80.3</v>
      </c>
      <c r="J730">
        <v>3.4</v>
      </c>
      <c r="K730">
        <v>0.89300000000000002</v>
      </c>
      <c r="L730">
        <v>11.269600000000001</v>
      </c>
      <c r="M730">
        <v>1.37E-2</v>
      </c>
      <c r="N730">
        <v>1420.9534000000001</v>
      </c>
      <c r="O730">
        <v>0</v>
      </c>
      <c r="P730">
        <v>1421</v>
      </c>
      <c r="Q730">
        <v>1082.0746999999999</v>
      </c>
      <c r="R730">
        <v>0</v>
      </c>
      <c r="S730">
        <v>1082.0999999999999</v>
      </c>
      <c r="T730">
        <v>80.3</v>
      </c>
      <c r="W730">
        <v>0</v>
      </c>
      <c r="X730">
        <v>3.0362</v>
      </c>
      <c r="Y730">
        <v>12.1</v>
      </c>
      <c r="Z730">
        <v>886</v>
      </c>
      <c r="AA730">
        <v>905</v>
      </c>
      <c r="AB730">
        <v>830</v>
      </c>
      <c r="AC730">
        <v>66</v>
      </c>
      <c r="AD730">
        <v>8.3699999999999992</v>
      </c>
      <c r="AE730">
        <v>0.19</v>
      </c>
      <c r="AF730">
        <v>982</v>
      </c>
      <c r="AG730">
        <v>-10</v>
      </c>
      <c r="AH730">
        <v>7.2729999999999997</v>
      </c>
      <c r="AI730">
        <v>11</v>
      </c>
      <c r="AJ730">
        <v>191.3</v>
      </c>
      <c r="AK730">
        <v>189</v>
      </c>
      <c r="AL730">
        <v>6.3</v>
      </c>
      <c r="AM730">
        <v>195</v>
      </c>
      <c r="AN730" t="s">
        <v>155</v>
      </c>
      <c r="AO730">
        <v>2</v>
      </c>
      <c r="AP730" s="42">
        <v>0.63262731481481482</v>
      </c>
      <c r="AQ730">
        <v>47.163395999999999</v>
      </c>
      <c r="AR730">
        <v>-88.491668000000004</v>
      </c>
      <c r="AS730">
        <v>319.7</v>
      </c>
      <c r="AT730">
        <v>37.4</v>
      </c>
      <c r="AU730">
        <v>12</v>
      </c>
      <c r="AV730">
        <v>12</v>
      </c>
      <c r="AW730" t="s">
        <v>414</v>
      </c>
      <c r="AX730">
        <v>1.1000000000000001</v>
      </c>
      <c r="AY730">
        <v>1.6</v>
      </c>
      <c r="AZ730">
        <v>2</v>
      </c>
      <c r="BA730">
        <v>14.048999999999999</v>
      </c>
      <c r="BB730">
        <v>16.71</v>
      </c>
      <c r="BC730">
        <v>1.19</v>
      </c>
      <c r="BD730">
        <v>11.981</v>
      </c>
      <c r="BE730">
        <v>3030.8330000000001</v>
      </c>
      <c r="BF730">
        <v>2.339</v>
      </c>
      <c r="BG730">
        <v>40.018999999999998</v>
      </c>
      <c r="BH730">
        <v>0</v>
      </c>
      <c r="BI730">
        <v>40.018999999999998</v>
      </c>
      <c r="BJ730">
        <v>30.475000000000001</v>
      </c>
      <c r="BK730">
        <v>0</v>
      </c>
      <c r="BL730">
        <v>30.475000000000001</v>
      </c>
      <c r="BM730">
        <v>0.71360000000000001</v>
      </c>
      <c r="BQ730">
        <v>593.726</v>
      </c>
      <c r="BR730">
        <v>0.243644</v>
      </c>
      <c r="BS730">
        <v>9.4540000000000006E-3</v>
      </c>
      <c r="BT730">
        <v>1.2272999999999999E-2</v>
      </c>
      <c r="BU730">
        <v>5.8651200000000001</v>
      </c>
      <c r="BV730">
        <v>0.19002540000000001</v>
      </c>
    </row>
    <row r="731" spans="1:74" customFormat="1" x14ac:dyDescent="0.25">
      <c r="A731" s="40">
        <v>41704</v>
      </c>
      <c r="B731" s="41">
        <v>7.7222222222222215E-3</v>
      </c>
      <c r="C731">
        <v>12.603</v>
      </c>
      <c r="D731">
        <v>1.6E-2</v>
      </c>
      <c r="E731">
        <v>160</v>
      </c>
      <c r="F731">
        <v>1782.2</v>
      </c>
      <c r="G731">
        <v>-21.4</v>
      </c>
      <c r="H731">
        <v>118.6</v>
      </c>
      <c r="J731">
        <v>3.4</v>
      </c>
      <c r="K731">
        <v>0.8931</v>
      </c>
      <c r="L731">
        <v>11.255699999999999</v>
      </c>
      <c r="M731">
        <v>1.43E-2</v>
      </c>
      <c r="N731">
        <v>1591.5949000000001</v>
      </c>
      <c r="O731">
        <v>0</v>
      </c>
      <c r="P731">
        <v>1591.6</v>
      </c>
      <c r="Q731">
        <v>1211.9935</v>
      </c>
      <c r="R731">
        <v>0</v>
      </c>
      <c r="S731">
        <v>1212</v>
      </c>
      <c r="T731">
        <v>118.6092</v>
      </c>
      <c r="W731">
        <v>0</v>
      </c>
      <c r="X731">
        <v>3.0364</v>
      </c>
      <c r="Y731">
        <v>12.1</v>
      </c>
      <c r="Z731">
        <v>887</v>
      </c>
      <c r="AA731">
        <v>905</v>
      </c>
      <c r="AB731">
        <v>832</v>
      </c>
      <c r="AC731">
        <v>66</v>
      </c>
      <c r="AD731">
        <v>8.36</v>
      </c>
      <c r="AE731">
        <v>0.19</v>
      </c>
      <c r="AF731">
        <v>983</v>
      </c>
      <c r="AG731">
        <v>-10</v>
      </c>
      <c r="AH731">
        <v>7</v>
      </c>
      <c r="AI731">
        <v>11</v>
      </c>
      <c r="AJ731">
        <v>191.7</v>
      </c>
      <c r="AK731">
        <v>189</v>
      </c>
      <c r="AL731">
        <v>6.2</v>
      </c>
      <c r="AM731">
        <v>195</v>
      </c>
      <c r="AN731" t="s">
        <v>155</v>
      </c>
      <c r="AO731">
        <v>2</v>
      </c>
      <c r="AP731" s="42">
        <v>0.63263888888888886</v>
      </c>
      <c r="AQ731">
        <v>47.163310000000003</v>
      </c>
      <c r="AR731">
        <v>-88.491812999999993</v>
      </c>
      <c r="AS731">
        <v>319.7</v>
      </c>
      <c r="AT731">
        <v>37.4</v>
      </c>
      <c r="AU731">
        <v>12</v>
      </c>
      <c r="AV731">
        <v>12</v>
      </c>
      <c r="AW731" t="s">
        <v>414</v>
      </c>
      <c r="AX731">
        <v>1.0627629999999999</v>
      </c>
      <c r="AY731">
        <v>1.5627629999999999</v>
      </c>
      <c r="AZ731">
        <v>1.9379379999999999</v>
      </c>
      <c r="BA731">
        <v>14.048999999999999</v>
      </c>
      <c r="BB731">
        <v>16.72</v>
      </c>
      <c r="BC731">
        <v>1.19</v>
      </c>
      <c r="BD731">
        <v>11.974</v>
      </c>
      <c r="BE731">
        <v>3029.6370000000002</v>
      </c>
      <c r="BF731">
        <v>2.448</v>
      </c>
      <c r="BG731">
        <v>44.863</v>
      </c>
      <c r="BH731">
        <v>0</v>
      </c>
      <c r="BI731">
        <v>44.863</v>
      </c>
      <c r="BJ731">
        <v>34.162999999999997</v>
      </c>
      <c r="BK731">
        <v>0</v>
      </c>
      <c r="BL731">
        <v>34.162999999999997</v>
      </c>
      <c r="BM731">
        <v>1.0548999999999999</v>
      </c>
      <c r="BQ731">
        <v>594.26499999999999</v>
      </c>
      <c r="BR731">
        <v>0.241816</v>
      </c>
      <c r="BS731">
        <v>1.1454000000000001E-2</v>
      </c>
      <c r="BT731">
        <v>1.1273E-2</v>
      </c>
      <c r="BU731">
        <v>5.821116</v>
      </c>
      <c r="BV731">
        <v>0.2302254</v>
      </c>
    </row>
    <row r="732" spans="1:74" customFormat="1" x14ac:dyDescent="0.25">
      <c r="A732" s="40">
        <v>41704</v>
      </c>
      <c r="B732" s="41">
        <v>7.7337962962962968E-3</v>
      </c>
      <c r="C732">
        <v>12.548</v>
      </c>
      <c r="D732">
        <v>1.6E-2</v>
      </c>
      <c r="E732">
        <v>160</v>
      </c>
      <c r="F732">
        <v>1804</v>
      </c>
      <c r="G732">
        <v>-26.3</v>
      </c>
      <c r="H732">
        <v>130.5</v>
      </c>
      <c r="J732">
        <v>3.4</v>
      </c>
      <c r="K732">
        <v>0.89349999999999996</v>
      </c>
      <c r="L732">
        <v>11.212199999999999</v>
      </c>
      <c r="M732">
        <v>1.43E-2</v>
      </c>
      <c r="N732">
        <v>1611.9547</v>
      </c>
      <c r="O732">
        <v>0</v>
      </c>
      <c r="P732">
        <v>1612</v>
      </c>
      <c r="Q732">
        <v>1227.4871000000001</v>
      </c>
      <c r="R732">
        <v>0</v>
      </c>
      <c r="S732">
        <v>1227.5</v>
      </c>
      <c r="T732">
        <v>130.5</v>
      </c>
      <c r="W732">
        <v>0</v>
      </c>
      <c r="X732">
        <v>3.0379999999999998</v>
      </c>
      <c r="Y732">
        <v>12.1</v>
      </c>
      <c r="Z732">
        <v>887</v>
      </c>
      <c r="AA732">
        <v>905</v>
      </c>
      <c r="AB732">
        <v>832</v>
      </c>
      <c r="AC732">
        <v>66</v>
      </c>
      <c r="AD732">
        <v>8.36</v>
      </c>
      <c r="AE732">
        <v>0.19</v>
      </c>
      <c r="AF732">
        <v>983</v>
      </c>
      <c r="AG732">
        <v>-10</v>
      </c>
      <c r="AH732">
        <v>7.7262740000000001</v>
      </c>
      <c r="AI732">
        <v>11</v>
      </c>
      <c r="AJ732">
        <v>191.3</v>
      </c>
      <c r="AK732">
        <v>189</v>
      </c>
      <c r="AL732">
        <v>6.3</v>
      </c>
      <c r="AM732">
        <v>195</v>
      </c>
      <c r="AN732" t="s">
        <v>155</v>
      </c>
      <c r="AO732">
        <v>2</v>
      </c>
      <c r="AP732" s="42">
        <v>0.63263888888888886</v>
      </c>
      <c r="AQ732">
        <v>47.163293000000003</v>
      </c>
      <c r="AR732">
        <v>-88.491827000000001</v>
      </c>
      <c r="AS732">
        <v>319.7</v>
      </c>
      <c r="AT732">
        <v>37.1</v>
      </c>
      <c r="AU732">
        <v>12</v>
      </c>
      <c r="AV732">
        <v>12</v>
      </c>
      <c r="AW732" t="s">
        <v>414</v>
      </c>
      <c r="AX732">
        <v>0.82499999999999996</v>
      </c>
      <c r="AY732">
        <v>1.2625</v>
      </c>
      <c r="AZ732">
        <v>1.5249999999999999</v>
      </c>
      <c r="BA732">
        <v>14.048999999999999</v>
      </c>
      <c r="BB732">
        <v>16.79</v>
      </c>
      <c r="BC732">
        <v>1.2</v>
      </c>
      <c r="BD732">
        <v>11.914999999999999</v>
      </c>
      <c r="BE732">
        <v>3029.328</v>
      </c>
      <c r="BF732">
        <v>2.4580000000000002</v>
      </c>
      <c r="BG732">
        <v>45.607999999999997</v>
      </c>
      <c r="BH732">
        <v>0</v>
      </c>
      <c r="BI732">
        <v>45.607999999999997</v>
      </c>
      <c r="BJ732">
        <v>34.729999999999997</v>
      </c>
      <c r="BK732">
        <v>0</v>
      </c>
      <c r="BL732">
        <v>34.729999999999997</v>
      </c>
      <c r="BM732">
        <v>1.165</v>
      </c>
      <c r="BQ732">
        <v>596.81899999999996</v>
      </c>
      <c r="BR732">
        <v>0.25271500000000002</v>
      </c>
      <c r="BS732">
        <v>8.3689999999999997E-3</v>
      </c>
      <c r="BT732">
        <v>1.0999999999999999E-2</v>
      </c>
      <c r="BU732">
        <v>6.0834890000000001</v>
      </c>
      <c r="BV732">
        <v>0.1682169</v>
      </c>
    </row>
    <row r="733" spans="1:74" customFormat="1" x14ac:dyDescent="0.25">
      <c r="A733" s="40">
        <v>41704</v>
      </c>
      <c r="B733" s="41">
        <v>7.7453703703703703E-3</v>
      </c>
      <c r="C733">
        <v>12.52</v>
      </c>
      <c r="D733">
        <v>1.6799999999999999E-2</v>
      </c>
      <c r="E733">
        <v>168.037767</v>
      </c>
      <c r="F733">
        <v>1881.3</v>
      </c>
      <c r="G733">
        <v>-21.9</v>
      </c>
      <c r="H733">
        <v>130.5</v>
      </c>
      <c r="J733">
        <v>3.4</v>
      </c>
      <c r="K733">
        <v>0.89390000000000003</v>
      </c>
      <c r="L733">
        <v>11.1915</v>
      </c>
      <c r="M733">
        <v>1.4999999999999999E-2</v>
      </c>
      <c r="N733">
        <v>1681.652</v>
      </c>
      <c r="O733">
        <v>0</v>
      </c>
      <c r="P733">
        <v>1681.7</v>
      </c>
      <c r="Q733">
        <v>1280.1384</v>
      </c>
      <c r="R733">
        <v>0</v>
      </c>
      <c r="S733">
        <v>1280.0999999999999</v>
      </c>
      <c r="T733">
        <v>130.5</v>
      </c>
      <c r="W733">
        <v>0</v>
      </c>
      <c r="X733">
        <v>3.0392000000000001</v>
      </c>
      <c r="Y733">
        <v>12.1</v>
      </c>
      <c r="Z733">
        <v>888</v>
      </c>
      <c r="AA733">
        <v>905</v>
      </c>
      <c r="AB733">
        <v>831</v>
      </c>
      <c r="AC733">
        <v>65.3</v>
      </c>
      <c r="AD733">
        <v>8.27</v>
      </c>
      <c r="AE733">
        <v>0.19</v>
      </c>
      <c r="AF733">
        <v>983</v>
      </c>
      <c r="AG733">
        <v>-10</v>
      </c>
      <c r="AH733">
        <v>7.2732729999999997</v>
      </c>
      <c r="AI733">
        <v>11</v>
      </c>
      <c r="AJ733">
        <v>191.7</v>
      </c>
      <c r="AK733">
        <v>189.7</v>
      </c>
      <c r="AL733">
        <v>6.7</v>
      </c>
      <c r="AM733">
        <v>194.8</v>
      </c>
      <c r="AN733" t="s">
        <v>155</v>
      </c>
      <c r="AO733">
        <v>2</v>
      </c>
      <c r="AP733" s="42">
        <v>0.6326504629629629</v>
      </c>
      <c r="AQ733">
        <v>47.163144000000003</v>
      </c>
      <c r="AR733">
        <v>-88.491945000000001</v>
      </c>
      <c r="AS733">
        <v>319.60000000000002</v>
      </c>
      <c r="AT733">
        <v>37.200000000000003</v>
      </c>
      <c r="AU733">
        <v>12</v>
      </c>
      <c r="AV733">
        <v>12</v>
      </c>
      <c r="AW733" t="s">
        <v>414</v>
      </c>
      <c r="AX733">
        <v>1</v>
      </c>
      <c r="AY733">
        <v>1</v>
      </c>
      <c r="AZ733">
        <v>1.7</v>
      </c>
      <c r="BA733">
        <v>14.048999999999999</v>
      </c>
      <c r="BB733">
        <v>16.82</v>
      </c>
      <c r="BC733">
        <v>1.2</v>
      </c>
      <c r="BD733">
        <v>11.871</v>
      </c>
      <c r="BE733">
        <v>3029.1379999999999</v>
      </c>
      <c r="BF733">
        <v>2.5880000000000001</v>
      </c>
      <c r="BG733">
        <v>47.664999999999999</v>
      </c>
      <c r="BH733">
        <v>0</v>
      </c>
      <c r="BI733">
        <v>47.664999999999999</v>
      </c>
      <c r="BJ733">
        <v>36.284999999999997</v>
      </c>
      <c r="BK733">
        <v>0</v>
      </c>
      <c r="BL733">
        <v>36.284999999999997</v>
      </c>
      <c r="BM733">
        <v>1.1671</v>
      </c>
      <c r="BQ733">
        <v>598.125</v>
      </c>
      <c r="BR733">
        <v>0.23492499999999999</v>
      </c>
      <c r="BS733">
        <v>6.2729999999999999E-3</v>
      </c>
      <c r="BT733">
        <v>1.1727E-2</v>
      </c>
      <c r="BU733">
        <v>5.6552309999999997</v>
      </c>
      <c r="BV733">
        <v>0.12608730000000001</v>
      </c>
    </row>
    <row r="734" spans="1:74" customFormat="1" x14ac:dyDescent="0.25">
      <c r="A734" s="40">
        <v>41704</v>
      </c>
      <c r="B734" s="41">
        <v>7.7569444444444448E-3</v>
      </c>
      <c r="C734">
        <v>12.596</v>
      </c>
      <c r="D734">
        <v>2.0199999999999999E-2</v>
      </c>
      <c r="E734">
        <v>201.841004</v>
      </c>
      <c r="F734">
        <v>2151.4</v>
      </c>
      <c r="G734">
        <v>-24.8</v>
      </c>
      <c r="H734">
        <v>150.9</v>
      </c>
      <c r="J734">
        <v>3.4</v>
      </c>
      <c r="K734">
        <v>0.89329999999999998</v>
      </c>
      <c r="L734">
        <v>11.252000000000001</v>
      </c>
      <c r="M734">
        <v>1.7999999999999999E-2</v>
      </c>
      <c r="N734">
        <v>1921.8603000000001</v>
      </c>
      <c r="O734">
        <v>0</v>
      </c>
      <c r="P734">
        <v>1921.9</v>
      </c>
      <c r="Q734">
        <v>1462.8127999999999</v>
      </c>
      <c r="R734">
        <v>0</v>
      </c>
      <c r="S734">
        <v>1462.8</v>
      </c>
      <c r="T734">
        <v>150.851</v>
      </c>
      <c r="W734">
        <v>0</v>
      </c>
      <c r="X734">
        <v>3.0373000000000001</v>
      </c>
      <c r="Y734">
        <v>12.1</v>
      </c>
      <c r="Z734">
        <v>888</v>
      </c>
      <c r="AA734">
        <v>905</v>
      </c>
      <c r="AB734">
        <v>831</v>
      </c>
      <c r="AC734">
        <v>65</v>
      </c>
      <c r="AD734">
        <v>8.23</v>
      </c>
      <c r="AE734">
        <v>0.19</v>
      </c>
      <c r="AF734">
        <v>983</v>
      </c>
      <c r="AG734">
        <v>-10</v>
      </c>
      <c r="AH734">
        <v>7</v>
      </c>
      <c r="AI734">
        <v>11</v>
      </c>
      <c r="AJ734">
        <v>191.3</v>
      </c>
      <c r="AK734">
        <v>190</v>
      </c>
      <c r="AL734">
        <v>6.9</v>
      </c>
      <c r="AM734">
        <v>194.5</v>
      </c>
      <c r="AN734" t="s">
        <v>155</v>
      </c>
      <c r="AO734">
        <v>2</v>
      </c>
      <c r="AP734" s="42">
        <v>0.63267361111111109</v>
      </c>
      <c r="AQ734">
        <v>47.162891000000002</v>
      </c>
      <c r="AR734">
        <v>-88.492113000000003</v>
      </c>
      <c r="AS734">
        <v>319.39999999999998</v>
      </c>
      <c r="AT734">
        <v>38.200000000000003</v>
      </c>
      <c r="AU734">
        <v>12</v>
      </c>
      <c r="AV734">
        <v>12</v>
      </c>
      <c r="AW734" t="s">
        <v>414</v>
      </c>
      <c r="AX734">
        <v>1.0625</v>
      </c>
      <c r="AY734">
        <v>1</v>
      </c>
      <c r="AZ734">
        <v>1.7625</v>
      </c>
      <c r="BA734">
        <v>14.048999999999999</v>
      </c>
      <c r="BB734">
        <v>16.72</v>
      </c>
      <c r="BC734">
        <v>1.19</v>
      </c>
      <c r="BD734">
        <v>11.943</v>
      </c>
      <c r="BE734">
        <v>3027.7620000000002</v>
      </c>
      <c r="BF734">
        <v>3.0880000000000001</v>
      </c>
      <c r="BG734">
        <v>54.155999999999999</v>
      </c>
      <c r="BH734">
        <v>0</v>
      </c>
      <c r="BI734">
        <v>54.155999999999999</v>
      </c>
      <c r="BJ734">
        <v>41.220999999999997</v>
      </c>
      <c r="BK734">
        <v>0</v>
      </c>
      <c r="BL734">
        <v>41.220999999999997</v>
      </c>
      <c r="BM734">
        <v>1.3411999999999999</v>
      </c>
      <c r="BQ734">
        <v>594.25400000000002</v>
      </c>
      <c r="BR734">
        <v>0.31569399999999997</v>
      </c>
      <c r="BS734">
        <v>6.0000000000000001E-3</v>
      </c>
      <c r="BT734">
        <v>1.1273E-2</v>
      </c>
      <c r="BU734">
        <v>7.5995439999999999</v>
      </c>
      <c r="BV734">
        <v>0.1206</v>
      </c>
    </row>
    <row r="735" spans="1:74" customFormat="1" x14ac:dyDescent="0.25">
      <c r="A735" s="40">
        <v>41704</v>
      </c>
      <c r="B735" s="41">
        <v>7.7685185185185192E-3</v>
      </c>
      <c r="C735">
        <v>12.798999999999999</v>
      </c>
      <c r="D735">
        <v>2.1499999999999998E-2</v>
      </c>
      <c r="E735">
        <v>215.227656</v>
      </c>
      <c r="F735">
        <v>2278.1</v>
      </c>
      <c r="G735">
        <v>-24.6</v>
      </c>
      <c r="H735">
        <v>131.4</v>
      </c>
      <c r="J735">
        <v>3.4</v>
      </c>
      <c r="K735">
        <v>0.89170000000000005</v>
      </c>
      <c r="L735">
        <v>11.4132</v>
      </c>
      <c r="M735">
        <v>1.9199999999999998E-2</v>
      </c>
      <c r="N735">
        <v>2031.3931</v>
      </c>
      <c r="O735">
        <v>0</v>
      </c>
      <c r="P735">
        <v>2031.4</v>
      </c>
      <c r="Q735">
        <v>1546.1831</v>
      </c>
      <c r="R735">
        <v>0</v>
      </c>
      <c r="S735">
        <v>1546.2</v>
      </c>
      <c r="T735">
        <v>131.369</v>
      </c>
      <c r="W735">
        <v>0</v>
      </c>
      <c r="X735">
        <v>3.0316999999999998</v>
      </c>
      <c r="Y735">
        <v>12.1</v>
      </c>
      <c r="Z735">
        <v>889</v>
      </c>
      <c r="AA735">
        <v>905</v>
      </c>
      <c r="AB735">
        <v>830</v>
      </c>
      <c r="AC735">
        <v>65</v>
      </c>
      <c r="AD735">
        <v>8.23</v>
      </c>
      <c r="AE735">
        <v>0.19</v>
      </c>
      <c r="AF735">
        <v>983</v>
      </c>
      <c r="AG735">
        <v>-10</v>
      </c>
      <c r="AH735">
        <v>7</v>
      </c>
      <c r="AI735">
        <v>11</v>
      </c>
      <c r="AJ735">
        <v>191</v>
      </c>
      <c r="AK735">
        <v>190</v>
      </c>
      <c r="AL735">
        <v>6.8</v>
      </c>
      <c r="AM735">
        <v>194.1</v>
      </c>
      <c r="AN735" t="s">
        <v>155</v>
      </c>
      <c r="AO735">
        <v>2</v>
      </c>
      <c r="AP735" s="42">
        <v>0.63268518518518524</v>
      </c>
      <c r="AQ735">
        <v>47.162739000000002</v>
      </c>
      <c r="AR735">
        <v>-88.492149999999995</v>
      </c>
      <c r="AS735">
        <v>319.39999999999998</v>
      </c>
      <c r="AT735">
        <v>38.200000000000003</v>
      </c>
      <c r="AU735">
        <v>12</v>
      </c>
      <c r="AV735">
        <v>12</v>
      </c>
      <c r="AW735" t="s">
        <v>414</v>
      </c>
      <c r="AX735">
        <v>1.5</v>
      </c>
      <c r="AY735">
        <v>1</v>
      </c>
      <c r="AZ735">
        <v>2.2000000000000002</v>
      </c>
      <c r="BA735">
        <v>14.048999999999999</v>
      </c>
      <c r="BB735">
        <v>16.47</v>
      </c>
      <c r="BC735">
        <v>1.17</v>
      </c>
      <c r="BD735">
        <v>12.147</v>
      </c>
      <c r="BE735">
        <v>3027.9450000000002</v>
      </c>
      <c r="BF735">
        <v>3.2410000000000001</v>
      </c>
      <c r="BG735">
        <v>56.438000000000002</v>
      </c>
      <c r="BH735">
        <v>0</v>
      </c>
      <c r="BI735">
        <v>56.438000000000002</v>
      </c>
      <c r="BJ735">
        <v>42.957999999999998</v>
      </c>
      <c r="BK735">
        <v>0</v>
      </c>
      <c r="BL735">
        <v>42.957999999999998</v>
      </c>
      <c r="BM735">
        <v>1.1516</v>
      </c>
      <c r="BQ735">
        <v>584.83600000000001</v>
      </c>
      <c r="BR735">
        <v>0.359178</v>
      </c>
      <c r="BS735">
        <v>8.9079999999999993E-3</v>
      </c>
      <c r="BT735">
        <v>1.0999999999999999E-2</v>
      </c>
      <c r="BU735">
        <v>8.6463129999999992</v>
      </c>
      <c r="BV735">
        <v>0.17905080000000001</v>
      </c>
    </row>
    <row r="736" spans="1:74" customFormat="1" x14ac:dyDescent="0.25">
      <c r="A736" s="40">
        <v>41704</v>
      </c>
      <c r="B736" s="41">
        <v>7.7800925925925919E-3</v>
      </c>
      <c r="C736">
        <v>12.971</v>
      </c>
      <c r="D736">
        <v>2.07E-2</v>
      </c>
      <c r="E736">
        <v>206.885246</v>
      </c>
      <c r="F736">
        <v>2320</v>
      </c>
      <c r="G736">
        <v>-21.3</v>
      </c>
      <c r="H736">
        <v>159.19999999999999</v>
      </c>
      <c r="J736">
        <v>3.4</v>
      </c>
      <c r="K736">
        <v>0.89029999999999998</v>
      </c>
      <c r="L736">
        <v>11.548299999999999</v>
      </c>
      <c r="M736">
        <v>1.84E-2</v>
      </c>
      <c r="N736">
        <v>2065.6080999999999</v>
      </c>
      <c r="O736">
        <v>0</v>
      </c>
      <c r="P736">
        <v>2065.6</v>
      </c>
      <c r="Q736">
        <v>1572.2256</v>
      </c>
      <c r="R736">
        <v>0</v>
      </c>
      <c r="S736">
        <v>1572.2</v>
      </c>
      <c r="T736">
        <v>159.17080000000001</v>
      </c>
      <c r="W736">
        <v>0</v>
      </c>
      <c r="X736">
        <v>3.0272000000000001</v>
      </c>
      <c r="Y736">
        <v>12.1</v>
      </c>
      <c r="Z736">
        <v>888</v>
      </c>
      <c r="AA736">
        <v>905</v>
      </c>
      <c r="AB736">
        <v>829</v>
      </c>
      <c r="AC736">
        <v>65</v>
      </c>
      <c r="AD736">
        <v>8.23</v>
      </c>
      <c r="AE736">
        <v>0.19</v>
      </c>
      <c r="AF736">
        <v>983</v>
      </c>
      <c r="AG736">
        <v>-10</v>
      </c>
      <c r="AH736">
        <v>7.7270000000000003</v>
      </c>
      <c r="AI736">
        <v>11</v>
      </c>
      <c r="AJ736">
        <v>191</v>
      </c>
      <c r="AK736">
        <v>189.3</v>
      </c>
      <c r="AL736">
        <v>6.9</v>
      </c>
      <c r="AM736">
        <v>194.2</v>
      </c>
      <c r="AN736" t="s">
        <v>155</v>
      </c>
      <c r="AO736">
        <v>2</v>
      </c>
      <c r="AP736" s="42">
        <v>0.63269675925925928</v>
      </c>
      <c r="AQ736">
        <v>47.162573999999999</v>
      </c>
      <c r="AR736">
        <v>-88.492092</v>
      </c>
      <c r="AS736">
        <v>319.2</v>
      </c>
      <c r="AT736">
        <v>38.700000000000003</v>
      </c>
      <c r="AU736">
        <v>12</v>
      </c>
      <c r="AV736">
        <v>12</v>
      </c>
      <c r="AW736" t="s">
        <v>414</v>
      </c>
      <c r="AX736">
        <v>1.4375</v>
      </c>
      <c r="AY736">
        <v>1.0125</v>
      </c>
      <c r="AZ736">
        <v>2.1749999999999998</v>
      </c>
      <c r="BA736">
        <v>14.048999999999999</v>
      </c>
      <c r="BB736">
        <v>16.260000000000002</v>
      </c>
      <c r="BC736">
        <v>1.1599999999999999</v>
      </c>
      <c r="BD736">
        <v>12.317</v>
      </c>
      <c r="BE736">
        <v>3027.395</v>
      </c>
      <c r="BF736">
        <v>3.073</v>
      </c>
      <c r="BG736">
        <v>56.707000000000001</v>
      </c>
      <c r="BH736">
        <v>0</v>
      </c>
      <c r="BI736">
        <v>56.707000000000001</v>
      </c>
      <c r="BJ736">
        <v>43.161999999999999</v>
      </c>
      <c r="BK736">
        <v>0</v>
      </c>
      <c r="BL736">
        <v>43.161999999999999</v>
      </c>
      <c r="BM736">
        <v>1.3787</v>
      </c>
      <c r="BQ736">
        <v>577.00900000000001</v>
      </c>
      <c r="BR736">
        <v>0.39571499999999998</v>
      </c>
      <c r="BS736">
        <v>8.5459999999999998E-3</v>
      </c>
      <c r="BT736">
        <v>1.0999999999999999E-2</v>
      </c>
      <c r="BU736">
        <v>9.5258489999999991</v>
      </c>
      <c r="BV736">
        <v>0.1717746</v>
      </c>
    </row>
    <row r="737" spans="1:74" customFormat="1" x14ac:dyDescent="0.25">
      <c r="A737" s="40">
        <v>41704</v>
      </c>
      <c r="B737" s="41">
        <v>7.7916666666666664E-3</v>
      </c>
      <c r="C737">
        <v>13.042999999999999</v>
      </c>
      <c r="D737">
        <v>0.02</v>
      </c>
      <c r="E737">
        <v>200</v>
      </c>
      <c r="F737">
        <v>2325.5</v>
      </c>
      <c r="G737">
        <v>-18.2</v>
      </c>
      <c r="H737">
        <v>141.1</v>
      </c>
      <c r="J737">
        <v>3.44</v>
      </c>
      <c r="K737">
        <v>0.88980000000000004</v>
      </c>
      <c r="L737">
        <v>11.6052</v>
      </c>
      <c r="M737">
        <v>1.78E-2</v>
      </c>
      <c r="N737">
        <v>2069.1768999999999</v>
      </c>
      <c r="O737">
        <v>0</v>
      </c>
      <c r="P737">
        <v>2069.1999999999998</v>
      </c>
      <c r="Q737">
        <v>1574.942</v>
      </c>
      <c r="R737">
        <v>0</v>
      </c>
      <c r="S737">
        <v>1574.9</v>
      </c>
      <c r="T737">
        <v>141.05170000000001</v>
      </c>
      <c r="W737">
        <v>0</v>
      </c>
      <c r="X737">
        <v>3.0609999999999999</v>
      </c>
      <c r="Y737">
        <v>12.1</v>
      </c>
      <c r="Z737">
        <v>887</v>
      </c>
      <c r="AA737">
        <v>905</v>
      </c>
      <c r="AB737">
        <v>828</v>
      </c>
      <c r="AC737">
        <v>65</v>
      </c>
      <c r="AD737">
        <v>8.23</v>
      </c>
      <c r="AE737">
        <v>0.19</v>
      </c>
      <c r="AF737">
        <v>983</v>
      </c>
      <c r="AG737">
        <v>-10</v>
      </c>
      <c r="AH737">
        <v>8</v>
      </c>
      <c r="AI737">
        <v>11</v>
      </c>
      <c r="AJ737">
        <v>191.7</v>
      </c>
      <c r="AK737">
        <v>188.3</v>
      </c>
      <c r="AL737">
        <v>6.8</v>
      </c>
      <c r="AM737">
        <v>194.6</v>
      </c>
      <c r="AN737" t="s">
        <v>155</v>
      </c>
      <c r="AO737">
        <v>2</v>
      </c>
      <c r="AP737" s="42">
        <v>0.63270833333333332</v>
      </c>
      <c r="AQ737">
        <v>47.162407999999999</v>
      </c>
      <c r="AR737">
        <v>-88.492039000000005</v>
      </c>
      <c r="AS737">
        <v>319.10000000000002</v>
      </c>
      <c r="AT737">
        <v>41.1</v>
      </c>
      <c r="AU737">
        <v>12</v>
      </c>
      <c r="AV737">
        <v>12</v>
      </c>
      <c r="AW737" t="s">
        <v>414</v>
      </c>
      <c r="AX737">
        <v>1</v>
      </c>
      <c r="AY737">
        <v>1.1125</v>
      </c>
      <c r="AZ737">
        <v>2.0125000000000002</v>
      </c>
      <c r="BA737">
        <v>14.048999999999999</v>
      </c>
      <c r="BB737">
        <v>16.18</v>
      </c>
      <c r="BC737">
        <v>1.1499999999999999</v>
      </c>
      <c r="BD737">
        <v>12.388</v>
      </c>
      <c r="BE737">
        <v>3028.0230000000001</v>
      </c>
      <c r="BF737">
        <v>2.9550000000000001</v>
      </c>
      <c r="BG737">
        <v>56.537999999999997</v>
      </c>
      <c r="BH737">
        <v>0</v>
      </c>
      <c r="BI737">
        <v>56.537999999999997</v>
      </c>
      <c r="BJ737">
        <v>43.033000000000001</v>
      </c>
      <c r="BK737">
        <v>0</v>
      </c>
      <c r="BL737">
        <v>43.033000000000001</v>
      </c>
      <c r="BM737">
        <v>1.216</v>
      </c>
      <c r="BQ737">
        <v>580.72400000000005</v>
      </c>
      <c r="BR737">
        <v>0.40509200000000001</v>
      </c>
      <c r="BS737">
        <v>9.4540000000000006E-3</v>
      </c>
      <c r="BT737">
        <v>1.0999999999999999E-2</v>
      </c>
      <c r="BU737">
        <v>9.7515769999999993</v>
      </c>
      <c r="BV737">
        <v>0.19002540000000001</v>
      </c>
    </row>
    <row r="738" spans="1:74" customFormat="1" x14ac:dyDescent="0.25">
      <c r="A738" s="40">
        <v>41704</v>
      </c>
      <c r="B738" s="41">
        <v>7.8032407407407399E-3</v>
      </c>
      <c r="C738">
        <v>13.284000000000001</v>
      </c>
      <c r="D738">
        <v>0.02</v>
      </c>
      <c r="E738">
        <v>199.84012799999999</v>
      </c>
      <c r="F738">
        <v>2336</v>
      </c>
      <c r="G738">
        <v>-17.899999999999999</v>
      </c>
      <c r="H738">
        <v>140.5</v>
      </c>
      <c r="J738">
        <v>3.5</v>
      </c>
      <c r="K738">
        <v>0.88800000000000001</v>
      </c>
      <c r="L738">
        <v>11.7959</v>
      </c>
      <c r="M738">
        <v>1.77E-2</v>
      </c>
      <c r="N738">
        <v>2074.2267000000002</v>
      </c>
      <c r="O738">
        <v>0</v>
      </c>
      <c r="P738">
        <v>2074.1999999999998</v>
      </c>
      <c r="Q738">
        <v>1578.8200999999999</v>
      </c>
      <c r="R738">
        <v>0</v>
      </c>
      <c r="S738">
        <v>1578.8</v>
      </c>
      <c r="T738">
        <v>140.5</v>
      </c>
      <c r="W738">
        <v>0</v>
      </c>
      <c r="X738">
        <v>3.1078000000000001</v>
      </c>
      <c r="Y738">
        <v>12.1</v>
      </c>
      <c r="Z738">
        <v>888</v>
      </c>
      <c r="AA738">
        <v>906</v>
      </c>
      <c r="AB738">
        <v>829</v>
      </c>
      <c r="AC738">
        <v>65</v>
      </c>
      <c r="AD738">
        <v>8.24</v>
      </c>
      <c r="AE738">
        <v>0.19</v>
      </c>
      <c r="AF738">
        <v>982</v>
      </c>
      <c r="AG738">
        <v>-10</v>
      </c>
      <c r="AH738">
        <v>8</v>
      </c>
      <c r="AI738">
        <v>11</v>
      </c>
      <c r="AJ738">
        <v>192</v>
      </c>
      <c r="AK738">
        <v>188.7</v>
      </c>
      <c r="AL738">
        <v>7</v>
      </c>
      <c r="AM738">
        <v>195</v>
      </c>
      <c r="AN738" t="s">
        <v>155</v>
      </c>
      <c r="AO738">
        <v>2</v>
      </c>
      <c r="AP738" s="42">
        <v>0.63271990740740736</v>
      </c>
      <c r="AQ738">
        <v>47.162236999999998</v>
      </c>
      <c r="AR738">
        <v>-88.491960000000006</v>
      </c>
      <c r="AS738">
        <v>318.60000000000002</v>
      </c>
      <c r="AT738">
        <v>42.3</v>
      </c>
      <c r="AU738">
        <v>12</v>
      </c>
      <c r="AV738">
        <v>12</v>
      </c>
      <c r="AW738" t="s">
        <v>414</v>
      </c>
      <c r="AX738">
        <v>1</v>
      </c>
      <c r="AY738">
        <v>1.2124999999999999</v>
      </c>
      <c r="AZ738">
        <v>2.1124999999999998</v>
      </c>
      <c r="BA738">
        <v>14.048999999999999</v>
      </c>
      <c r="BB738">
        <v>15.91</v>
      </c>
      <c r="BC738">
        <v>1.1299999999999999</v>
      </c>
      <c r="BD738">
        <v>12.618</v>
      </c>
      <c r="BE738">
        <v>3028.0169999999998</v>
      </c>
      <c r="BF738">
        <v>2.899</v>
      </c>
      <c r="BG738">
        <v>55.76</v>
      </c>
      <c r="BH738">
        <v>0</v>
      </c>
      <c r="BI738">
        <v>55.76</v>
      </c>
      <c r="BJ738">
        <v>42.442</v>
      </c>
      <c r="BK738">
        <v>0</v>
      </c>
      <c r="BL738">
        <v>42.442</v>
      </c>
      <c r="BM738">
        <v>1.1917</v>
      </c>
      <c r="BQ738">
        <v>580.07799999999997</v>
      </c>
      <c r="BR738">
        <v>0.415632</v>
      </c>
      <c r="BS738">
        <v>0.01</v>
      </c>
      <c r="BT738">
        <v>1.1727E-2</v>
      </c>
      <c r="BU738">
        <v>10.005300999999999</v>
      </c>
      <c r="BV738">
        <v>0.20100000000000001</v>
      </c>
    </row>
    <row r="739" spans="1:74" customFormat="1" x14ac:dyDescent="0.25">
      <c r="A739" s="40">
        <v>41704</v>
      </c>
      <c r="B739" s="41">
        <v>7.8148148148148144E-3</v>
      </c>
      <c r="C739">
        <v>13.507999999999999</v>
      </c>
      <c r="D739">
        <v>1.84E-2</v>
      </c>
      <c r="E739">
        <v>183.85291799999999</v>
      </c>
      <c r="F739">
        <v>2485.4</v>
      </c>
      <c r="G739">
        <v>-26.3</v>
      </c>
      <c r="H739">
        <v>151.1</v>
      </c>
      <c r="J739">
        <v>3.45</v>
      </c>
      <c r="K739">
        <v>0.8861</v>
      </c>
      <c r="L739">
        <v>11.969900000000001</v>
      </c>
      <c r="M739">
        <v>1.6299999999999999E-2</v>
      </c>
      <c r="N739">
        <v>2202.4375</v>
      </c>
      <c r="O739">
        <v>0</v>
      </c>
      <c r="P739">
        <v>2202.4</v>
      </c>
      <c r="Q739">
        <v>1676.4229</v>
      </c>
      <c r="R739">
        <v>0</v>
      </c>
      <c r="S739">
        <v>1676.4</v>
      </c>
      <c r="T739">
        <v>151.08420000000001</v>
      </c>
      <c r="W739">
        <v>0</v>
      </c>
      <c r="X739">
        <v>3.0611999999999999</v>
      </c>
      <c r="Y739">
        <v>12.1</v>
      </c>
      <c r="Z739">
        <v>886</v>
      </c>
      <c r="AA739">
        <v>906</v>
      </c>
      <c r="AB739">
        <v>828</v>
      </c>
      <c r="AC739">
        <v>65</v>
      </c>
      <c r="AD739">
        <v>8.24</v>
      </c>
      <c r="AE739">
        <v>0.19</v>
      </c>
      <c r="AF739">
        <v>982</v>
      </c>
      <c r="AG739">
        <v>-10</v>
      </c>
      <c r="AH739">
        <v>8</v>
      </c>
      <c r="AI739">
        <v>11</v>
      </c>
      <c r="AJ739">
        <v>192</v>
      </c>
      <c r="AK739">
        <v>188.3</v>
      </c>
      <c r="AL739">
        <v>6.8</v>
      </c>
      <c r="AM739">
        <v>195</v>
      </c>
      <c r="AN739" t="s">
        <v>155</v>
      </c>
      <c r="AO739">
        <v>2</v>
      </c>
      <c r="AP739" s="42">
        <v>0.63273148148148151</v>
      </c>
      <c r="AQ739">
        <v>47.162067999999998</v>
      </c>
      <c r="AR739">
        <v>-88.491855000000001</v>
      </c>
      <c r="AS739">
        <v>318.10000000000002</v>
      </c>
      <c r="AT739">
        <v>43.4</v>
      </c>
      <c r="AU739">
        <v>12</v>
      </c>
      <c r="AV739">
        <v>12</v>
      </c>
      <c r="AW739" t="s">
        <v>414</v>
      </c>
      <c r="AX739">
        <v>1</v>
      </c>
      <c r="AY739">
        <v>1.3</v>
      </c>
      <c r="AZ739">
        <v>2.2000000000000002</v>
      </c>
      <c r="BA739">
        <v>14.048999999999999</v>
      </c>
      <c r="BB739">
        <v>15.66</v>
      </c>
      <c r="BC739">
        <v>1.1100000000000001</v>
      </c>
      <c r="BD739">
        <v>12.849</v>
      </c>
      <c r="BE739">
        <v>3028.0859999999998</v>
      </c>
      <c r="BF739">
        <v>2.6230000000000002</v>
      </c>
      <c r="BG739">
        <v>58.347000000000001</v>
      </c>
      <c r="BH739">
        <v>0</v>
      </c>
      <c r="BI739">
        <v>58.347000000000001</v>
      </c>
      <c r="BJ739">
        <v>44.411999999999999</v>
      </c>
      <c r="BK739">
        <v>0</v>
      </c>
      <c r="BL739">
        <v>44.411999999999999</v>
      </c>
      <c r="BM739">
        <v>1.2628999999999999</v>
      </c>
      <c r="BQ739">
        <v>563.07399999999996</v>
      </c>
      <c r="BR739">
        <v>0.38074200000000002</v>
      </c>
      <c r="BS739">
        <v>8.5459999999999998E-3</v>
      </c>
      <c r="BT739">
        <v>1.2E-2</v>
      </c>
      <c r="BU739">
        <v>9.1654119999999999</v>
      </c>
      <c r="BV739">
        <v>0.1717746</v>
      </c>
    </row>
    <row r="740" spans="1:74" customFormat="1" x14ac:dyDescent="0.25">
      <c r="A740" s="40">
        <v>41704</v>
      </c>
      <c r="B740" s="41">
        <v>7.8263888888888879E-3</v>
      </c>
      <c r="C740">
        <v>13.438000000000001</v>
      </c>
      <c r="D740">
        <v>1.35E-2</v>
      </c>
      <c r="E740">
        <v>135.31539100000001</v>
      </c>
      <c r="F740">
        <v>2530.1</v>
      </c>
      <c r="G740">
        <v>-26.2</v>
      </c>
      <c r="H740">
        <v>91.2</v>
      </c>
      <c r="J740">
        <v>3.31</v>
      </c>
      <c r="K740">
        <v>0.88660000000000005</v>
      </c>
      <c r="L740">
        <v>11.914300000000001</v>
      </c>
      <c r="M740">
        <v>1.2E-2</v>
      </c>
      <c r="N740">
        <v>2243.2730000000001</v>
      </c>
      <c r="O740">
        <v>0</v>
      </c>
      <c r="P740">
        <v>2243.3000000000002</v>
      </c>
      <c r="Q740">
        <v>1707.4682</v>
      </c>
      <c r="R740">
        <v>0</v>
      </c>
      <c r="S740">
        <v>1707.5</v>
      </c>
      <c r="T740">
        <v>91.193299999999994</v>
      </c>
      <c r="W740">
        <v>0</v>
      </c>
      <c r="X740">
        <v>2.9327999999999999</v>
      </c>
      <c r="Y740">
        <v>12.1</v>
      </c>
      <c r="Z740">
        <v>882</v>
      </c>
      <c r="AA740">
        <v>905</v>
      </c>
      <c r="AB740">
        <v>823</v>
      </c>
      <c r="AC740">
        <v>65</v>
      </c>
      <c r="AD740">
        <v>8.23</v>
      </c>
      <c r="AE740">
        <v>0.19</v>
      </c>
      <c r="AF740">
        <v>983</v>
      </c>
      <c r="AG740">
        <v>-10</v>
      </c>
      <c r="AH740">
        <v>8</v>
      </c>
      <c r="AI740">
        <v>11</v>
      </c>
      <c r="AJ740">
        <v>192</v>
      </c>
      <c r="AK740">
        <v>188</v>
      </c>
      <c r="AL740">
        <v>6.4</v>
      </c>
      <c r="AM740">
        <v>195</v>
      </c>
      <c r="AN740" t="s">
        <v>155</v>
      </c>
      <c r="AO740">
        <v>2</v>
      </c>
      <c r="AP740" s="42">
        <v>0.63274305555555554</v>
      </c>
      <c r="AQ740">
        <v>47.161895999999999</v>
      </c>
      <c r="AR740">
        <v>-88.491758000000004</v>
      </c>
      <c r="AS740">
        <v>317.7</v>
      </c>
      <c r="AT740">
        <v>44.4</v>
      </c>
      <c r="AU740">
        <v>12</v>
      </c>
      <c r="AV740">
        <v>11</v>
      </c>
      <c r="AW740" t="s">
        <v>414</v>
      </c>
      <c r="AX740">
        <v>1.0375000000000001</v>
      </c>
      <c r="AY740">
        <v>1.2625</v>
      </c>
      <c r="AZ740">
        <v>2.2000000000000002</v>
      </c>
      <c r="BA740">
        <v>14.048999999999999</v>
      </c>
      <c r="BB740">
        <v>15.75</v>
      </c>
      <c r="BC740">
        <v>1.1200000000000001</v>
      </c>
      <c r="BD740">
        <v>12.785</v>
      </c>
      <c r="BE740">
        <v>3030.7139999999999</v>
      </c>
      <c r="BF740">
        <v>1.9419999999999999</v>
      </c>
      <c r="BG740">
        <v>59.758000000000003</v>
      </c>
      <c r="BH740">
        <v>0</v>
      </c>
      <c r="BI740">
        <v>59.758000000000003</v>
      </c>
      <c r="BJ740">
        <v>45.484999999999999</v>
      </c>
      <c r="BK740">
        <v>0</v>
      </c>
      <c r="BL740">
        <v>45.484999999999999</v>
      </c>
      <c r="BM740">
        <v>0.76649999999999996</v>
      </c>
      <c r="BQ740">
        <v>542.44799999999998</v>
      </c>
      <c r="BR740">
        <v>0.30929400000000001</v>
      </c>
      <c r="BS740">
        <v>1.2362E-2</v>
      </c>
      <c r="BT740">
        <v>1.3454000000000001E-2</v>
      </c>
      <c r="BU740">
        <v>7.4454799999999999</v>
      </c>
      <c r="BV740">
        <v>0.24847620000000001</v>
      </c>
    </row>
    <row r="741" spans="1:74" customFormat="1" x14ac:dyDescent="0.25">
      <c r="A741" s="40">
        <v>41704</v>
      </c>
      <c r="B741" s="41">
        <v>7.8379629629629632E-3</v>
      </c>
      <c r="C741">
        <v>12.986000000000001</v>
      </c>
      <c r="D741">
        <v>1.0999999999999999E-2</v>
      </c>
      <c r="E741">
        <v>110</v>
      </c>
      <c r="F741">
        <v>2730.9</v>
      </c>
      <c r="G741">
        <v>-17.3</v>
      </c>
      <c r="H741">
        <v>52.6</v>
      </c>
      <c r="J741">
        <v>3.16</v>
      </c>
      <c r="K741">
        <v>0.89019999999999999</v>
      </c>
      <c r="L741">
        <v>11.5608</v>
      </c>
      <c r="M741">
        <v>9.7999999999999997E-3</v>
      </c>
      <c r="N741">
        <v>2431.1253000000002</v>
      </c>
      <c r="O741">
        <v>0</v>
      </c>
      <c r="P741">
        <v>2431.1</v>
      </c>
      <c r="Q741">
        <v>1850.4369999999999</v>
      </c>
      <c r="R741">
        <v>0</v>
      </c>
      <c r="S741">
        <v>1850.4</v>
      </c>
      <c r="T741">
        <v>52.565300000000001</v>
      </c>
      <c r="W741">
        <v>0</v>
      </c>
      <c r="X741">
        <v>2.8121</v>
      </c>
      <c r="Y741">
        <v>12.1</v>
      </c>
      <c r="Z741">
        <v>880</v>
      </c>
      <c r="AA741">
        <v>905</v>
      </c>
      <c r="AB741">
        <v>822</v>
      </c>
      <c r="AC741">
        <v>65</v>
      </c>
      <c r="AD741">
        <v>8.23</v>
      </c>
      <c r="AE741">
        <v>0.19</v>
      </c>
      <c r="AF741">
        <v>983</v>
      </c>
      <c r="AG741">
        <v>-10</v>
      </c>
      <c r="AH741">
        <v>8</v>
      </c>
      <c r="AI741">
        <v>11</v>
      </c>
      <c r="AJ741">
        <v>192</v>
      </c>
      <c r="AK741">
        <v>188</v>
      </c>
      <c r="AL741">
        <v>6.4</v>
      </c>
      <c r="AM741">
        <v>195</v>
      </c>
      <c r="AN741" t="s">
        <v>155</v>
      </c>
      <c r="AO741">
        <v>2</v>
      </c>
      <c r="AP741" s="42">
        <v>0.63275462962962969</v>
      </c>
      <c r="AQ741">
        <v>47.161724</v>
      </c>
      <c r="AR741">
        <v>-88.491640000000004</v>
      </c>
      <c r="AS741">
        <v>317.60000000000002</v>
      </c>
      <c r="AT741">
        <v>45.2</v>
      </c>
      <c r="AU741">
        <v>12</v>
      </c>
      <c r="AV741">
        <v>11</v>
      </c>
      <c r="AW741" t="s">
        <v>415</v>
      </c>
      <c r="AX741">
        <v>1.3625</v>
      </c>
      <c r="AY741">
        <v>1.05</v>
      </c>
      <c r="AZ741">
        <v>2.2749999999999999</v>
      </c>
      <c r="BA741">
        <v>14.048999999999999</v>
      </c>
      <c r="BB741">
        <v>16.27</v>
      </c>
      <c r="BC741">
        <v>1.1599999999999999</v>
      </c>
      <c r="BD741">
        <v>12.331</v>
      </c>
      <c r="BE741">
        <v>3032.4549999999999</v>
      </c>
      <c r="BF741">
        <v>1.635</v>
      </c>
      <c r="BG741">
        <v>66.781000000000006</v>
      </c>
      <c r="BH741">
        <v>0</v>
      </c>
      <c r="BI741">
        <v>66.781000000000006</v>
      </c>
      <c r="BJ741">
        <v>50.83</v>
      </c>
      <c r="BK741">
        <v>0</v>
      </c>
      <c r="BL741">
        <v>50.83</v>
      </c>
      <c r="BM741">
        <v>0.4556</v>
      </c>
      <c r="BQ741">
        <v>536.34100000000001</v>
      </c>
      <c r="BR741">
        <v>0.283638</v>
      </c>
      <c r="BS741">
        <v>1.4727000000000001E-2</v>
      </c>
      <c r="BT741">
        <v>1.3273E-2</v>
      </c>
      <c r="BU741">
        <v>6.8278759999999998</v>
      </c>
      <c r="BV741">
        <v>0.29601270000000002</v>
      </c>
    </row>
    <row r="742" spans="1:74" customFormat="1" x14ac:dyDescent="0.25">
      <c r="A742" s="40">
        <v>41704</v>
      </c>
      <c r="B742" s="41">
        <v>7.8495370370370368E-3</v>
      </c>
      <c r="C742">
        <v>12.422000000000001</v>
      </c>
      <c r="D742">
        <v>1.1900000000000001E-2</v>
      </c>
      <c r="E742">
        <v>119.01748499999999</v>
      </c>
      <c r="F742">
        <v>2986.4</v>
      </c>
      <c r="G742">
        <v>-31.5</v>
      </c>
      <c r="H742">
        <v>10.5</v>
      </c>
      <c r="J742">
        <v>3</v>
      </c>
      <c r="K742">
        <v>0.89480000000000004</v>
      </c>
      <c r="L742">
        <v>11.1144</v>
      </c>
      <c r="M742">
        <v>1.06E-2</v>
      </c>
      <c r="N742">
        <v>2672.0735</v>
      </c>
      <c r="O742">
        <v>0</v>
      </c>
      <c r="P742">
        <v>2672.1</v>
      </c>
      <c r="Q742">
        <v>2033.8333</v>
      </c>
      <c r="R742">
        <v>0</v>
      </c>
      <c r="S742">
        <v>2033.8</v>
      </c>
      <c r="T742">
        <v>10.521599999999999</v>
      </c>
      <c r="W742">
        <v>0</v>
      </c>
      <c r="X742">
        <v>2.6825000000000001</v>
      </c>
      <c r="Y742">
        <v>12.1</v>
      </c>
      <c r="Z742">
        <v>878</v>
      </c>
      <c r="AA742">
        <v>905</v>
      </c>
      <c r="AB742">
        <v>821</v>
      </c>
      <c r="AC742">
        <v>65</v>
      </c>
      <c r="AD742">
        <v>8.23</v>
      </c>
      <c r="AE742">
        <v>0.19</v>
      </c>
      <c r="AF742">
        <v>983</v>
      </c>
      <c r="AG742">
        <v>-10</v>
      </c>
      <c r="AH742">
        <v>8</v>
      </c>
      <c r="AI742">
        <v>11</v>
      </c>
      <c r="AJ742">
        <v>191.3</v>
      </c>
      <c r="AK742">
        <v>188</v>
      </c>
      <c r="AL742">
        <v>6.5</v>
      </c>
      <c r="AM742">
        <v>195</v>
      </c>
      <c r="AN742" t="s">
        <v>155</v>
      </c>
      <c r="AO742">
        <v>2</v>
      </c>
      <c r="AP742" s="42">
        <v>0.63276620370370373</v>
      </c>
      <c r="AQ742">
        <v>47.161569999999998</v>
      </c>
      <c r="AR742">
        <v>-88.491495</v>
      </c>
      <c r="AS742">
        <v>317.3</v>
      </c>
      <c r="AT742">
        <v>44.8</v>
      </c>
      <c r="AU742">
        <v>12</v>
      </c>
      <c r="AV742">
        <v>11</v>
      </c>
      <c r="AW742" t="s">
        <v>415</v>
      </c>
      <c r="AX742">
        <v>1.8</v>
      </c>
      <c r="AY742">
        <v>1.4</v>
      </c>
      <c r="AZ742">
        <v>2.8</v>
      </c>
      <c r="BA742">
        <v>14.048999999999999</v>
      </c>
      <c r="BB742">
        <v>16.97</v>
      </c>
      <c r="BC742">
        <v>1.21</v>
      </c>
      <c r="BD742">
        <v>11.763</v>
      </c>
      <c r="BE742">
        <v>3033.634</v>
      </c>
      <c r="BF742">
        <v>1.85</v>
      </c>
      <c r="BG742">
        <v>76.376999999999995</v>
      </c>
      <c r="BH742">
        <v>0</v>
      </c>
      <c r="BI742">
        <v>76.376999999999995</v>
      </c>
      <c r="BJ742">
        <v>58.134</v>
      </c>
      <c r="BK742">
        <v>0</v>
      </c>
      <c r="BL742">
        <v>58.134</v>
      </c>
      <c r="BM742">
        <v>9.4899999999999998E-2</v>
      </c>
      <c r="BQ742">
        <v>532.36400000000003</v>
      </c>
      <c r="BR742">
        <v>0.19403300000000001</v>
      </c>
      <c r="BS742">
        <v>1.3546000000000001E-2</v>
      </c>
      <c r="BT742">
        <v>1.2272999999999999E-2</v>
      </c>
      <c r="BU742">
        <v>4.6708600000000002</v>
      </c>
      <c r="BV742">
        <v>0.27227459999999998</v>
      </c>
    </row>
    <row r="743" spans="1:74" customFormat="1" x14ac:dyDescent="0.25">
      <c r="A743" s="40">
        <v>41704</v>
      </c>
      <c r="B743" s="41">
        <v>7.8611111111111121E-3</v>
      </c>
      <c r="C743">
        <v>12.646000000000001</v>
      </c>
      <c r="D743">
        <v>1.3899999999999999E-2</v>
      </c>
      <c r="E743">
        <v>138.649789</v>
      </c>
      <c r="F743">
        <v>2783.9</v>
      </c>
      <c r="G743">
        <v>-32</v>
      </c>
      <c r="H743">
        <v>26.6</v>
      </c>
      <c r="J743">
        <v>2.8</v>
      </c>
      <c r="K743">
        <v>0.8931</v>
      </c>
      <c r="L743">
        <v>11.2936</v>
      </c>
      <c r="M743">
        <v>1.24E-2</v>
      </c>
      <c r="N743">
        <v>2486.2586999999999</v>
      </c>
      <c r="O743">
        <v>0</v>
      </c>
      <c r="P743">
        <v>2486.3000000000002</v>
      </c>
      <c r="Q743">
        <v>1892.4014</v>
      </c>
      <c r="R743">
        <v>0</v>
      </c>
      <c r="S743">
        <v>1892.4</v>
      </c>
      <c r="T743">
        <v>26.561299999999999</v>
      </c>
      <c r="W743">
        <v>0</v>
      </c>
      <c r="X743">
        <v>2.5005999999999999</v>
      </c>
      <c r="Y743">
        <v>12.1</v>
      </c>
      <c r="Z743">
        <v>879</v>
      </c>
      <c r="AA743">
        <v>906</v>
      </c>
      <c r="AB743">
        <v>822</v>
      </c>
      <c r="AC743">
        <v>65</v>
      </c>
      <c r="AD743">
        <v>8.23</v>
      </c>
      <c r="AE743">
        <v>0.19</v>
      </c>
      <c r="AF743">
        <v>983</v>
      </c>
      <c r="AG743">
        <v>-10</v>
      </c>
      <c r="AH743">
        <v>8</v>
      </c>
      <c r="AI743">
        <v>11</v>
      </c>
      <c r="AJ743">
        <v>191.7</v>
      </c>
      <c r="AK743">
        <v>188</v>
      </c>
      <c r="AL743">
        <v>6.9</v>
      </c>
      <c r="AM743">
        <v>195</v>
      </c>
      <c r="AN743" t="s">
        <v>155</v>
      </c>
      <c r="AO743">
        <v>2</v>
      </c>
      <c r="AP743" s="42">
        <v>0.63277777777777777</v>
      </c>
      <c r="AQ743">
        <v>47.161416000000003</v>
      </c>
      <c r="AR743">
        <v>-88.491370000000003</v>
      </c>
      <c r="AS743">
        <v>317.10000000000002</v>
      </c>
      <c r="AT743">
        <v>44.4</v>
      </c>
      <c r="AU743">
        <v>12</v>
      </c>
      <c r="AV743">
        <v>11</v>
      </c>
      <c r="AW743" t="s">
        <v>415</v>
      </c>
      <c r="AX743">
        <v>1.8125</v>
      </c>
      <c r="AY743">
        <v>1.4125000000000001</v>
      </c>
      <c r="AZ743">
        <v>2.8125</v>
      </c>
      <c r="BA743">
        <v>14.048999999999999</v>
      </c>
      <c r="BB743">
        <v>16.690000000000001</v>
      </c>
      <c r="BC743">
        <v>1.19</v>
      </c>
      <c r="BD743">
        <v>11.971</v>
      </c>
      <c r="BE743">
        <v>3032.6129999999998</v>
      </c>
      <c r="BF743">
        <v>2.1160000000000001</v>
      </c>
      <c r="BG743">
        <v>69.914000000000001</v>
      </c>
      <c r="BH743">
        <v>0</v>
      </c>
      <c r="BI743">
        <v>69.914000000000001</v>
      </c>
      <c r="BJ743">
        <v>53.215000000000003</v>
      </c>
      <c r="BK743">
        <v>0</v>
      </c>
      <c r="BL743">
        <v>53.215000000000003</v>
      </c>
      <c r="BM743">
        <v>0.23569999999999999</v>
      </c>
      <c r="BQ743">
        <v>488.24</v>
      </c>
      <c r="BR743">
        <v>0.163908</v>
      </c>
      <c r="BS743">
        <v>1.0819E-2</v>
      </c>
      <c r="BT743">
        <v>1.2E-2</v>
      </c>
      <c r="BU743">
        <v>3.9456760000000002</v>
      </c>
      <c r="BV743">
        <v>0.21746190000000001</v>
      </c>
    </row>
    <row r="744" spans="1:74" customFormat="1" x14ac:dyDescent="0.25">
      <c r="A744" s="40">
        <v>41704</v>
      </c>
      <c r="B744" s="41">
        <v>7.8726851851851857E-3</v>
      </c>
      <c r="C744">
        <v>12.7</v>
      </c>
      <c r="D744">
        <v>1.2999999999999999E-2</v>
      </c>
      <c r="E744">
        <v>130.21097</v>
      </c>
      <c r="F744">
        <v>2454.6999999999998</v>
      </c>
      <c r="G744">
        <v>-32</v>
      </c>
      <c r="H744">
        <v>40.200000000000003</v>
      </c>
      <c r="J744">
        <v>2.61</v>
      </c>
      <c r="K744">
        <v>0.89259999999999995</v>
      </c>
      <c r="L744">
        <v>11.336600000000001</v>
      </c>
      <c r="M744">
        <v>1.1599999999999999E-2</v>
      </c>
      <c r="N744">
        <v>2191.2141000000001</v>
      </c>
      <c r="O744">
        <v>0</v>
      </c>
      <c r="P744">
        <v>2191.1999999999998</v>
      </c>
      <c r="Q744">
        <v>1667.8299</v>
      </c>
      <c r="R744">
        <v>0</v>
      </c>
      <c r="S744">
        <v>1667.8</v>
      </c>
      <c r="T744">
        <v>40.200000000000003</v>
      </c>
      <c r="W744">
        <v>0</v>
      </c>
      <c r="X744">
        <v>2.3266</v>
      </c>
      <c r="Y744">
        <v>12.1</v>
      </c>
      <c r="Z744">
        <v>881</v>
      </c>
      <c r="AA744">
        <v>905</v>
      </c>
      <c r="AB744">
        <v>824</v>
      </c>
      <c r="AC744">
        <v>65</v>
      </c>
      <c r="AD744">
        <v>8.23</v>
      </c>
      <c r="AE744">
        <v>0.19</v>
      </c>
      <c r="AF744">
        <v>983</v>
      </c>
      <c r="AG744">
        <v>-10</v>
      </c>
      <c r="AH744">
        <v>8</v>
      </c>
      <c r="AI744">
        <v>11</v>
      </c>
      <c r="AJ744">
        <v>191.3</v>
      </c>
      <c r="AK744">
        <v>188</v>
      </c>
      <c r="AL744">
        <v>6.9</v>
      </c>
      <c r="AM744">
        <v>195</v>
      </c>
      <c r="AN744" t="s">
        <v>155</v>
      </c>
      <c r="AO744">
        <v>2</v>
      </c>
      <c r="AP744" s="42">
        <v>0.63278935185185181</v>
      </c>
      <c r="AQ744">
        <v>47.161315000000002</v>
      </c>
      <c r="AR744">
        <v>-88.491200000000006</v>
      </c>
      <c r="AS744">
        <v>316.89999999999998</v>
      </c>
      <c r="AT744">
        <v>41.4</v>
      </c>
      <c r="AU744">
        <v>12</v>
      </c>
      <c r="AV744">
        <v>11</v>
      </c>
      <c r="AW744" t="s">
        <v>415</v>
      </c>
      <c r="AX744">
        <v>1.7875000000000001</v>
      </c>
      <c r="AY744">
        <v>1.5125</v>
      </c>
      <c r="AZ744">
        <v>2.85</v>
      </c>
      <c r="BA744">
        <v>14.048999999999999</v>
      </c>
      <c r="BB744">
        <v>16.62</v>
      </c>
      <c r="BC744">
        <v>1.18</v>
      </c>
      <c r="BD744">
        <v>12.026</v>
      </c>
      <c r="BE744">
        <v>3032.4250000000002</v>
      </c>
      <c r="BF744">
        <v>1.9790000000000001</v>
      </c>
      <c r="BG744">
        <v>61.38</v>
      </c>
      <c r="BH744">
        <v>0</v>
      </c>
      <c r="BI744">
        <v>61.38</v>
      </c>
      <c r="BJ744">
        <v>46.719000000000001</v>
      </c>
      <c r="BK744">
        <v>0</v>
      </c>
      <c r="BL744">
        <v>46.719000000000001</v>
      </c>
      <c r="BM744">
        <v>0.3553</v>
      </c>
      <c r="BQ744">
        <v>452.512</v>
      </c>
      <c r="BR744">
        <v>0.22824900000000001</v>
      </c>
      <c r="BS744">
        <v>8.5459999999999998E-3</v>
      </c>
      <c r="BT744">
        <v>1.2E-2</v>
      </c>
      <c r="BU744">
        <v>5.4945240000000002</v>
      </c>
      <c r="BV744">
        <v>0.1717746</v>
      </c>
    </row>
    <row r="745" spans="1:74" customFormat="1" x14ac:dyDescent="0.25">
      <c r="A745" s="40">
        <v>41704</v>
      </c>
      <c r="B745" s="41">
        <v>7.8842592592592593E-3</v>
      </c>
      <c r="C745">
        <v>12.785</v>
      </c>
      <c r="D745">
        <v>1.38E-2</v>
      </c>
      <c r="E745">
        <v>138.22784799999999</v>
      </c>
      <c r="F745">
        <v>1445</v>
      </c>
      <c r="G745">
        <v>-32</v>
      </c>
      <c r="H745">
        <v>39.5</v>
      </c>
      <c r="J745">
        <v>2.6</v>
      </c>
      <c r="K745">
        <v>0.89180000000000004</v>
      </c>
      <c r="L745">
        <v>11.401899999999999</v>
      </c>
      <c r="M745">
        <v>1.23E-2</v>
      </c>
      <c r="N745">
        <v>1288.7379000000001</v>
      </c>
      <c r="O745">
        <v>0</v>
      </c>
      <c r="P745">
        <v>1288.7</v>
      </c>
      <c r="Q745">
        <v>980.91539999999998</v>
      </c>
      <c r="R745">
        <v>0</v>
      </c>
      <c r="S745">
        <v>980.9</v>
      </c>
      <c r="T745">
        <v>39.497799999999998</v>
      </c>
      <c r="W745">
        <v>0</v>
      </c>
      <c r="X745">
        <v>2.3188</v>
      </c>
      <c r="Y745">
        <v>12.1</v>
      </c>
      <c r="Z745">
        <v>881</v>
      </c>
      <c r="AA745">
        <v>906</v>
      </c>
      <c r="AB745">
        <v>825</v>
      </c>
      <c r="AC745">
        <v>65</v>
      </c>
      <c r="AD745">
        <v>8.23</v>
      </c>
      <c r="AE745">
        <v>0.19</v>
      </c>
      <c r="AF745">
        <v>983</v>
      </c>
      <c r="AG745">
        <v>-10</v>
      </c>
      <c r="AH745">
        <v>8</v>
      </c>
      <c r="AI745">
        <v>11</v>
      </c>
      <c r="AJ745">
        <v>191</v>
      </c>
      <c r="AK745">
        <v>188</v>
      </c>
      <c r="AL745">
        <v>6.5</v>
      </c>
      <c r="AM745">
        <v>195</v>
      </c>
      <c r="AN745" t="s">
        <v>155</v>
      </c>
      <c r="AO745">
        <v>2</v>
      </c>
      <c r="AP745" s="42">
        <v>0.63280092592592596</v>
      </c>
      <c r="AQ745">
        <v>47.161194999999999</v>
      </c>
      <c r="AR745">
        <v>-88.491061999999999</v>
      </c>
      <c r="AS745">
        <v>316.60000000000002</v>
      </c>
      <c r="AT745">
        <v>39.200000000000003</v>
      </c>
      <c r="AU745">
        <v>12</v>
      </c>
      <c r="AV745">
        <v>11</v>
      </c>
      <c r="AW745" t="s">
        <v>415</v>
      </c>
      <c r="AX745">
        <v>1.0249999999999999</v>
      </c>
      <c r="AY745">
        <v>1.65</v>
      </c>
      <c r="AZ745">
        <v>2.5625</v>
      </c>
      <c r="BA745">
        <v>14.048999999999999</v>
      </c>
      <c r="BB745">
        <v>16.510000000000002</v>
      </c>
      <c r="BC745">
        <v>1.18</v>
      </c>
      <c r="BD745">
        <v>12.127000000000001</v>
      </c>
      <c r="BE745">
        <v>3032.2190000000001</v>
      </c>
      <c r="BF745">
        <v>2.0870000000000002</v>
      </c>
      <c r="BG745">
        <v>35.890999999999998</v>
      </c>
      <c r="BH745">
        <v>0</v>
      </c>
      <c r="BI745">
        <v>35.890999999999998</v>
      </c>
      <c r="BJ745">
        <v>27.318000000000001</v>
      </c>
      <c r="BK745">
        <v>0</v>
      </c>
      <c r="BL745">
        <v>27.318000000000001</v>
      </c>
      <c r="BM745">
        <v>0.34710000000000002</v>
      </c>
      <c r="BQ745">
        <v>448.38</v>
      </c>
      <c r="BR745">
        <v>0.23527899999999999</v>
      </c>
      <c r="BS745">
        <v>4.365E-3</v>
      </c>
      <c r="BT745">
        <v>1.1273E-2</v>
      </c>
      <c r="BU745">
        <v>5.663754</v>
      </c>
      <c r="BV745">
        <v>8.7736499999999995E-2</v>
      </c>
    </row>
    <row r="746" spans="1:74" customFormat="1" x14ac:dyDescent="0.25">
      <c r="A746" s="40">
        <v>41704</v>
      </c>
      <c r="B746" s="41">
        <v>7.8958333333333328E-3</v>
      </c>
      <c r="C746">
        <v>12.888999999999999</v>
      </c>
      <c r="D746">
        <v>1.34E-2</v>
      </c>
      <c r="E746">
        <v>133.52989400000001</v>
      </c>
      <c r="F746">
        <v>1472.9</v>
      </c>
      <c r="G746">
        <v>-32</v>
      </c>
      <c r="H746">
        <v>69</v>
      </c>
      <c r="J746">
        <v>2.89</v>
      </c>
      <c r="K746">
        <v>0.89100000000000001</v>
      </c>
      <c r="L746">
        <v>11.484299999999999</v>
      </c>
      <c r="M746">
        <v>1.1900000000000001E-2</v>
      </c>
      <c r="N746">
        <v>1312.3696</v>
      </c>
      <c r="O746">
        <v>0</v>
      </c>
      <c r="P746">
        <v>1312.4</v>
      </c>
      <c r="Q746">
        <v>998.90250000000003</v>
      </c>
      <c r="R746">
        <v>0</v>
      </c>
      <c r="S746">
        <v>998.9</v>
      </c>
      <c r="T746">
        <v>68.970699999999994</v>
      </c>
      <c r="W746">
        <v>0</v>
      </c>
      <c r="X746">
        <v>2.5792000000000002</v>
      </c>
      <c r="Y746">
        <v>12.1</v>
      </c>
      <c r="Z746">
        <v>882</v>
      </c>
      <c r="AA746">
        <v>905</v>
      </c>
      <c r="AB746">
        <v>825</v>
      </c>
      <c r="AC746">
        <v>65</v>
      </c>
      <c r="AD746">
        <v>8.23</v>
      </c>
      <c r="AE746">
        <v>0.19</v>
      </c>
      <c r="AF746">
        <v>983</v>
      </c>
      <c r="AG746">
        <v>-10</v>
      </c>
      <c r="AH746">
        <v>8</v>
      </c>
      <c r="AI746">
        <v>11</v>
      </c>
      <c r="AJ746">
        <v>191</v>
      </c>
      <c r="AK746">
        <v>188</v>
      </c>
      <c r="AL746">
        <v>6.5</v>
      </c>
      <c r="AM746">
        <v>195</v>
      </c>
      <c r="AN746" t="s">
        <v>155</v>
      </c>
      <c r="AO746">
        <v>2</v>
      </c>
      <c r="AP746" s="42">
        <v>0.6328125</v>
      </c>
      <c r="AQ746">
        <v>47.161054999999998</v>
      </c>
      <c r="AR746">
        <v>-88.490949999999998</v>
      </c>
      <c r="AS746">
        <v>316.5</v>
      </c>
      <c r="AT746">
        <v>38.9</v>
      </c>
      <c r="AU746">
        <v>12</v>
      </c>
      <c r="AV746">
        <v>11</v>
      </c>
      <c r="AW746" t="s">
        <v>415</v>
      </c>
      <c r="AX746">
        <v>1.2624379999999999</v>
      </c>
      <c r="AY746">
        <v>2.0499499999999999</v>
      </c>
      <c r="AZ746">
        <v>3.0499499999999999</v>
      </c>
      <c r="BA746">
        <v>14.048999999999999</v>
      </c>
      <c r="BB746">
        <v>16.38</v>
      </c>
      <c r="BC746">
        <v>1.17</v>
      </c>
      <c r="BD746">
        <v>12.231999999999999</v>
      </c>
      <c r="BE746">
        <v>3031.5079999999998</v>
      </c>
      <c r="BF746">
        <v>1.9990000000000001</v>
      </c>
      <c r="BG746">
        <v>36.277999999999999</v>
      </c>
      <c r="BH746">
        <v>0</v>
      </c>
      <c r="BI746">
        <v>36.277999999999999</v>
      </c>
      <c r="BJ746">
        <v>27.613</v>
      </c>
      <c r="BK746">
        <v>0</v>
      </c>
      <c r="BL746">
        <v>27.613</v>
      </c>
      <c r="BM746">
        <v>0.60160000000000002</v>
      </c>
      <c r="BQ746">
        <v>495.04399999999998</v>
      </c>
      <c r="BR746">
        <v>0.257353</v>
      </c>
      <c r="BS746">
        <v>5.1809999999999998E-3</v>
      </c>
      <c r="BT746">
        <v>1.1727E-2</v>
      </c>
      <c r="BU746">
        <v>6.1951299999999998</v>
      </c>
      <c r="BV746">
        <v>0.1041381</v>
      </c>
    </row>
    <row r="747" spans="1:74" customFormat="1" x14ac:dyDescent="0.25">
      <c r="A747" s="40">
        <v>41704</v>
      </c>
      <c r="B747" s="41">
        <v>7.9074074074074064E-3</v>
      </c>
      <c r="C747">
        <v>12.91</v>
      </c>
      <c r="D747">
        <v>1.2999999999999999E-2</v>
      </c>
      <c r="E747">
        <v>130</v>
      </c>
      <c r="F747">
        <v>1675.6</v>
      </c>
      <c r="G747">
        <v>-23.3</v>
      </c>
      <c r="H747">
        <v>50.9</v>
      </c>
      <c r="J747">
        <v>3.1</v>
      </c>
      <c r="K747">
        <v>0.89100000000000001</v>
      </c>
      <c r="L747">
        <v>11.502700000000001</v>
      </c>
      <c r="M747">
        <v>1.1599999999999999E-2</v>
      </c>
      <c r="N747">
        <v>1492.9518</v>
      </c>
      <c r="O747">
        <v>0</v>
      </c>
      <c r="P747">
        <v>1493</v>
      </c>
      <c r="Q747">
        <v>1136.3516</v>
      </c>
      <c r="R747">
        <v>0</v>
      </c>
      <c r="S747">
        <v>1136.4000000000001</v>
      </c>
      <c r="T747">
        <v>50.863300000000002</v>
      </c>
      <c r="W747">
        <v>0</v>
      </c>
      <c r="X747">
        <v>2.7621000000000002</v>
      </c>
      <c r="Y747">
        <v>12</v>
      </c>
      <c r="Z747">
        <v>882</v>
      </c>
      <c r="AA747">
        <v>906</v>
      </c>
      <c r="AB747">
        <v>826</v>
      </c>
      <c r="AC747">
        <v>65</v>
      </c>
      <c r="AD747">
        <v>8.23</v>
      </c>
      <c r="AE747">
        <v>0.19</v>
      </c>
      <c r="AF747">
        <v>983</v>
      </c>
      <c r="AG747">
        <v>-10</v>
      </c>
      <c r="AH747">
        <v>8</v>
      </c>
      <c r="AI747">
        <v>11</v>
      </c>
      <c r="AJ747">
        <v>191</v>
      </c>
      <c r="AK747">
        <v>188</v>
      </c>
      <c r="AL747">
        <v>6.9</v>
      </c>
      <c r="AM747">
        <v>195</v>
      </c>
      <c r="AN747" t="s">
        <v>155</v>
      </c>
      <c r="AO747">
        <v>2</v>
      </c>
      <c r="AP747" s="42">
        <v>0.63282407407407404</v>
      </c>
      <c r="AQ747">
        <v>47.160905999999997</v>
      </c>
      <c r="AR747">
        <v>-88.490874000000005</v>
      </c>
      <c r="AS747">
        <v>316.60000000000002</v>
      </c>
      <c r="AT747">
        <v>38.299999999999997</v>
      </c>
      <c r="AU747">
        <v>12</v>
      </c>
      <c r="AV747">
        <v>11</v>
      </c>
      <c r="AW747" t="s">
        <v>415</v>
      </c>
      <c r="AX747">
        <v>1.625526</v>
      </c>
      <c r="AY747">
        <v>2.4</v>
      </c>
      <c r="AZ747">
        <v>3.3379379999999998</v>
      </c>
      <c r="BA747">
        <v>14.048999999999999</v>
      </c>
      <c r="BB747">
        <v>16.36</v>
      </c>
      <c r="BC747">
        <v>1.1599999999999999</v>
      </c>
      <c r="BD747">
        <v>12.234</v>
      </c>
      <c r="BE747">
        <v>3032.06</v>
      </c>
      <c r="BF747">
        <v>1.9430000000000001</v>
      </c>
      <c r="BG747">
        <v>41.212000000000003</v>
      </c>
      <c r="BH747">
        <v>0</v>
      </c>
      <c r="BI747">
        <v>41.212000000000003</v>
      </c>
      <c r="BJ747">
        <v>31.367999999999999</v>
      </c>
      <c r="BK747">
        <v>0</v>
      </c>
      <c r="BL747">
        <v>31.367999999999999</v>
      </c>
      <c r="BM747">
        <v>0.443</v>
      </c>
      <c r="BQ747">
        <v>529.38499999999999</v>
      </c>
      <c r="BR747">
        <v>0.25200600000000001</v>
      </c>
      <c r="BS747">
        <v>5.2729999999999999E-3</v>
      </c>
      <c r="BT747">
        <v>1.1273E-2</v>
      </c>
      <c r="BU747">
        <v>6.066414</v>
      </c>
      <c r="BV747">
        <v>0.10598730000000001</v>
      </c>
    </row>
    <row r="748" spans="1:74" customFormat="1" x14ac:dyDescent="0.25">
      <c r="A748" s="40">
        <v>41704</v>
      </c>
      <c r="B748" s="41">
        <v>7.91898148148148E-3</v>
      </c>
      <c r="C748">
        <v>12.91</v>
      </c>
      <c r="D748">
        <v>1.24E-2</v>
      </c>
      <c r="E748">
        <v>124.038301</v>
      </c>
      <c r="F748">
        <v>1759.6</v>
      </c>
      <c r="G748">
        <v>-23.3</v>
      </c>
      <c r="H748">
        <v>40.200000000000003</v>
      </c>
      <c r="J748">
        <v>3.2</v>
      </c>
      <c r="K748">
        <v>0.89100000000000001</v>
      </c>
      <c r="L748">
        <v>11.5024</v>
      </c>
      <c r="M748">
        <v>1.11E-2</v>
      </c>
      <c r="N748">
        <v>1567.7747999999999</v>
      </c>
      <c r="O748">
        <v>0</v>
      </c>
      <c r="P748">
        <v>1567.8</v>
      </c>
      <c r="Q748">
        <v>1193.3027</v>
      </c>
      <c r="R748">
        <v>0</v>
      </c>
      <c r="S748">
        <v>1193.3</v>
      </c>
      <c r="T748">
        <v>40.200000000000003</v>
      </c>
      <c r="W748">
        <v>0</v>
      </c>
      <c r="X748">
        <v>2.8511000000000002</v>
      </c>
      <c r="Y748">
        <v>12</v>
      </c>
      <c r="Z748">
        <v>881</v>
      </c>
      <c r="AA748">
        <v>905</v>
      </c>
      <c r="AB748">
        <v>823</v>
      </c>
      <c r="AC748">
        <v>65</v>
      </c>
      <c r="AD748">
        <v>8.23</v>
      </c>
      <c r="AE748">
        <v>0.19</v>
      </c>
      <c r="AF748">
        <v>983</v>
      </c>
      <c r="AG748">
        <v>-10</v>
      </c>
      <c r="AH748">
        <v>8</v>
      </c>
      <c r="AI748">
        <v>11</v>
      </c>
      <c r="AJ748">
        <v>191</v>
      </c>
      <c r="AK748">
        <v>188.7</v>
      </c>
      <c r="AL748">
        <v>6.8</v>
      </c>
      <c r="AM748">
        <v>195</v>
      </c>
      <c r="AN748" t="s">
        <v>155</v>
      </c>
      <c r="AO748">
        <v>2</v>
      </c>
      <c r="AP748" s="42">
        <v>0.63283564814814819</v>
      </c>
      <c r="AQ748">
        <v>47.160755000000002</v>
      </c>
      <c r="AR748">
        <v>-88.490827999999993</v>
      </c>
      <c r="AS748">
        <v>316.60000000000002</v>
      </c>
      <c r="AT748">
        <v>37.9</v>
      </c>
      <c r="AU748">
        <v>12</v>
      </c>
      <c r="AV748">
        <v>11</v>
      </c>
      <c r="AW748" t="s">
        <v>415</v>
      </c>
      <c r="AX748">
        <v>1.0874999999999999</v>
      </c>
      <c r="AY748">
        <v>2.4</v>
      </c>
      <c r="AZ748">
        <v>2.8875000000000002</v>
      </c>
      <c r="BA748">
        <v>14.048999999999999</v>
      </c>
      <c r="BB748">
        <v>16.36</v>
      </c>
      <c r="BC748">
        <v>1.1599999999999999</v>
      </c>
      <c r="BD748">
        <v>12.237</v>
      </c>
      <c r="BE748">
        <v>3032.482</v>
      </c>
      <c r="BF748">
        <v>1.8540000000000001</v>
      </c>
      <c r="BG748">
        <v>43.283999999999999</v>
      </c>
      <c r="BH748">
        <v>0</v>
      </c>
      <c r="BI748">
        <v>43.283999999999999</v>
      </c>
      <c r="BJ748">
        <v>32.945999999999998</v>
      </c>
      <c r="BK748">
        <v>0</v>
      </c>
      <c r="BL748">
        <v>32.945999999999998</v>
      </c>
      <c r="BM748">
        <v>0.35020000000000001</v>
      </c>
      <c r="BQ748">
        <v>546.53800000000001</v>
      </c>
      <c r="BR748">
        <v>0.24890799999999999</v>
      </c>
      <c r="BS748">
        <v>7.9080000000000001E-3</v>
      </c>
      <c r="BT748">
        <v>1.0999999999999999E-2</v>
      </c>
      <c r="BU748">
        <v>5.9918380000000004</v>
      </c>
      <c r="BV748">
        <v>0.1589508</v>
      </c>
    </row>
    <row r="749" spans="1:74" customFormat="1" x14ac:dyDescent="0.25">
      <c r="A749" s="40">
        <v>41704</v>
      </c>
      <c r="B749" s="41">
        <v>7.9305555555555553E-3</v>
      </c>
      <c r="C749">
        <v>12.452</v>
      </c>
      <c r="D749">
        <v>1.1299999999999999E-2</v>
      </c>
      <c r="E749">
        <v>112.683761</v>
      </c>
      <c r="F749">
        <v>1804.6</v>
      </c>
      <c r="G749">
        <v>-23.2</v>
      </c>
      <c r="H749">
        <v>30.7</v>
      </c>
      <c r="J749">
        <v>3.2</v>
      </c>
      <c r="K749">
        <v>0.89449999999999996</v>
      </c>
      <c r="L749">
        <v>11.1379</v>
      </c>
      <c r="M749">
        <v>1.01E-2</v>
      </c>
      <c r="N749">
        <v>1614.2155</v>
      </c>
      <c r="O749">
        <v>0</v>
      </c>
      <c r="P749">
        <v>1614.2</v>
      </c>
      <c r="Q749">
        <v>1228.6507999999999</v>
      </c>
      <c r="R749">
        <v>0</v>
      </c>
      <c r="S749">
        <v>1228.7</v>
      </c>
      <c r="T749">
        <v>30.6755</v>
      </c>
      <c r="W749">
        <v>0</v>
      </c>
      <c r="X749">
        <v>2.8622999999999998</v>
      </c>
      <c r="Y749">
        <v>12.1</v>
      </c>
      <c r="Z749">
        <v>879</v>
      </c>
      <c r="AA749">
        <v>906</v>
      </c>
      <c r="AB749">
        <v>819</v>
      </c>
      <c r="AC749">
        <v>65</v>
      </c>
      <c r="AD749">
        <v>8.23</v>
      </c>
      <c r="AE749">
        <v>0.19</v>
      </c>
      <c r="AF749">
        <v>983</v>
      </c>
      <c r="AG749">
        <v>-10</v>
      </c>
      <c r="AH749">
        <v>8</v>
      </c>
      <c r="AI749">
        <v>11</v>
      </c>
      <c r="AJ749">
        <v>191.7</v>
      </c>
      <c r="AK749">
        <v>189</v>
      </c>
      <c r="AL749">
        <v>6.4</v>
      </c>
      <c r="AM749">
        <v>195</v>
      </c>
      <c r="AN749" t="s">
        <v>155</v>
      </c>
      <c r="AO749">
        <v>2</v>
      </c>
      <c r="AP749" s="42">
        <v>0.63284722222222223</v>
      </c>
      <c r="AQ749">
        <v>47.160597000000003</v>
      </c>
      <c r="AR749">
        <v>-88.490815999999995</v>
      </c>
      <c r="AS749">
        <v>316.2</v>
      </c>
      <c r="AT749">
        <v>38</v>
      </c>
      <c r="AU749">
        <v>12</v>
      </c>
      <c r="AV749">
        <v>11</v>
      </c>
      <c r="AW749" t="s">
        <v>415</v>
      </c>
      <c r="AX749">
        <v>1</v>
      </c>
      <c r="AY749">
        <v>2.4125000000000001</v>
      </c>
      <c r="AZ749">
        <v>2.8</v>
      </c>
      <c r="BA749">
        <v>14.048999999999999</v>
      </c>
      <c r="BB749">
        <v>16.93</v>
      </c>
      <c r="BC749">
        <v>1.21</v>
      </c>
      <c r="BD749">
        <v>11.797000000000001</v>
      </c>
      <c r="BE749">
        <v>3033.223</v>
      </c>
      <c r="BF749">
        <v>1.7470000000000001</v>
      </c>
      <c r="BG749">
        <v>46.036000000000001</v>
      </c>
      <c r="BH749">
        <v>0</v>
      </c>
      <c r="BI749">
        <v>46.036000000000001</v>
      </c>
      <c r="BJ749">
        <v>35.04</v>
      </c>
      <c r="BK749">
        <v>0</v>
      </c>
      <c r="BL749">
        <v>35.04</v>
      </c>
      <c r="BM749">
        <v>0.27600000000000002</v>
      </c>
      <c r="BQ749">
        <v>566.78899999999999</v>
      </c>
      <c r="BR749">
        <v>0.23327899999999999</v>
      </c>
      <c r="BS749">
        <v>8.2730000000000008E-3</v>
      </c>
      <c r="BT749">
        <v>1.0999999999999999E-2</v>
      </c>
      <c r="BU749">
        <v>5.6156090000000001</v>
      </c>
      <c r="BV749">
        <v>0.1662873</v>
      </c>
    </row>
    <row r="750" spans="1:74" customFormat="1" x14ac:dyDescent="0.25">
      <c r="A750" s="40">
        <v>41704</v>
      </c>
      <c r="B750" s="41">
        <v>7.9421296296296306E-3</v>
      </c>
      <c r="C750">
        <v>12.186999999999999</v>
      </c>
      <c r="D750">
        <v>1.2999999999999999E-2</v>
      </c>
      <c r="E750">
        <v>129.77777800000001</v>
      </c>
      <c r="F750">
        <v>1811.2</v>
      </c>
      <c r="G750">
        <v>-21.7</v>
      </c>
      <c r="H750">
        <v>30.1</v>
      </c>
      <c r="J750">
        <v>3.2</v>
      </c>
      <c r="K750">
        <v>0.89649999999999996</v>
      </c>
      <c r="L750">
        <v>10.9254</v>
      </c>
      <c r="M750">
        <v>1.1599999999999999E-2</v>
      </c>
      <c r="N750">
        <v>1623.8027</v>
      </c>
      <c r="O750">
        <v>0</v>
      </c>
      <c r="P750">
        <v>1623.8</v>
      </c>
      <c r="Q750">
        <v>1235.9480000000001</v>
      </c>
      <c r="R750">
        <v>0</v>
      </c>
      <c r="S750">
        <v>1235.9000000000001</v>
      </c>
      <c r="T750">
        <v>30.1</v>
      </c>
      <c r="W750">
        <v>0</v>
      </c>
      <c r="X750">
        <v>2.8687999999999998</v>
      </c>
      <c r="Y750">
        <v>12.1</v>
      </c>
      <c r="Z750">
        <v>879</v>
      </c>
      <c r="AA750">
        <v>906</v>
      </c>
      <c r="AB750">
        <v>819</v>
      </c>
      <c r="AC750">
        <v>65</v>
      </c>
      <c r="AD750">
        <v>8.23</v>
      </c>
      <c r="AE750">
        <v>0.19</v>
      </c>
      <c r="AF750">
        <v>983</v>
      </c>
      <c r="AG750">
        <v>-10</v>
      </c>
      <c r="AH750">
        <v>8.7270000000000003</v>
      </c>
      <c r="AI750">
        <v>11</v>
      </c>
      <c r="AJ750">
        <v>191.3</v>
      </c>
      <c r="AK750">
        <v>188.3</v>
      </c>
      <c r="AL750">
        <v>6.2</v>
      </c>
      <c r="AM750">
        <v>195</v>
      </c>
      <c r="AN750" t="s">
        <v>155</v>
      </c>
      <c r="AO750">
        <v>2</v>
      </c>
      <c r="AP750" s="42">
        <v>0.63285879629629627</v>
      </c>
      <c r="AQ750">
        <v>47.160440999999999</v>
      </c>
      <c r="AR750">
        <v>-88.490823000000006</v>
      </c>
      <c r="AS750">
        <v>315.89999999999998</v>
      </c>
      <c r="AT750">
        <v>38</v>
      </c>
      <c r="AU750">
        <v>12</v>
      </c>
      <c r="AV750">
        <v>11</v>
      </c>
      <c r="AW750" t="s">
        <v>415</v>
      </c>
      <c r="AX750">
        <v>1</v>
      </c>
      <c r="AY750">
        <v>2.3875000000000002</v>
      </c>
      <c r="AZ750">
        <v>2.6875</v>
      </c>
      <c r="BA750">
        <v>14.048999999999999</v>
      </c>
      <c r="BB750">
        <v>17.28</v>
      </c>
      <c r="BC750">
        <v>1.23</v>
      </c>
      <c r="BD750">
        <v>11.542999999999999</v>
      </c>
      <c r="BE750">
        <v>3032.9479999999999</v>
      </c>
      <c r="BF750">
        <v>2.056</v>
      </c>
      <c r="BG750">
        <v>47.206000000000003</v>
      </c>
      <c r="BH750">
        <v>0</v>
      </c>
      <c r="BI750">
        <v>47.206000000000003</v>
      </c>
      <c r="BJ750">
        <v>35.93</v>
      </c>
      <c r="BK750">
        <v>0</v>
      </c>
      <c r="BL750">
        <v>35.93</v>
      </c>
      <c r="BM750">
        <v>0.27610000000000001</v>
      </c>
      <c r="BQ750">
        <v>579.06899999999996</v>
      </c>
      <c r="BR750">
        <v>0.232816</v>
      </c>
      <c r="BS750">
        <v>7.273E-3</v>
      </c>
      <c r="BT750">
        <v>1.2454E-2</v>
      </c>
      <c r="BU750">
        <v>5.6044640000000001</v>
      </c>
      <c r="BV750">
        <v>0.14618729999999999</v>
      </c>
    </row>
    <row r="751" spans="1:74" s="36" customFormat="1" x14ac:dyDescent="0.25">
      <c r="A751" s="36">
        <v>41704</v>
      </c>
      <c r="B751" s="36">
        <v>7.9537037037037042E-3</v>
      </c>
      <c r="C751" s="36">
        <v>12.095000000000001</v>
      </c>
      <c r="D751" s="36">
        <v>1.38E-2</v>
      </c>
      <c r="E751" s="36">
        <v>138.01787200000001</v>
      </c>
      <c r="F751" s="36">
        <v>1665.1</v>
      </c>
      <c r="G751" s="36">
        <v>-21.5</v>
      </c>
      <c r="H751" s="36">
        <v>88.9</v>
      </c>
      <c r="J751" s="36">
        <v>3.2</v>
      </c>
      <c r="K751" s="36">
        <v>0.89729999999999999</v>
      </c>
      <c r="L751" s="36">
        <v>10.8529</v>
      </c>
      <c r="M751" s="36">
        <v>1.24E-2</v>
      </c>
      <c r="N751" s="36">
        <v>1494.1044999999999</v>
      </c>
      <c r="O751" s="36">
        <v>0</v>
      </c>
      <c r="P751" s="36">
        <v>1494.1</v>
      </c>
      <c r="Q751" s="36">
        <v>1137.229</v>
      </c>
      <c r="R751" s="36">
        <v>0</v>
      </c>
      <c r="S751" s="36">
        <v>1137.2</v>
      </c>
      <c r="T751" s="36">
        <v>88.9452</v>
      </c>
      <c r="W751" s="36">
        <v>0</v>
      </c>
      <c r="X751" s="36">
        <v>2.8714</v>
      </c>
      <c r="Y751" s="36">
        <v>12.1</v>
      </c>
      <c r="Z751" s="36">
        <v>879</v>
      </c>
      <c r="AA751" s="36">
        <v>906</v>
      </c>
      <c r="AB751" s="36">
        <v>819</v>
      </c>
      <c r="AC751" s="36">
        <v>65</v>
      </c>
      <c r="AD751" s="36">
        <v>8.23</v>
      </c>
      <c r="AE751" s="36">
        <v>0.19</v>
      </c>
      <c r="AF751" s="36">
        <v>983</v>
      </c>
      <c r="AG751" s="36">
        <v>-10</v>
      </c>
      <c r="AH751" s="36">
        <v>9</v>
      </c>
      <c r="AI751" s="36">
        <v>11</v>
      </c>
      <c r="AJ751" s="36">
        <v>191</v>
      </c>
      <c r="AK751" s="36">
        <v>188</v>
      </c>
      <c r="AL751" s="36">
        <v>6.6</v>
      </c>
      <c r="AM751" s="36">
        <v>195</v>
      </c>
      <c r="AN751" s="36" t="s">
        <v>155</v>
      </c>
      <c r="AO751" s="36">
        <v>2</v>
      </c>
      <c r="AP751" s="36">
        <v>0.63287037037037031</v>
      </c>
      <c r="AQ751" s="36">
        <v>47.160288999999999</v>
      </c>
      <c r="AR751" s="36">
        <v>-88.490815999999995</v>
      </c>
      <c r="AS751" s="36">
        <v>315.60000000000002</v>
      </c>
      <c r="AT751" s="36">
        <v>37.5</v>
      </c>
      <c r="AU751" s="36">
        <v>12</v>
      </c>
      <c r="AV751" s="36">
        <v>12</v>
      </c>
      <c r="AW751" s="36" t="s">
        <v>414</v>
      </c>
      <c r="AX751" s="36">
        <v>1.0125</v>
      </c>
      <c r="AY751" s="36">
        <v>1.6125</v>
      </c>
      <c r="AZ751" s="36">
        <v>1.9125000000000001</v>
      </c>
      <c r="BA751" s="36">
        <v>14.048999999999999</v>
      </c>
      <c r="BB751" s="36">
        <v>17.39</v>
      </c>
      <c r="BC751" s="36">
        <v>1.24</v>
      </c>
      <c r="BD751" s="36">
        <v>11.446</v>
      </c>
      <c r="BE751" s="36">
        <v>3031.1379999999999</v>
      </c>
      <c r="BF751" s="36">
        <v>2.2010000000000001</v>
      </c>
      <c r="BG751" s="36">
        <v>43.698999999999998</v>
      </c>
      <c r="BH751" s="36">
        <v>0</v>
      </c>
      <c r="BI751" s="36">
        <v>43.698999999999998</v>
      </c>
      <c r="BJ751" s="36">
        <v>33.262</v>
      </c>
      <c r="BK751" s="36">
        <v>0</v>
      </c>
      <c r="BL751" s="36">
        <v>33.262</v>
      </c>
      <c r="BM751" s="36">
        <v>0.82079999999999997</v>
      </c>
      <c r="BQ751" s="36">
        <v>583.10199999999998</v>
      </c>
      <c r="BR751" s="36">
        <v>0.237179</v>
      </c>
      <c r="BS751" s="36">
        <v>7.0000000000000001E-3</v>
      </c>
      <c r="BT751" s="36">
        <v>1.2274E-2</v>
      </c>
      <c r="BU751" s="36">
        <v>5.7094870000000002</v>
      </c>
      <c r="BV751" s="36">
        <v>0.14069999999999999</v>
      </c>
    </row>
    <row r="752" spans="1:74" s="36" customFormat="1" x14ac:dyDescent="0.25">
      <c r="A752" s="36">
        <v>41704</v>
      </c>
      <c r="B752" s="36">
        <v>7.9652777777777777E-3</v>
      </c>
      <c r="C752" s="36">
        <v>12.09</v>
      </c>
      <c r="D752" s="36">
        <v>1.4E-2</v>
      </c>
      <c r="E752" s="36">
        <v>140</v>
      </c>
      <c r="F752" s="36">
        <v>1300.7</v>
      </c>
      <c r="G752" s="36">
        <v>-25.6</v>
      </c>
      <c r="H752" s="36">
        <v>70.3</v>
      </c>
      <c r="J752" s="36">
        <v>3.1</v>
      </c>
      <c r="K752" s="36">
        <v>0.89739999999999998</v>
      </c>
      <c r="L752" s="36">
        <v>10.8499</v>
      </c>
      <c r="M752" s="36">
        <v>1.26E-2</v>
      </c>
      <c r="N752" s="36">
        <v>1167.2520999999999</v>
      </c>
      <c r="O752" s="36">
        <v>0</v>
      </c>
      <c r="P752" s="36">
        <v>1167.3</v>
      </c>
      <c r="Q752" s="36">
        <v>888.44719999999995</v>
      </c>
      <c r="R752" s="36">
        <v>0</v>
      </c>
      <c r="S752" s="36">
        <v>888.4</v>
      </c>
      <c r="T752" s="36">
        <v>70.273300000000006</v>
      </c>
      <c r="W752" s="36">
        <v>0</v>
      </c>
      <c r="X752" s="36">
        <v>2.782</v>
      </c>
      <c r="Y752" s="36">
        <v>12.1</v>
      </c>
      <c r="Z752" s="36">
        <v>879</v>
      </c>
      <c r="AA752" s="36">
        <v>906</v>
      </c>
      <c r="AB752" s="36">
        <v>820</v>
      </c>
      <c r="AC752" s="36">
        <v>65</v>
      </c>
      <c r="AD752" s="36">
        <v>8.23</v>
      </c>
      <c r="AE752" s="36">
        <v>0.19</v>
      </c>
      <c r="AF752" s="36">
        <v>983</v>
      </c>
      <c r="AG752" s="36">
        <v>-10</v>
      </c>
      <c r="AH752" s="36">
        <v>8.2732729999999997</v>
      </c>
      <c r="AI752" s="36">
        <v>11</v>
      </c>
      <c r="AJ752" s="36">
        <v>191</v>
      </c>
      <c r="AK752" s="36">
        <v>188.7</v>
      </c>
      <c r="AL752" s="36">
        <v>6.8</v>
      </c>
      <c r="AM752" s="36">
        <v>195</v>
      </c>
      <c r="AN752" s="36" t="s">
        <v>155</v>
      </c>
      <c r="AO752" s="36">
        <v>2</v>
      </c>
      <c r="AP752" s="36">
        <v>0.63288194444444446</v>
      </c>
      <c r="AQ752" s="36">
        <v>47.160145</v>
      </c>
      <c r="AR752" s="36">
        <v>-88.490776999999994</v>
      </c>
      <c r="AS752" s="36">
        <v>315.2</v>
      </c>
      <c r="AT752" s="36">
        <v>36.700000000000003</v>
      </c>
      <c r="AU752" s="36">
        <v>12</v>
      </c>
      <c r="AV752" s="36">
        <v>12</v>
      </c>
      <c r="AW752" s="36" t="s">
        <v>414</v>
      </c>
      <c r="AX752" s="36">
        <v>1.1000000000000001</v>
      </c>
      <c r="AY752" s="36">
        <v>1.7</v>
      </c>
      <c r="AZ752" s="36">
        <v>2</v>
      </c>
      <c r="BA752" s="36">
        <v>14.048999999999999</v>
      </c>
      <c r="BB752" s="36">
        <v>17.399999999999999</v>
      </c>
      <c r="BC752" s="36">
        <v>1.24</v>
      </c>
      <c r="BD752" s="36">
        <v>11.429</v>
      </c>
      <c r="BE752" s="36">
        <v>3031.6109999999999</v>
      </c>
      <c r="BF752" s="36">
        <v>2.234</v>
      </c>
      <c r="BG752" s="36">
        <v>34.154000000000003</v>
      </c>
      <c r="BH752" s="36">
        <v>0</v>
      </c>
      <c r="BI752" s="36">
        <v>34.154000000000003</v>
      </c>
      <c r="BJ752" s="36">
        <v>25.995999999999999</v>
      </c>
      <c r="BK752" s="36">
        <v>0</v>
      </c>
      <c r="BL752" s="36">
        <v>25.995999999999999</v>
      </c>
      <c r="BM752" s="36">
        <v>0.64880000000000004</v>
      </c>
      <c r="BQ752" s="36">
        <v>565.20699999999999</v>
      </c>
      <c r="BR752" s="36">
        <v>0.20602400000000001</v>
      </c>
      <c r="BS752" s="36">
        <v>9.9069999999999991E-3</v>
      </c>
      <c r="BT752" s="36">
        <v>1.2E-2</v>
      </c>
      <c r="BU752" s="36">
        <v>4.9595130000000003</v>
      </c>
      <c r="BV752" s="36">
        <v>0.19913069999999999</v>
      </c>
    </row>
    <row r="753" spans="1:74" s="36" customFormat="1" x14ac:dyDescent="0.25">
      <c r="A753" s="36">
        <v>41704</v>
      </c>
      <c r="B753" s="36">
        <v>7.9768518518518513E-3</v>
      </c>
      <c r="C753" s="36">
        <v>12.09</v>
      </c>
      <c r="D753" s="36">
        <v>1.4E-2</v>
      </c>
      <c r="E753" s="36">
        <v>140</v>
      </c>
      <c r="F753" s="36">
        <v>1054.3</v>
      </c>
      <c r="G753" s="36">
        <v>-32</v>
      </c>
      <c r="H753" s="36">
        <v>89.3</v>
      </c>
      <c r="J753" s="36">
        <v>3.14</v>
      </c>
      <c r="K753" s="36">
        <v>0.89739999999999998</v>
      </c>
      <c r="L753" s="36">
        <v>10.8498</v>
      </c>
      <c r="M753" s="36">
        <v>1.26E-2</v>
      </c>
      <c r="N753" s="36">
        <v>946.12810000000002</v>
      </c>
      <c r="O753" s="36">
        <v>0</v>
      </c>
      <c r="P753" s="36">
        <v>946.1</v>
      </c>
      <c r="Q753" s="36">
        <v>720.13990000000001</v>
      </c>
      <c r="R753" s="36">
        <v>0</v>
      </c>
      <c r="S753" s="36">
        <v>720.1</v>
      </c>
      <c r="T753" s="36">
        <v>89.3155</v>
      </c>
      <c r="W753" s="36">
        <v>0</v>
      </c>
      <c r="X753" s="36">
        <v>2.8188</v>
      </c>
      <c r="Y753" s="36">
        <v>12.1</v>
      </c>
      <c r="Z753" s="36">
        <v>880</v>
      </c>
      <c r="AA753" s="36">
        <v>907</v>
      </c>
      <c r="AB753" s="36">
        <v>821</v>
      </c>
      <c r="AC753" s="36">
        <v>65</v>
      </c>
      <c r="AD753" s="36">
        <v>8.23</v>
      </c>
      <c r="AE753" s="36">
        <v>0.19</v>
      </c>
      <c r="AF753" s="36">
        <v>983</v>
      </c>
      <c r="AG753" s="36">
        <v>-10</v>
      </c>
      <c r="AH753" s="36">
        <v>8</v>
      </c>
      <c r="AI753" s="36">
        <v>11</v>
      </c>
      <c r="AJ753" s="36">
        <v>191</v>
      </c>
      <c r="AK753" s="36">
        <v>189</v>
      </c>
      <c r="AL753" s="36">
        <v>6.8</v>
      </c>
      <c r="AM753" s="36">
        <v>195</v>
      </c>
      <c r="AN753" s="36" t="s">
        <v>155</v>
      </c>
      <c r="AO753" s="36">
        <v>2</v>
      </c>
      <c r="AP753" s="36">
        <v>0.63289351851851849</v>
      </c>
      <c r="AQ753" s="36">
        <v>47.160009000000002</v>
      </c>
      <c r="AR753" s="36">
        <v>-88.490696999999997</v>
      </c>
      <c r="AS753" s="36">
        <v>314.7</v>
      </c>
      <c r="AT753" s="36">
        <v>35.9</v>
      </c>
      <c r="AU753" s="36">
        <v>12</v>
      </c>
      <c r="AV753" s="36">
        <v>12</v>
      </c>
      <c r="AW753" s="36" t="s">
        <v>414</v>
      </c>
      <c r="AX753" s="36">
        <v>1.1499999999999999</v>
      </c>
      <c r="AY753" s="36">
        <v>1.8125</v>
      </c>
      <c r="AZ753" s="36">
        <v>2.125</v>
      </c>
      <c r="BA753" s="36">
        <v>14.048999999999999</v>
      </c>
      <c r="BB753" s="36">
        <v>17.399999999999999</v>
      </c>
      <c r="BC753" s="36">
        <v>1.24</v>
      </c>
      <c r="BD753" s="36">
        <v>11.43</v>
      </c>
      <c r="BE753" s="36">
        <v>3031.0790000000002</v>
      </c>
      <c r="BF753" s="36">
        <v>2.234</v>
      </c>
      <c r="BG753" s="36">
        <v>27.68</v>
      </c>
      <c r="BH753" s="36">
        <v>0</v>
      </c>
      <c r="BI753" s="36">
        <v>27.68</v>
      </c>
      <c r="BJ753" s="36">
        <v>21.068000000000001</v>
      </c>
      <c r="BK753" s="36">
        <v>0</v>
      </c>
      <c r="BL753" s="36">
        <v>21.068000000000001</v>
      </c>
      <c r="BM753" s="36">
        <v>0.82440000000000002</v>
      </c>
      <c r="BQ753" s="36">
        <v>572.58900000000006</v>
      </c>
      <c r="BR753" s="36">
        <v>0.20708599999999999</v>
      </c>
      <c r="BS753" s="36">
        <v>1.0999999999999999E-2</v>
      </c>
      <c r="BT753" s="36">
        <v>1.1273E-2</v>
      </c>
      <c r="BU753" s="36">
        <v>4.9850779999999997</v>
      </c>
      <c r="BV753" s="36">
        <v>0.22109999999999999</v>
      </c>
    </row>
    <row r="754" spans="1:74" s="36" customFormat="1" x14ac:dyDescent="0.25">
      <c r="A754" s="36">
        <v>41704</v>
      </c>
      <c r="B754" s="36">
        <v>7.9884259259259266E-3</v>
      </c>
      <c r="C754" s="36">
        <v>12.09</v>
      </c>
      <c r="D754" s="36">
        <v>1.4E-2</v>
      </c>
      <c r="E754" s="36">
        <v>140</v>
      </c>
      <c r="F754" s="36">
        <v>928.5</v>
      </c>
      <c r="G754" s="36">
        <v>-32</v>
      </c>
      <c r="H754" s="36">
        <v>72.3</v>
      </c>
      <c r="J754" s="36">
        <v>3.4</v>
      </c>
      <c r="K754" s="36">
        <v>0.89739999999999998</v>
      </c>
      <c r="L754" s="36">
        <v>10.849399999999999</v>
      </c>
      <c r="M754" s="36">
        <v>1.26E-2</v>
      </c>
      <c r="N754" s="36">
        <v>833.19880000000001</v>
      </c>
      <c r="O754" s="36">
        <v>0</v>
      </c>
      <c r="P754" s="36">
        <v>833.2</v>
      </c>
      <c r="Q754" s="36">
        <v>634.18439999999998</v>
      </c>
      <c r="R754" s="36">
        <v>0</v>
      </c>
      <c r="S754" s="36">
        <v>634.20000000000005</v>
      </c>
      <c r="T754" s="36">
        <v>72.319299999999998</v>
      </c>
      <c r="W754" s="36">
        <v>0</v>
      </c>
      <c r="X754" s="36">
        <v>3.0527000000000002</v>
      </c>
      <c r="Y754" s="36">
        <v>12.1</v>
      </c>
      <c r="Z754" s="36">
        <v>880</v>
      </c>
      <c r="AA754" s="36">
        <v>906</v>
      </c>
      <c r="AB754" s="36">
        <v>822</v>
      </c>
      <c r="AC754" s="36">
        <v>65</v>
      </c>
      <c r="AD754" s="36">
        <v>8.23</v>
      </c>
      <c r="AE754" s="36">
        <v>0.19</v>
      </c>
      <c r="AF754" s="36">
        <v>983</v>
      </c>
      <c r="AG754" s="36">
        <v>-10</v>
      </c>
      <c r="AH754" s="36">
        <v>8</v>
      </c>
      <c r="AI754" s="36">
        <v>11</v>
      </c>
      <c r="AJ754" s="36">
        <v>191</v>
      </c>
      <c r="AK754" s="36">
        <v>189</v>
      </c>
      <c r="AL754" s="36">
        <v>6.7</v>
      </c>
      <c r="AM754" s="36">
        <v>195</v>
      </c>
      <c r="AN754" s="36" t="s">
        <v>155</v>
      </c>
      <c r="AO754" s="36">
        <v>2</v>
      </c>
      <c r="AP754" s="36">
        <v>0.63290509259259264</v>
      </c>
      <c r="AQ754" s="36">
        <v>47.159878999999997</v>
      </c>
      <c r="AR754" s="36">
        <v>-88.490592000000007</v>
      </c>
      <c r="AS754" s="36">
        <v>314.5</v>
      </c>
      <c r="AT754" s="36">
        <v>35.700000000000003</v>
      </c>
      <c r="AU754" s="36">
        <v>12</v>
      </c>
      <c r="AV754" s="36">
        <v>12</v>
      </c>
      <c r="AW754" s="36" t="s">
        <v>414</v>
      </c>
      <c r="AX754" s="36">
        <v>1.5249999999999999</v>
      </c>
      <c r="AY754" s="36">
        <v>2.6</v>
      </c>
      <c r="AZ754" s="36">
        <v>3.0125000000000002</v>
      </c>
      <c r="BA754" s="36">
        <v>14.048999999999999</v>
      </c>
      <c r="BB754" s="36">
        <v>17.399999999999999</v>
      </c>
      <c r="BC754" s="36">
        <v>1.24</v>
      </c>
      <c r="BD754" s="36">
        <v>11.435</v>
      </c>
      <c r="BE754" s="36">
        <v>3031.5549999999998</v>
      </c>
      <c r="BF754" s="36">
        <v>2.234</v>
      </c>
      <c r="BG754" s="36">
        <v>24.381</v>
      </c>
      <c r="BH754" s="36">
        <v>0</v>
      </c>
      <c r="BI754" s="36">
        <v>24.381</v>
      </c>
      <c r="BJ754" s="36">
        <v>18.556999999999999</v>
      </c>
      <c r="BK754" s="36">
        <v>0</v>
      </c>
      <c r="BL754" s="36">
        <v>18.556999999999999</v>
      </c>
      <c r="BM754" s="36">
        <v>0.66769999999999996</v>
      </c>
      <c r="BQ754" s="36">
        <v>620.21400000000006</v>
      </c>
      <c r="BR754" s="36">
        <v>0.22145100000000001</v>
      </c>
      <c r="BS754" s="36">
        <v>1.1727E-2</v>
      </c>
      <c r="BT754" s="36">
        <v>1.1727E-2</v>
      </c>
      <c r="BU754" s="36">
        <v>5.3308799999999996</v>
      </c>
      <c r="BV754" s="36">
        <v>0.2357127</v>
      </c>
    </row>
    <row r="755" spans="1:74" s="36" customFormat="1" x14ac:dyDescent="0.25">
      <c r="A755" s="36">
        <v>41704</v>
      </c>
      <c r="B755" s="36">
        <v>8.0000000000000002E-3</v>
      </c>
      <c r="C755" s="36">
        <v>12.09</v>
      </c>
      <c r="D755" s="36">
        <v>1.4E-2</v>
      </c>
      <c r="E755" s="36">
        <v>140</v>
      </c>
      <c r="F755" s="36">
        <v>872</v>
      </c>
      <c r="G755" s="36">
        <v>-32</v>
      </c>
      <c r="H755" s="36">
        <v>60.2</v>
      </c>
      <c r="J755" s="36">
        <v>3.64</v>
      </c>
      <c r="K755" s="36">
        <v>0.89729999999999999</v>
      </c>
      <c r="L755" s="36">
        <v>10.8484</v>
      </c>
      <c r="M755" s="36">
        <v>1.26E-2</v>
      </c>
      <c r="N755" s="36">
        <v>782.41669999999999</v>
      </c>
      <c r="O755" s="36">
        <v>0</v>
      </c>
      <c r="P755" s="36">
        <v>782.4</v>
      </c>
      <c r="Q755" s="36">
        <v>595.53189999999995</v>
      </c>
      <c r="R755" s="36">
        <v>0</v>
      </c>
      <c r="S755" s="36">
        <v>595.5</v>
      </c>
      <c r="T755" s="36">
        <v>60.2</v>
      </c>
      <c r="W755" s="36">
        <v>0</v>
      </c>
      <c r="X755" s="36">
        <v>3.2652000000000001</v>
      </c>
      <c r="Y755" s="36">
        <v>12.1</v>
      </c>
      <c r="Z755" s="36">
        <v>881</v>
      </c>
      <c r="AA755" s="36">
        <v>906</v>
      </c>
      <c r="AB755" s="36">
        <v>823</v>
      </c>
      <c r="AC755" s="36">
        <v>65</v>
      </c>
      <c r="AD755" s="36">
        <v>8.23</v>
      </c>
      <c r="AE755" s="36">
        <v>0.19</v>
      </c>
      <c r="AF755" s="36">
        <v>983</v>
      </c>
      <c r="AG755" s="36">
        <v>-10</v>
      </c>
      <c r="AH755" s="36">
        <v>8</v>
      </c>
      <c r="AI755" s="36">
        <v>11</v>
      </c>
      <c r="AJ755" s="36">
        <v>191</v>
      </c>
      <c r="AK755" s="36">
        <v>189</v>
      </c>
      <c r="AL755" s="36">
        <v>6.4</v>
      </c>
      <c r="AM755" s="36">
        <v>195</v>
      </c>
      <c r="AN755" s="36" t="s">
        <v>155</v>
      </c>
      <c r="AO755" s="36">
        <v>2</v>
      </c>
      <c r="AP755" s="36">
        <v>0.63291666666666668</v>
      </c>
      <c r="AQ755" s="36">
        <v>47.159765</v>
      </c>
      <c r="AR755" s="36">
        <v>-88.490459999999999</v>
      </c>
      <c r="AS755" s="36">
        <v>314.5</v>
      </c>
      <c r="AT755" s="36">
        <v>35.200000000000003</v>
      </c>
      <c r="AU755" s="36">
        <v>12</v>
      </c>
      <c r="AV755" s="36">
        <v>12</v>
      </c>
      <c r="AW755" s="36" t="s">
        <v>414</v>
      </c>
      <c r="AX755" s="36">
        <v>1.7</v>
      </c>
      <c r="AY755" s="36">
        <v>2.6</v>
      </c>
      <c r="AZ755" s="36">
        <v>3.1</v>
      </c>
      <c r="BA755" s="36">
        <v>14.048999999999999</v>
      </c>
      <c r="BB755" s="36">
        <v>17.399999999999999</v>
      </c>
      <c r="BC755" s="36">
        <v>1.24</v>
      </c>
      <c r="BD755" s="36">
        <v>11.445</v>
      </c>
      <c r="BE755" s="36">
        <v>3031.895</v>
      </c>
      <c r="BF755" s="36">
        <v>2.2349999999999999</v>
      </c>
      <c r="BG755" s="36">
        <v>22.899000000000001</v>
      </c>
      <c r="BH755" s="36">
        <v>0</v>
      </c>
      <c r="BI755" s="36">
        <v>22.899000000000001</v>
      </c>
      <c r="BJ755" s="36">
        <v>17.43</v>
      </c>
      <c r="BK755" s="36">
        <v>0</v>
      </c>
      <c r="BL755" s="36">
        <v>17.43</v>
      </c>
      <c r="BM755" s="36">
        <v>0.55589999999999995</v>
      </c>
      <c r="BQ755" s="36">
        <v>663.524</v>
      </c>
      <c r="BR755" s="36">
        <v>0.25989600000000002</v>
      </c>
      <c r="BS755" s="36">
        <v>9.0919999999999994E-3</v>
      </c>
      <c r="BT755" s="36">
        <v>1.1273E-2</v>
      </c>
      <c r="BU755" s="36">
        <v>6.2563469999999999</v>
      </c>
      <c r="BV755" s="36">
        <v>0.1827492</v>
      </c>
    </row>
    <row r="756" spans="1:74" s="36" customFormat="1" x14ac:dyDescent="0.25">
      <c r="A756" s="36">
        <v>41704</v>
      </c>
      <c r="B756" s="36">
        <v>8.0115740740740755E-3</v>
      </c>
      <c r="C756" s="36">
        <v>12.250999999999999</v>
      </c>
      <c r="D756" s="36">
        <v>1.4E-2</v>
      </c>
      <c r="E756" s="36">
        <v>140</v>
      </c>
      <c r="F756" s="36">
        <v>859.3</v>
      </c>
      <c r="G756" s="36">
        <v>-32</v>
      </c>
      <c r="H756" s="36">
        <v>80.099999999999994</v>
      </c>
      <c r="J756" s="36">
        <v>3.8</v>
      </c>
      <c r="K756" s="36">
        <v>0.89600000000000002</v>
      </c>
      <c r="L756" s="36">
        <v>10.977399999999999</v>
      </c>
      <c r="M756" s="36">
        <v>1.2500000000000001E-2</v>
      </c>
      <c r="N756" s="36">
        <v>769.9248</v>
      </c>
      <c r="O756" s="36">
        <v>0</v>
      </c>
      <c r="P756" s="36">
        <v>769.9</v>
      </c>
      <c r="Q756" s="36">
        <v>586.02380000000005</v>
      </c>
      <c r="R756" s="36">
        <v>0</v>
      </c>
      <c r="S756" s="36">
        <v>586</v>
      </c>
      <c r="T756" s="36">
        <v>80.054100000000005</v>
      </c>
      <c r="W756" s="36">
        <v>0</v>
      </c>
      <c r="X756" s="36">
        <v>3.4020000000000001</v>
      </c>
      <c r="Y756" s="36">
        <v>12.2</v>
      </c>
      <c r="Z756" s="36">
        <v>880</v>
      </c>
      <c r="AA756" s="36">
        <v>906</v>
      </c>
      <c r="AB756" s="36">
        <v>822</v>
      </c>
      <c r="AC756" s="36">
        <v>65</v>
      </c>
      <c r="AD756" s="36">
        <v>8.23</v>
      </c>
      <c r="AE756" s="36">
        <v>0.19</v>
      </c>
      <c r="AF756" s="36">
        <v>983</v>
      </c>
      <c r="AG756" s="36">
        <v>-10</v>
      </c>
      <c r="AH756" s="36">
        <v>8</v>
      </c>
      <c r="AI756" s="36">
        <v>11</v>
      </c>
      <c r="AJ756" s="36">
        <v>191</v>
      </c>
      <c r="AK756" s="36">
        <v>189</v>
      </c>
      <c r="AL756" s="36">
        <v>6.4</v>
      </c>
      <c r="AM756" s="36">
        <v>195</v>
      </c>
      <c r="AN756" s="36" t="s">
        <v>155</v>
      </c>
      <c r="AO756" s="36">
        <v>2</v>
      </c>
      <c r="AP756" s="36">
        <v>0.63292824074074072</v>
      </c>
      <c r="AQ756" s="36">
        <v>47.159668000000003</v>
      </c>
      <c r="AR756" s="36">
        <v>-88.490296999999998</v>
      </c>
      <c r="AS756" s="36">
        <v>314.39999999999998</v>
      </c>
      <c r="AT756" s="36">
        <v>35.200000000000003</v>
      </c>
      <c r="AU756" s="36">
        <v>12</v>
      </c>
      <c r="AV756" s="36">
        <v>12</v>
      </c>
      <c r="AW756" s="36" t="s">
        <v>414</v>
      </c>
      <c r="AX756" s="36">
        <v>1.6375</v>
      </c>
      <c r="AY756" s="36">
        <v>2.6</v>
      </c>
      <c r="AZ756" s="36">
        <v>3.1</v>
      </c>
      <c r="BA756" s="36">
        <v>14.048999999999999</v>
      </c>
      <c r="BB756" s="36">
        <v>17.18</v>
      </c>
      <c r="BC756" s="36">
        <v>1.22</v>
      </c>
      <c r="BD756" s="36">
        <v>11.605</v>
      </c>
      <c r="BE756" s="36">
        <v>3031.28</v>
      </c>
      <c r="BF756" s="36">
        <v>2.2050000000000001</v>
      </c>
      <c r="BG756" s="36">
        <v>22.263999999999999</v>
      </c>
      <c r="BH756" s="36">
        <v>0</v>
      </c>
      <c r="BI756" s="36">
        <v>22.263999999999999</v>
      </c>
      <c r="BJ756" s="36">
        <v>16.946000000000002</v>
      </c>
      <c r="BK756" s="36">
        <v>0</v>
      </c>
      <c r="BL756" s="36">
        <v>16.946000000000002</v>
      </c>
      <c r="BM756" s="36">
        <v>0.73040000000000005</v>
      </c>
      <c r="BQ756" s="36">
        <v>683.06399999999996</v>
      </c>
      <c r="BR756" s="36">
        <v>0.27081899999999998</v>
      </c>
      <c r="BS756" s="36">
        <v>9.4540000000000006E-3</v>
      </c>
      <c r="BT756" s="36">
        <v>1.0999999999999999E-2</v>
      </c>
      <c r="BU756" s="36">
        <v>6.5192909999999999</v>
      </c>
      <c r="BV756" s="36">
        <v>0.19002540000000001</v>
      </c>
    </row>
    <row r="757" spans="1:74" s="36" customFormat="1" x14ac:dyDescent="0.25">
      <c r="A757" s="36">
        <v>41704</v>
      </c>
      <c r="B757" s="36">
        <v>8.0231481481481473E-3</v>
      </c>
      <c r="C757" s="36">
        <v>12.345000000000001</v>
      </c>
      <c r="D757" s="36">
        <v>1.32E-2</v>
      </c>
      <c r="E757" s="36">
        <v>131.98051899999999</v>
      </c>
      <c r="F757" s="36">
        <v>830.8</v>
      </c>
      <c r="G757" s="36">
        <v>-30.3</v>
      </c>
      <c r="H757" s="36">
        <v>30.6</v>
      </c>
      <c r="J757" s="36">
        <v>3.9</v>
      </c>
      <c r="K757" s="36">
        <v>0.89529999999999998</v>
      </c>
      <c r="L757" s="36">
        <v>11.0528</v>
      </c>
      <c r="M757" s="36">
        <v>1.18E-2</v>
      </c>
      <c r="N757" s="36">
        <v>743.86559999999997</v>
      </c>
      <c r="O757" s="36">
        <v>0</v>
      </c>
      <c r="P757" s="36">
        <v>743.9</v>
      </c>
      <c r="Q757" s="36">
        <v>566.18899999999996</v>
      </c>
      <c r="R757" s="36">
        <v>0</v>
      </c>
      <c r="S757" s="36">
        <v>566.20000000000005</v>
      </c>
      <c r="T757" s="36">
        <v>30.622599999999998</v>
      </c>
      <c r="W757" s="36">
        <v>0</v>
      </c>
      <c r="X757" s="36">
        <v>3.4918</v>
      </c>
      <c r="Y757" s="36">
        <v>12.1</v>
      </c>
      <c r="Z757" s="36">
        <v>880</v>
      </c>
      <c r="AA757" s="36">
        <v>906</v>
      </c>
      <c r="AB757" s="36">
        <v>822</v>
      </c>
      <c r="AC757" s="36">
        <v>65</v>
      </c>
      <c r="AD757" s="36">
        <v>8.23</v>
      </c>
      <c r="AE757" s="36">
        <v>0.19</v>
      </c>
      <c r="AF757" s="36">
        <v>983</v>
      </c>
      <c r="AG757" s="36">
        <v>-10</v>
      </c>
      <c r="AH757" s="36">
        <v>8</v>
      </c>
      <c r="AI757" s="36">
        <v>11</v>
      </c>
      <c r="AJ757" s="36">
        <v>191</v>
      </c>
      <c r="AK757" s="36">
        <v>189</v>
      </c>
      <c r="AL757" s="36">
        <v>6.5</v>
      </c>
      <c r="AM757" s="36">
        <v>195</v>
      </c>
      <c r="AN757" s="36" t="s">
        <v>155</v>
      </c>
      <c r="AO757" s="36">
        <v>2</v>
      </c>
      <c r="AP757" s="36">
        <v>0.63293981481481476</v>
      </c>
      <c r="AQ757" s="36">
        <v>47.159585999999997</v>
      </c>
      <c r="AR757" s="36">
        <v>-88.490120000000005</v>
      </c>
      <c r="AS757" s="36">
        <v>314.7</v>
      </c>
      <c r="AT757" s="36">
        <v>35.1</v>
      </c>
      <c r="AU757" s="36">
        <v>12</v>
      </c>
      <c r="AV757" s="36">
        <v>12</v>
      </c>
      <c r="AW757" s="36" t="s">
        <v>414</v>
      </c>
      <c r="AX757" s="36">
        <v>1.2</v>
      </c>
      <c r="AY757" s="36">
        <v>2.6124999999999998</v>
      </c>
      <c r="AZ757" s="36">
        <v>3.1</v>
      </c>
      <c r="BA757" s="36">
        <v>14.048999999999999</v>
      </c>
      <c r="BB757" s="36">
        <v>17.07</v>
      </c>
      <c r="BC757" s="36">
        <v>1.21</v>
      </c>
      <c r="BD757" s="36">
        <v>11.689</v>
      </c>
      <c r="BE757" s="36">
        <v>3032.8020000000001</v>
      </c>
      <c r="BF757" s="36">
        <v>2.0640000000000001</v>
      </c>
      <c r="BG757" s="36">
        <v>21.375</v>
      </c>
      <c r="BH757" s="36">
        <v>0</v>
      </c>
      <c r="BI757" s="36">
        <v>21.375</v>
      </c>
      <c r="BJ757" s="36">
        <v>16.268999999999998</v>
      </c>
      <c r="BK757" s="36">
        <v>0</v>
      </c>
      <c r="BL757" s="36">
        <v>16.268999999999998</v>
      </c>
      <c r="BM757" s="36">
        <v>0.27760000000000001</v>
      </c>
      <c r="BQ757" s="36">
        <v>696.66499999999996</v>
      </c>
      <c r="BR757" s="36">
        <v>0.23146900000000001</v>
      </c>
      <c r="BS757" s="36">
        <v>9.273E-3</v>
      </c>
      <c r="BT757" s="36">
        <v>1.1727E-2</v>
      </c>
      <c r="BU757" s="36">
        <v>5.572038</v>
      </c>
      <c r="BV757" s="36">
        <v>0.18638730000000001</v>
      </c>
    </row>
    <row r="758" spans="1:74" s="36" customFormat="1" x14ac:dyDescent="0.25">
      <c r="A758" s="36">
        <v>41704</v>
      </c>
      <c r="B758" s="36">
        <v>8.0347222222222226E-3</v>
      </c>
      <c r="C758" s="36">
        <v>10.75</v>
      </c>
      <c r="D758" s="36">
        <v>7.3000000000000001E-3</v>
      </c>
      <c r="E758" s="36">
        <v>72.679023000000001</v>
      </c>
      <c r="F758" s="36">
        <v>825.8</v>
      </c>
      <c r="G758" s="36">
        <v>-30.2</v>
      </c>
      <c r="H758" s="36">
        <v>30.1</v>
      </c>
      <c r="J758" s="36">
        <v>4</v>
      </c>
      <c r="K758" s="36">
        <v>0.9083</v>
      </c>
      <c r="L758" s="36">
        <v>9.7645</v>
      </c>
      <c r="M758" s="36">
        <v>6.6E-3</v>
      </c>
      <c r="N758" s="36">
        <v>750.09259999999995</v>
      </c>
      <c r="O758" s="36">
        <v>0</v>
      </c>
      <c r="P758" s="36">
        <v>750.1</v>
      </c>
      <c r="Q758" s="36">
        <v>570.92870000000005</v>
      </c>
      <c r="R758" s="36">
        <v>0</v>
      </c>
      <c r="S758" s="36">
        <v>570.9</v>
      </c>
      <c r="T758" s="36">
        <v>30.1</v>
      </c>
      <c r="W758" s="36">
        <v>0</v>
      </c>
      <c r="X758" s="36">
        <v>3.6333000000000002</v>
      </c>
      <c r="Y758" s="36">
        <v>12</v>
      </c>
      <c r="Z758" s="36">
        <v>880</v>
      </c>
      <c r="AA758" s="36">
        <v>906</v>
      </c>
      <c r="AB758" s="36">
        <v>821</v>
      </c>
      <c r="AC758" s="36">
        <v>65</v>
      </c>
      <c r="AD758" s="36">
        <v>8.23</v>
      </c>
      <c r="AE758" s="36">
        <v>0.19</v>
      </c>
      <c r="AF758" s="36">
        <v>983</v>
      </c>
      <c r="AG758" s="36">
        <v>-10</v>
      </c>
      <c r="AH758" s="36">
        <v>8</v>
      </c>
      <c r="AI758" s="36">
        <v>11</v>
      </c>
      <c r="AJ758" s="36">
        <v>191</v>
      </c>
      <c r="AK758" s="36">
        <v>188.3</v>
      </c>
      <c r="AL758" s="36">
        <v>6.6</v>
      </c>
      <c r="AM758" s="36">
        <v>195</v>
      </c>
      <c r="AN758" s="36" t="s">
        <v>155</v>
      </c>
      <c r="AO758" s="36">
        <v>2</v>
      </c>
      <c r="AP758" s="36">
        <v>0.63295138888888891</v>
      </c>
      <c r="AQ758" s="36">
        <v>47.159497999999999</v>
      </c>
      <c r="AR758" s="36">
        <v>-88.489958000000001</v>
      </c>
      <c r="AS758" s="36">
        <v>314.89999999999998</v>
      </c>
      <c r="AT758" s="36">
        <v>34.9</v>
      </c>
      <c r="AU758" s="36">
        <v>12</v>
      </c>
      <c r="AV758" s="36">
        <v>12</v>
      </c>
      <c r="AW758" s="36" t="s">
        <v>414</v>
      </c>
      <c r="AX758" s="36">
        <v>1.2</v>
      </c>
      <c r="AY758" s="36">
        <v>2.7</v>
      </c>
      <c r="AZ758" s="36">
        <v>3.1</v>
      </c>
      <c r="BA758" s="36">
        <v>14.048999999999999</v>
      </c>
      <c r="BB758" s="36">
        <v>19.47</v>
      </c>
      <c r="BC758" s="36">
        <v>1.39</v>
      </c>
      <c r="BD758" s="36">
        <v>10.093999999999999</v>
      </c>
      <c r="BE758" s="36">
        <v>3035.3530000000001</v>
      </c>
      <c r="BF758" s="36">
        <v>1.306</v>
      </c>
      <c r="BG758" s="36">
        <v>24.417999999999999</v>
      </c>
      <c r="BH758" s="36">
        <v>0</v>
      </c>
      <c r="BI758" s="36">
        <v>24.417999999999999</v>
      </c>
      <c r="BJ758" s="36">
        <v>18.585999999999999</v>
      </c>
      <c r="BK758" s="36">
        <v>0</v>
      </c>
      <c r="BL758" s="36">
        <v>18.585999999999999</v>
      </c>
      <c r="BM758" s="36">
        <v>0.30919999999999997</v>
      </c>
      <c r="BQ758" s="36">
        <v>821.21199999999999</v>
      </c>
      <c r="BR758" s="36">
        <v>0.19228200000000001</v>
      </c>
      <c r="BS758" s="36">
        <v>8.9999999999999993E-3</v>
      </c>
      <c r="BT758" s="36">
        <v>1.1273E-2</v>
      </c>
      <c r="BU758" s="36">
        <v>4.6287079999999996</v>
      </c>
      <c r="BV758" s="36">
        <v>0.18090000000000001</v>
      </c>
    </row>
    <row r="759" spans="1:74" s="36" customFormat="1" x14ac:dyDescent="0.25">
      <c r="A759" s="36">
        <v>41704</v>
      </c>
      <c r="B759" s="36">
        <v>8.0462962962962962E-3</v>
      </c>
      <c r="C759" s="36">
        <v>7.1520000000000001</v>
      </c>
      <c r="D759" s="36">
        <v>1.06E-2</v>
      </c>
      <c r="E759" s="36">
        <v>105.56378599999999</v>
      </c>
      <c r="F759" s="36">
        <v>877</v>
      </c>
      <c r="G759" s="36">
        <v>-31.9</v>
      </c>
      <c r="H759" s="36">
        <v>309.3</v>
      </c>
      <c r="J759" s="36">
        <v>4</v>
      </c>
      <c r="K759" s="36">
        <v>0.93830000000000002</v>
      </c>
      <c r="L759" s="36">
        <v>6.7104999999999997</v>
      </c>
      <c r="M759" s="36">
        <v>9.9000000000000008E-3</v>
      </c>
      <c r="N759" s="36">
        <v>822.91909999999996</v>
      </c>
      <c r="O759" s="36">
        <v>0</v>
      </c>
      <c r="P759" s="36">
        <v>822.9</v>
      </c>
      <c r="Q759" s="36">
        <v>626.36009999999999</v>
      </c>
      <c r="R759" s="36">
        <v>0</v>
      </c>
      <c r="S759" s="36">
        <v>626.4</v>
      </c>
      <c r="T759" s="36">
        <v>309.31920000000002</v>
      </c>
      <c r="W759" s="36">
        <v>0</v>
      </c>
      <c r="X759" s="36">
        <v>3.7532000000000001</v>
      </c>
      <c r="Y759" s="36">
        <v>12</v>
      </c>
      <c r="Z759" s="36">
        <v>879</v>
      </c>
      <c r="AA759" s="36">
        <v>905</v>
      </c>
      <c r="AB759" s="36">
        <v>819</v>
      </c>
      <c r="AC759" s="36">
        <v>65</v>
      </c>
      <c r="AD759" s="36">
        <v>8.23</v>
      </c>
      <c r="AE759" s="36">
        <v>0.19</v>
      </c>
      <c r="AF759" s="36">
        <v>983</v>
      </c>
      <c r="AG759" s="36">
        <v>-10</v>
      </c>
      <c r="AH759" s="36">
        <v>8</v>
      </c>
      <c r="AI759" s="36">
        <v>11</v>
      </c>
      <c r="AJ759" s="36">
        <v>190.3</v>
      </c>
      <c r="AK759" s="36">
        <v>188</v>
      </c>
      <c r="AL759" s="36">
        <v>6.3</v>
      </c>
      <c r="AM759" s="36">
        <v>195</v>
      </c>
      <c r="AN759" s="36" t="s">
        <v>155</v>
      </c>
      <c r="AO759" s="36">
        <v>2</v>
      </c>
      <c r="AP759" s="36">
        <v>0.63296296296296295</v>
      </c>
      <c r="AQ759" s="36">
        <v>47.159404000000002</v>
      </c>
      <c r="AR759" s="36">
        <v>-88.489806000000002</v>
      </c>
      <c r="AS759" s="36">
        <v>314.7</v>
      </c>
      <c r="AT759" s="36">
        <v>34.5</v>
      </c>
      <c r="AU759" s="36">
        <v>12</v>
      </c>
      <c r="AV759" s="36">
        <v>12</v>
      </c>
      <c r="AW759" s="36" t="s">
        <v>414</v>
      </c>
      <c r="AX759" s="36">
        <v>1.1875</v>
      </c>
      <c r="AY759" s="36">
        <v>2.7</v>
      </c>
      <c r="AZ759" s="36">
        <v>3.1</v>
      </c>
      <c r="BA759" s="36">
        <v>14.048999999999999</v>
      </c>
      <c r="BB759" s="36">
        <v>28.63</v>
      </c>
      <c r="BC759" s="36">
        <v>2.04</v>
      </c>
      <c r="BD759" s="36">
        <v>6.5750000000000002</v>
      </c>
      <c r="BE759" s="36">
        <v>3025.518</v>
      </c>
      <c r="BF759" s="36">
        <v>2.8420000000000001</v>
      </c>
      <c r="BG759" s="36">
        <v>38.853999999999999</v>
      </c>
      <c r="BH759" s="36">
        <v>0</v>
      </c>
      <c r="BI759" s="36">
        <v>38.853999999999999</v>
      </c>
      <c r="BJ759" s="36">
        <v>29.574000000000002</v>
      </c>
      <c r="BK759" s="36">
        <v>0</v>
      </c>
      <c r="BL759" s="36">
        <v>29.574000000000002</v>
      </c>
      <c r="BM759" s="36">
        <v>4.6079999999999997</v>
      </c>
      <c r="BQ759" s="36">
        <v>1230.415</v>
      </c>
      <c r="BR759" s="36">
        <v>0.18445400000000001</v>
      </c>
      <c r="BS759" s="36">
        <v>8.2730000000000008E-3</v>
      </c>
      <c r="BT759" s="36">
        <v>1.1727E-2</v>
      </c>
      <c r="BU759" s="36">
        <v>4.4402689999999998</v>
      </c>
      <c r="BV759" s="36">
        <v>0.1662873</v>
      </c>
    </row>
    <row r="760" spans="1:74" s="36" customFormat="1" x14ac:dyDescent="0.25">
      <c r="A760" s="36">
        <v>41704</v>
      </c>
      <c r="B760" s="36">
        <v>8.0578703703703698E-3</v>
      </c>
      <c r="C760" s="36">
        <v>6.859</v>
      </c>
      <c r="D760" s="36">
        <v>1.9800000000000002E-2</v>
      </c>
      <c r="E760" s="36">
        <v>198.01526699999999</v>
      </c>
      <c r="F760" s="36">
        <v>969.1</v>
      </c>
      <c r="G760" s="36">
        <v>-32</v>
      </c>
      <c r="H760" s="36">
        <v>771.8</v>
      </c>
      <c r="J760" s="36">
        <v>4</v>
      </c>
      <c r="K760" s="36">
        <v>0.94030000000000002</v>
      </c>
      <c r="L760" s="36">
        <v>6.4489999999999998</v>
      </c>
      <c r="M760" s="36">
        <v>1.8599999999999998E-2</v>
      </c>
      <c r="N760" s="36">
        <v>911.20489999999995</v>
      </c>
      <c r="O760" s="36">
        <v>0</v>
      </c>
      <c r="P760" s="36">
        <v>911.2</v>
      </c>
      <c r="Q760" s="36">
        <v>693.55840000000001</v>
      </c>
      <c r="R760" s="36">
        <v>0</v>
      </c>
      <c r="S760" s="36">
        <v>693.6</v>
      </c>
      <c r="T760" s="36">
        <v>771.84100000000001</v>
      </c>
      <c r="W760" s="36">
        <v>0</v>
      </c>
      <c r="X760" s="36">
        <v>3.7612000000000001</v>
      </c>
      <c r="Y760" s="36">
        <v>11.9</v>
      </c>
      <c r="Z760" s="36">
        <v>878</v>
      </c>
      <c r="AA760" s="36">
        <v>904</v>
      </c>
      <c r="AB760" s="36">
        <v>817</v>
      </c>
      <c r="AC760" s="36">
        <v>65</v>
      </c>
      <c r="AD760" s="36">
        <v>8.23</v>
      </c>
      <c r="AE760" s="36">
        <v>0.19</v>
      </c>
      <c r="AF760" s="36">
        <v>983</v>
      </c>
      <c r="AG760" s="36">
        <v>-10</v>
      </c>
      <c r="AH760" s="36">
        <v>8</v>
      </c>
      <c r="AI760" s="36">
        <v>11</v>
      </c>
      <c r="AJ760" s="36">
        <v>190</v>
      </c>
      <c r="AK760" s="36">
        <v>188.7</v>
      </c>
      <c r="AL760" s="36">
        <v>6.2</v>
      </c>
      <c r="AM760" s="36">
        <v>195</v>
      </c>
      <c r="AN760" s="36" t="s">
        <v>155</v>
      </c>
      <c r="AO760" s="36">
        <v>2</v>
      </c>
      <c r="AP760" s="36">
        <v>0.6329745370370371</v>
      </c>
      <c r="AQ760" s="36">
        <v>47.159309999999998</v>
      </c>
      <c r="AR760" s="36">
        <v>-88.489654999999999</v>
      </c>
      <c r="AS760" s="36">
        <v>314.7</v>
      </c>
      <c r="AT760" s="36">
        <v>34.5</v>
      </c>
      <c r="AU760" s="36">
        <v>12</v>
      </c>
      <c r="AV760" s="36">
        <v>11</v>
      </c>
      <c r="AW760" s="36" t="s">
        <v>415</v>
      </c>
      <c r="AX760" s="36">
        <v>1.1000000000000001</v>
      </c>
      <c r="AY760" s="36">
        <v>2.7</v>
      </c>
      <c r="AZ760" s="36">
        <v>3.1</v>
      </c>
      <c r="BA760" s="36">
        <v>14.048999999999999</v>
      </c>
      <c r="BB760" s="36">
        <v>29.56</v>
      </c>
      <c r="BC760" s="36">
        <v>2.1</v>
      </c>
      <c r="BD760" s="36">
        <v>6.35</v>
      </c>
      <c r="BE760" s="36">
        <v>2999.9349999999999</v>
      </c>
      <c r="BF760" s="36">
        <v>5.5129999999999999</v>
      </c>
      <c r="BG760" s="36">
        <v>44.389000000000003</v>
      </c>
      <c r="BH760" s="36">
        <v>0</v>
      </c>
      <c r="BI760" s="36">
        <v>44.389000000000003</v>
      </c>
      <c r="BJ760" s="36">
        <v>33.786000000000001</v>
      </c>
      <c r="BK760" s="36">
        <v>0</v>
      </c>
      <c r="BL760" s="36">
        <v>33.786000000000001</v>
      </c>
      <c r="BM760" s="36">
        <v>11.8635</v>
      </c>
      <c r="BQ760" s="36">
        <v>1272.1590000000001</v>
      </c>
      <c r="BR760" s="36">
        <v>0.126113</v>
      </c>
      <c r="BS760" s="36">
        <v>8.0000000000000002E-3</v>
      </c>
      <c r="BT760" s="36">
        <v>1.2727E-2</v>
      </c>
      <c r="BU760" s="36">
        <v>3.0358550000000002</v>
      </c>
      <c r="BV760" s="36">
        <v>0.1608</v>
      </c>
    </row>
    <row r="761" spans="1:74" s="36" customFormat="1" x14ac:dyDescent="0.25">
      <c r="A761" s="36">
        <v>41704</v>
      </c>
      <c r="B761" s="36">
        <v>8.0694444444444433E-3</v>
      </c>
      <c r="C761" s="36">
        <v>7.72</v>
      </c>
      <c r="D761" s="36">
        <v>2.3099999999999999E-2</v>
      </c>
      <c r="E761" s="36">
        <v>231.40049099999999</v>
      </c>
      <c r="F761" s="36">
        <v>986.9</v>
      </c>
      <c r="G761" s="36">
        <v>-31.8</v>
      </c>
      <c r="H761" s="36">
        <v>820.3</v>
      </c>
      <c r="J761" s="36">
        <v>4</v>
      </c>
      <c r="K761" s="36">
        <v>0.93279999999999996</v>
      </c>
      <c r="L761" s="36">
        <v>7.2012999999999998</v>
      </c>
      <c r="M761" s="36">
        <v>2.1600000000000001E-2</v>
      </c>
      <c r="N761" s="36">
        <v>920.59119999999996</v>
      </c>
      <c r="O761" s="36">
        <v>0</v>
      </c>
      <c r="P761" s="36">
        <v>920.6</v>
      </c>
      <c r="Q761" s="36">
        <v>700.70270000000005</v>
      </c>
      <c r="R761" s="36">
        <v>0</v>
      </c>
      <c r="S761" s="36">
        <v>700.7</v>
      </c>
      <c r="T761" s="36">
        <v>820.26559999999995</v>
      </c>
      <c r="W761" s="36">
        <v>0</v>
      </c>
      <c r="X761" s="36">
        <v>3.7311000000000001</v>
      </c>
      <c r="Y761" s="36">
        <v>12</v>
      </c>
      <c r="Z761" s="36">
        <v>873</v>
      </c>
      <c r="AA761" s="36">
        <v>900</v>
      </c>
      <c r="AB761" s="36">
        <v>813</v>
      </c>
      <c r="AC761" s="36">
        <v>65</v>
      </c>
      <c r="AD761" s="36">
        <v>8.23</v>
      </c>
      <c r="AE761" s="36">
        <v>0.19</v>
      </c>
      <c r="AF761" s="36">
        <v>983</v>
      </c>
      <c r="AG761" s="36">
        <v>-10</v>
      </c>
      <c r="AH761" s="36">
        <v>8.7270000000000003</v>
      </c>
      <c r="AI761" s="36">
        <v>11</v>
      </c>
      <c r="AJ761" s="36">
        <v>190</v>
      </c>
      <c r="AK761" s="36">
        <v>189</v>
      </c>
      <c r="AL761" s="36">
        <v>6.3</v>
      </c>
      <c r="AM761" s="36">
        <v>195</v>
      </c>
      <c r="AN761" s="36" t="s">
        <v>155</v>
      </c>
      <c r="AO761" s="36">
        <v>2</v>
      </c>
      <c r="AP761" s="36">
        <v>0.63298611111111114</v>
      </c>
      <c r="AQ761" s="36">
        <v>47.159213999999999</v>
      </c>
      <c r="AR761" s="36">
        <v>-88.489525</v>
      </c>
      <c r="AS761" s="36">
        <v>314.60000000000002</v>
      </c>
      <c r="AT761" s="36">
        <v>33.6</v>
      </c>
      <c r="AU761" s="36">
        <v>12</v>
      </c>
      <c r="AV761" s="36">
        <v>11</v>
      </c>
      <c r="AW761" s="36" t="s">
        <v>415</v>
      </c>
      <c r="AX761" s="36">
        <v>1.1125</v>
      </c>
      <c r="AY761" s="36">
        <v>2.7250000000000001</v>
      </c>
      <c r="AZ761" s="36">
        <v>3.1124999999999998</v>
      </c>
      <c r="BA761" s="36">
        <v>14.048999999999999</v>
      </c>
      <c r="BB761" s="36">
        <v>26.37</v>
      </c>
      <c r="BC761" s="36">
        <v>1.88</v>
      </c>
      <c r="BD761" s="36">
        <v>7.2080000000000002</v>
      </c>
      <c r="BE761" s="36">
        <v>2999.4029999999998</v>
      </c>
      <c r="BF761" s="36">
        <v>5.7220000000000004</v>
      </c>
      <c r="BG761" s="36">
        <v>40.154000000000003</v>
      </c>
      <c r="BH761" s="36">
        <v>0</v>
      </c>
      <c r="BI761" s="36">
        <v>40.154000000000003</v>
      </c>
      <c r="BJ761" s="36">
        <v>30.562999999999999</v>
      </c>
      <c r="BK761" s="36">
        <v>0</v>
      </c>
      <c r="BL761" s="36">
        <v>30.562999999999999</v>
      </c>
      <c r="BM761" s="36">
        <v>11.288600000000001</v>
      </c>
      <c r="BQ761" s="36">
        <v>1129.9369999999999</v>
      </c>
      <c r="BR761" s="36">
        <v>9.2368000000000006E-2</v>
      </c>
      <c r="BS761" s="36">
        <v>8.0000000000000002E-3</v>
      </c>
      <c r="BT761" s="36">
        <v>1.1546000000000001E-2</v>
      </c>
      <c r="BU761" s="36">
        <v>2.2235290000000001</v>
      </c>
      <c r="BV761" s="36">
        <v>0.1608</v>
      </c>
    </row>
    <row r="762" spans="1:74" s="36" customFormat="1" x14ac:dyDescent="0.25">
      <c r="A762" s="36">
        <v>41704</v>
      </c>
      <c r="B762" s="36">
        <v>8.0810185185185186E-3</v>
      </c>
      <c r="C762" s="36">
        <v>9.4540000000000006</v>
      </c>
      <c r="D762" s="36">
        <v>1.8200000000000001E-2</v>
      </c>
      <c r="E762" s="36">
        <v>182.26044200000001</v>
      </c>
      <c r="F762" s="36">
        <v>855.6</v>
      </c>
      <c r="G762" s="36">
        <v>-30.5</v>
      </c>
      <c r="H762" s="36">
        <v>404.9</v>
      </c>
      <c r="J762" s="36">
        <v>4.18</v>
      </c>
      <c r="K762" s="36">
        <v>0.91859999999999997</v>
      </c>
      <c r="L762" s="36">
        <v>8.6841000000000008</v>
      </c>
      <c r="M762" s="36">
        <v>1.67E-2</v>
      </c>
      <c r="N762" s="36">
        <v>785.89580000000001</v>
      </c>
      <c r="O762" s="36">
        <v>0</v>
      </c>
      <c r="P762" s="36">
        <v>785.9</v>
      </c>
      <c r="Q762" s="36">
        <v>598.18010000000004</v>
      </c>
      <c r="R762" s="36">
        <v>0</v>
      </c>
      <c r="S762" s="36">
        <v>598.20000000000005</v>
      </c>
      <c r="T762" s="36">
        <v>404.92039999999997</v>
      </c>
      <c r="W762" s="36">
        <v>0</v>
      </c>
      <c r="X762" s="36">
        <v>3.8391999999999999</v>
      </c>
      <c r="Y762" s="36">
        <v>12</v>
      </c>
      <c r="Z762" s="36">
        <v>870</v>
      </c>
      <c r="AA762" s="36">
        <v>896</v>
      </c>
      <c r="AB762" s="36">
        <v>810</v>
      </c>
      <c r="AC762" s="36">
        <v>65</v>
      </c>
      <c r="AD762" s="36">
        <v>8.23</v>
      </c>
      <c r="AE762" s="36">
        <v>0.19</v>
      </c>
      <c r="AF762" s="36">
        <v>983</v>
      </c>
      <c r="AG762" s="36">
        <v>-10</v>
      </c>
      <c r="AH762" s="36">
        <v>9</v>
      </c>
      <c r="AI762" s="36">
        <v>11</v>
      </c>
      <c r="AJ762" s="36">
        <v>190</v>
      </c>
      <c r="AK762" s="36">
        <v>189</v>
      </c>
      <c r="AL762" s="36">
        <v>6.6</v>
      </c>
      <c r="AM762" s="36">
        <v>195</v>
      </c>
      <c r="AN762" s="36" t="s">
        <v>155</v>
      </c>
      <c r="AO762" s="36">
        <v>2</v>
      </c>
      <c r="AP762" s="36">
        <v>0.63299768518518518</v>
      </c>
      <c r="AQ762" s="36">
        <v>47.159145000000002</v>
      </c>
      <c r="AR762" s="36">
        <v>-88.489451000000003</v>
      </c>
      <c r="AS762" s="36">
        <v>314.2</v>
      </c>
      <c r="AT762" s="36">
        <v>28.8</v>
      </c>
      <c r="AU762" s="36">
        <v>12</v>
      </c>
      <c r="AV762" s="36">
        <v>11</v>
      </c>
      <c r="AW762" s="36" t="s">
        <v>415</v>
      </c>
      <c r="AX762" s="36">
        <v>1.2</v>
      </c>
      <c r="AY762" s="36">
        <v>2.9</v>
      </c>
      <c r="AZ762" s="36">
        <v>3.2</v>
      </c>
      <c r="BA762" s="36">
        <v>14.048999999999999</v>
      </c>
      <c r="BB762" s="36">
        <v>21.88</v>
      </c>
      <c r="BC762" s="36">
        <v>1.56</v>
      </c>
      <c r="BD762" s="36">
        <v>8.8640000000000008</v>
      </c>
      <c r="BE762" s="36">
        <v>3019.91</v>
      </c>
      <c r="BF762" s="36">
        <v>3.706</v>
      </c>
      <c r="BG762" s="36">
        <v>28.62</v>
      </c>
      <c r="BH762" s="36">
        <v>0</v>
      </c>
      <c r="BI762" s="36">
        <v>28.62</v>
      </c>
      <c r="BJ762" s="36">
        <v>21.783999999999999</v>
      </c>
      <c r="BK762" s="36">
        <v>0</v>
      </c>
      <c r="BL762" s="36">
        <v>21.783999999999999</v>
      </c>
      <c r="BM762" s="36">
        <v>4.6525999999999996</v>
      </c>
      <c r="BQ762" s="36">
        <v>970.75099999999998</v>
      </c>
      <c r="BR762" s="36">
        <v>7.4187000000000003E-2</v>
      </c>
      <c r="BS762" s="36">
        <v>1.0907999999999999E-2</v>
      </c>
      <c r="BT762" s="36">
        <v>1.1727E-2</v>
      </c>
      <c r="BU762" s="36">
        <v>1.7858670000000001</v>
      </c>
      <c r="BV762" s="36">
        <v>0.2192508</v>
      </c>
    </row>
    <row r="763" spans="1:74" s="36" customFormat="1" x14ac:dyDescent="0.25">
      <c r="A763" s="36">
        <v>41704</v>
      </c>
      <c r="B763" s="36">
        <v>8.0925925925925939E-3</v>
      </c>
      <c r="C763" s="36">
        <v>11.27</v>
      </c>
      <c r="D763" s="36">
        <v>1.55E-2</v>
      </c>
      <c r="E763" s="36">
        <v>155.41237100000001</v>
      </c>
      <c r="F763" s="36">
        <v>430.7</v>
      </c>
      <c r="G763" s="36">
        <v>-30.3</v>
      </c>
      <c r="H763" s="36">
        <v>175.4</v>
      </c>
      <c r="J763" s="36">
        <v>5.46</v>
      </c>
      <c r="K763" s="36">
        <v>0.90390000000000004</v>
      </c>
      <c r="L763" s="36">
        <v>10.1869</v>
      </c>
      <c r="M763" s="36">
        <v>1.4E-2</v>
      </c>
      <c r="N763" s="36">
        <v>389.2747</v>
      </c>
      <c r="O763" s="36">
        <v>0</v>
      </c>
      <c r="P763" s="36">
        <v>389.3</v>
      </c>
      <c r="Q763" s="36">
        <v>296.29419999999999</v>
      </c>
      <c r="R763" s="36">
        <v>0</v>
      </c>
      <c r="S763" s="36">
        <v>296.3</v>
      </c>
      <c r="T763" s="36">
        <v>175.38419999999999</v>
      </c>
      <c r="W763" s="36">
        <v>0</v>
      </c>
      <c r="X763" s="36">
        <v>4.9345999999999997</v>
      </c>
      <c r="Y763" s="36">
        <v>12</v>
      </c>
      <c r="Z763" s="36">
        <v>868</v>
      </c>
      <c r="AA763" s="36">
        <v>894</v>
      </c>
      <c r="AB763" s="36">
        <v>807</v>
      </c>
      <c r="AC763" s="36">
        <v>65</v>
      </c>
      <c r="AD763" s="36">
        <v>8.23</v>
      </c>
      <c r="AE763" s="36">
        <v>0.19</v>
      </c>
      <c r="AF763" s="36">
        <v>983</v>
      </c>
      <c r="AG763" s="36">
        <v>-10</v>
      </c>
      <c r="AH763" s="36">
        <v>9</v>
      </c>
      <c r="AI763" s="36">
        <v>11</v>
      </c>
      <c r="AJ763" s="36">
        <v>190</v>
      </c>
      <c r="AK763" s="36">
        <v>188.3</v>
      </c>
      <c r="AL763" s="36">
        <v>6.6</v>
      </c>
      <c r="AM763" s="36">
        <v>195</v>
      </c>
      <c r="AN763" s="36" t="s">
        <v>155</v>
      </c>
      <c r="AO763" s="36">
        <v>2</v>
      </c>
      <c r="AP763" s="36">
        <v>0.63300925925925922</v>
      </c>
      <c r="AQ763" s="36">
        <v>47.159109999999998</v>
      </c>
      <c r="AR763" s="36">
        <v>-88.489399000000006</v>
      </c>
      <c r="AS763" s="36">
        <v>314.2</v>
      </c>
      <c r="AT763" s="36">
        <v>20.5</v>
      </c>
      <c r="AU763" s="36">
        <v>12</v>
      </c>
      <c r="AV763" s="36">
        <v>11</v>
      </c>
      <c r="AW763" s="36" t="s">
        <v>415</v>
      </c>
      <c r="AX763" s="36">
        <v>1.2</v>
      </c>
      <c r="AY763" s="36">
        <v>2.9124119999999998</v>
      </c>
      <c r="AZ763" s="36">
        <v>3.212412</v>
      </c>
      <c r="BA763" s="36">
        <v>14.048999999999999</v>
      </c>
      <c r="BB763" s="36">
        <v>18.57</v>
      </c>
      <c r="BC763" s="36">
        <v>1.32</v>
      </c>
      <c r="BD763" s="36">
        <v>10.635999999999999</v>
      </c>
      <c r="BE763" s="36">
        <v>3028.4090000000001</v>
      </c>
      <c r="BF763" s="36">
        <v>2.6579999999999999</v>
      </c>
      <c r="BG763" s="36">
        <v>12.119</v>
      </c>
      <c r="BH763" s="36">
        <v>0</v>
      </c>
      <c r="BI763" s="36">
        <v>12.119</v>
      </c>
      <c r="BJ763" s="36">
        <v>9.2240000000000002</v>
      </c>
      <c r="BK763" s="36">
        <v>0</v>
      </c>
      <c r="BL763" s="36">
        <v>9.2240000000000002</v>
      </c>
      <c r="BM763" s="36">
        <v>1.7228000000000001</v>
      </c>
      <c r="BQ763" s="36">
        <v>1066.652</v>
      </c>
      <c r="BR763" s="36">
        <v>6.173E-2</v>
      </c>
      <c r="BS763" s="36">
        <v>1.2727E-2</v>
      </c>
      <c r="BT763" s="36">
        <v>1.2E-2</v>
      </c>
      <c r="BU763" s="36">
        <v>1.4859960000000001</v>
      </c>
      <c r="BV763" s="36">
        <v>0.2558127</v>
      </c>
    </row>
    <row r="764" spans="1:74" s="36" customFormat="1" x14ac:dyDescent="0.25">
      <c r="A764" s="36">
        <v>41704</v>
      </c>
      <c r="B764" s="36">
        <v>8.1041666666666675E-3</v>
      </c>
      <c r="C764" s="36">
        <v>12.608000000000001</v>
      </c>
      <c r="D764" s="36">
        <v>1.0999999999999999E-2</v>
      </c>
      <c r="E764" s="36">
        <v>110.201511</v>
      </c>
      <c r="F764" s="36">
        <v>291.60000000000002</v>
      </c>
      <c r="G764" s="36">
        <v>-30.2</v>
      </c>
      <c r="H764" s="36">
        <v>35.299999999999997</v>
      </c>
      <c r="J764" s="36">
        <v>7.08</v>
      </c>
      <c r="K764" s="36">
        <v>0.89329999999999998</v>
      </c>
      <c r="L764" s="36">
        <v>11.2622</v>
      </c>
      <c r="M764" s="36">
        <v>9.7999999999999997E-3</v>
      </c>
      <c r="N764" s="36">
        <v>260.4486</v>
      </c>
      <c r="O764" s="36">
        <v>0</v>
      </c>
      <c r="P764" s="36">
        <v>260.39999999999998</v>
      </c>
      <c r="Q764" s="36">
        <v>198.2389</v>
      </c>
      <c r="R764" s="36">
        <v>0</v>
      </c>
      <c r="S764" s="36">
        <v>198.2</v>
      </c>
      <c r="T764" s="36">
        <v>35.254399999999997</v>
      </c>
      <c r="W764" s="36">
        <v>0</v>
      </c>
      <c r="X764" s="36">
        <v>6.3250000000000002</v>
      </c>
      <c r="Y764" s="36">
        <v>12</v>
      </c>
      <c r="Z764" s="36">
        <v>868</v>
      </c>
      <c r="AA764" s="36">
        <v>893</v>
      </c>
      <c r="AB764" s="36">
        <v>807</v>
      </c>
      <c r="AC764" s="36">
        <v>65</v>
      </c>
      <c r="AD764" s="36">
        <v>8.23</v>
      </c>
      <c r="AE764" s="36">
        <v>0.19</v>
      </c>
      <c r="AF764" s="36">
        <v>983</v>
      </c>
      <c r="AG764" s="36">
        <v>-10</v>
      </c>
      <c r="AH764" s="36">
        <v>9</v>
      </c>
      <c r="AI764" s="36">
        <v>11</v>
      </c>
      <c r="AJ764" s="36">
        <v>190</v>
      </c>
      <c r="AK764" s="36">
        <v>188</v>
      </c>
      <c r="AL764" s="36">
        <v>6.5</v>
      </c>
      <c r="AM764" s="36">
        <v>195</v>
      </c>
      <c r="AN764" s="36" t="s">
        <v>155</v>
      </c>
      <c r="AO764" s="36">
        <v>2</v>
      </c>
      <c r="AP764" s="36">
        <v>0.63302083333333337</v>
      </c>
      <c r="AQ764" s="36">
        <v>47.159084999999997</v>
      </c>
      <c r="AR764" s="36">
        <v>-88.489355000000003</v>
      </c>
      <c r="AS764" s="36">
        <v>314.2</v>
      </c>
      <c r="AT764" s="36">
        <v>14.8</v>
      </c>
      <c r="AU764" s="36">
        <v>12</v>
      </c>
      <c r="AV764" s="36">
        <v>11</v>
      </c>
      <c r="AW764" s="36" t="s">
        <v>415</v>
      </c>
      <c r="AX764" s="36">
        <v>1.2</v>
      </c>
      <c r="AY764" s="36">
        <v>3.0125000000000002</v>
      </c>
      <c r="AZ764" s="36">
        <v>3.3250000000000002</v>
      </c>
      <c r="BA764" s="36">
        <v>14.048999999999999</v>
      </c>
      <c r="BB764" s="36">
        <v>16.73</v>
      </c>
      <c r="BC764" s="36">
        <v>1.19</v>
      </c>
      <c r="BD764" s="36">
        <v>11.95</v>
      </c>
      <c r="BE764" s="36">
        <v>3033.0819999999999</v>
      </c>
      <c r="BF764" s="36">
        <v>1.6870000000000001</v>
      </c>
      <c r="BG764" s="36">
        <v>7.3449999999999998</v>
      </c>
      <c r="BH764" s="36">
        <v>0</v>
      </c>
      <c r="BI764" s="36">
        <v>7.3449999999999998</v>
      </c>
      <c r="BJ764" s="36">
        <v>5.5910000000000002</v>
      </c>
      <c r="BK764" s="36">
        <v>0</v>
      </c>
      <c r="BL764" s="36">
        <v>5.5910000000000002</v>
      </c>
      <c r="BM764" s="36">
        <v>0.31369999999999998</v>
      </c>
      <c r="BQ764" s="36">
        <v>1238.58</v>
      </c>
      <c r="BR764" s="36">
        <v>5.9727000000000002E-2</v>
      </c>
      <c r="BS764" s="36">
        <v>1.4454E-2</v>
      </c>
      <c r="BT764" s="36">
        <v>1.2727E-2</v>
      </c>
      <c r="BU764" s="36">
        <v>1.437778</v>
      </c>
      <c r="BV764" s="36">
        <v>0.29052539999999999</v>
      </c>
    </row>
    <row r="765" spans="1:74" s="36" customFormat="1" x14ac:dyDescent="0.25">
      <c r="A765" s="36">
        <v>41704</v>
      </c>
      <c r="B765" s="36">
        <v>8.1157407407407411E-3</v>
      </c>
      <c r="C765" s="36">
        <v>13.242000000000001</v>
      </c>
      <c r="D765" s="36">
        <v>8.0000000000000002E-3</v>
      </c>
      <c r="E765" s="36">
        <v>80.307443000000006</v>
      </c>
      <c r="F765" s="36">
        <v>205.7</v>
      </c>
      <c r="G765" s="36">
        <v>-30.5</v>
      </c>
      <c r="H765" s="36">
        <v>0.3</v>
      </c>
      <c r="J765" s="36">
        <v>7.88</v>
      </c>
      <c r="K765" s="36">
        <v>0.88839999999999997</v>
      </c>
      <c r="L765" s="36">
        <v>11.7637</v>
      </c>
      <c r="M765" s="36">
        <v>7.1000000000000004E-3</v>
      </c>
      <c r="N765" s="36">
        <v>182.74619999999999</v>
      </c>
      <c r="O765" s="36">
        <v>0</v>
      </c>
      <c r="P765" s="36">
        <v>182.7</v>
      </c>
      <c r="Q765" s="36">
        <v>139.09620000000001</v>
      </c>
      <c r="R765" s="36">
        <v>0</v>
      </c>
      <c r="S765" s="36">
        <v>139.1</v>
      </c>
      <c r="T765" s="36">
        <v>0.29820000000000002</v>
      </c>
      <c r="W765" s="36">
        <v>0</v>
      </c>
      <c r="X765" s="36">
        <v>6.9977999999999998</v>
      </c>
      <c r="Y765" s="36">
        <v>12</v>
      </c>
      <c r="Z765" s="36">
        <v>870</v>
      </c>
      <c r="AA765" s="36">
        <v>893</v>
      </c>
      <c r="AB765" s="36">
        <v>812</v>
      </c>
      <c r="AC765" s="36">
        <v>65</v>
      </c>
      <c r="AD765" s="36">
        <v>8.23</v>
      </c>
      <c r="AE765" s="36">
        <v>0.19</v>
      </c>
      <c r="AF765" s="36">
        <v>983</v>
      </c>
      <c r="AG765" s="36">
        <v>-10</v>
      </c>
      <c r="AH765" s="36">
        <v>9</v>
      </c>
      <c r="AI765" s="36">
        <v>11</v>
      </c>
      <c r="AJ765" s="36">
        <v>190</v>
      </c>
      <c r="AK765" s="36">
        <v>188</v>
      </c>
      <c r="AL765" s="36">
        <v>6.6</v>
      </c>
      <c r="AM765" s="36">
        <v>195</v>
      </c>
      <c r="AN765" s="36" t="s">
        <v>155</v>
      </c>
      <c r="AO765" s="36">
        <v>2</v>
      </c>
      <c r="AP765" s="36">
        <v>0.6330324074074074</v>
      </c>
      <c r="AQ765" s="36">
        <v>47.15907</v>
      </c>
      <c r="AR765" s="36">
        <v>-88.489333000000002</v>
      </c>
      <c r="AS765" s="36">
        <v>314</v>
      </c>
      <c r="AT765" s="36">
        <v>9.9</v>
      </c>
      <c r="AU765" s="36">
        <v>12</v>
      </c>
      <c r="AV765" s="36">
        <v>11</v>
      </c>
      <c r="AW765" s="36" t="s">
        <v>415</v>
      </c>
      <c r="AX765" s="36">
        <v>1.2</v>
      </c>
      <c r="AY765" s="36">
        <v>3.1</v>
      </c>
      <c r="AZ765" s="36">
        <v>3.5</v>
      </c>
      <c r="BA765" s="36">
        <v>14.048999999999999</v>
      </c>
      <c r="BB765" s="36">
        <v>15.99</v>
      </c>
      <c r="BC765" s="36">
        <v>1.1399999999999999</v>
      </c>
      <c r="BD765" s="36">
        <v>12.565</v>
      </c>
      <c r="BE765" s="36">
        <v>3034.3809999999999</v>
      </c>
      <c r="BF765" s="36">
        <v>1.171</v>
      </c>
      <c r="BG765" s="36">
        <v>4.9359999999999999</v>
      </c>
      <c r="BH765" s="36">
        <v>0</v>
      </c>
      <c r="BI765" s="36">
        <v>4.9359999999999999</v>
      </c>
      <c r="BJ765" s="36">
        <v>3.7570000000000001</v>
      </c>
      <c r="BK765" s="36">
        <v>0</v>
      </c>
      <c r="BL765" s="36">
        <v>3.7570000000000001</v>
      </c>
      <c r="BM765" s="36">
        <v>2.5000000000000001E-3</v>
      </c>
      <c r="BQ765" s="36">
        <v>1312.462</v>
      </c>
      <c r="BR765" s="36">
        <v>6.7997000000000002E-2</v>
      </c>
      <c r="BS765" s="36">
        <v>1.4999999999999999E-2</v>
      </c>
      <c r="BT765" s="36">
        <v>1.2999999999999999E-2</v>
      </c>
      <c r="BU765" s="36">
        <v>1.6368579999999999</v>
      </c>
      <c r="BV765" s="36">
        <v>0.30149999999999999</v>
      </c>
    </row>
    <row r="766" spans="1:74" s="36" customFormat="1" x14ac:dyDescent="0.25">
      <c r="A766" s="36">
        <v>41704</v>
      </c>
      <c r="B766" s="36">
        <v>8.1273148148148146E-3</v>
      </c>
      <c r="C766" s="36">
        <v>13.319000000000001</v>
      </c>
      <c r="D766" s="36">
        <v>6.7000000000000002E-3</v>
      </c>
      <c r="E766" s="36">
        <v>67</v>
      </c>
      <c r="F766" s="36">
        <v>181</v>
      </c>
      <c r="G766" s="36">
        <v>-32</v>
      </c>
      <c r="H766" s="36">
        <v>0</v>
      </c>
      <c r="J766" s="36">
        <v>8.1</v>
      </c>
      <c r="K766" s="36">
        <v>0.88780000000000003</v>
      </c>
      <c r="L766" s="36">
        <v>11.8248</v>
      </c>
      <c r="M766" s="36">
        <v>5.8999999999999999E-3</v>
      </c>
      <c r="N766" s="36">
        <v>160.73859999999999</v>
      </c>
      <c r="O766" s="36">
        <v>0</v>
      </c>
      <c r="P766" s="36">
        <v>160.69999999999999</v>
      </c>
      <c r="Q766" s="36">
        <v>122.34529999999999</v>
      </c>
      <c r="R766" s="36">
        <v>0</v>
      </c>
      <c r="S766" s="36">
        <v>122.3</v>
      </c>
      <c r="T766" s="36">
        <v>0</v>
      </c>
      <c r="W766" s="36">
        <v>0</v>
      </c>
      <c r="X766" s="36">
        <v>7.1913</v>
      </c>
      <c r="Y766" s="36">
        <v>12.1</v>
      </c>
      <c r="Z766" s="36">
        <v>870</v>
      </c>
      <c r="AA766" s="36">
        <v>893</v>
      </c>
      <c r="AB766" s="36">
        <v>814</v>
      </c>
      <c r="AC766" s="36">
        <v>65</v>
      </c>
      <c r="AD766" s="36">
        <v>8.23</v>
      </c>
      <c r="AE766" s="36">
        <v>0.19</v>
      </c>
      <c r="AF766" s="36">
        <v>983</v>
      </c>
      <c r="AG766" s="36">
        <v>-10</v>
      </c>
      <c r="AH766" s="36">
        <v>9</v>
      </c>
      <c r="AI766" s="36">
        <v>11</v>
      </c>
      <c r="AJ766" s="36">
        <v>190</v>
      </c>
      <c r="AK766" s="36">
        <v>188</v>
      </c>
      <c r="AL766" s="36">
        <v>6.7</v>
      </c>
      <c r="AM766" s="36">
        <v>195</v>
      </c>
      <c r="AN766" s="36" t="s">
        <v>155</v>
      </c>
      <c r="AO766" s="36">
        <v>2</v>
      </c>
      <c r="AP766" s="36">
        <v>0.63304398148148155</v>
      </c>
      <c r="AQ766" s="36">
        <v>47.159067999999998</v>
      </c>
      <c r="AR766" s="36">
        <v>-88.489315000000005</v>
      </c>
      <c r="AS766" s="36">
        <v>313.89999999999998</v>
      </c>
      <c r="AT766" s="36">
        <v>6.1</v>
      </c>
      <c r="AU766" s="36">
        <v>12</v>
      </c>
      <c r="AV766" s="36">
        <v>11</v>
      </c>
      <c r="AW766" s="36" t="s">
        <v>415</v>
      </c>
      <c r="AX766" s="36">
        <v>1.2124999999999999</v>
      </c>
      <c r="AY766" s="36">
        <v>3.0249999999999999</v>
      </c>
      <c r="AZ766" s="36">
        <v>3.4624999999999999</v>
      </c>
      <c r="BA766" s="36">
        <v>14.048999999999999</v>
      </c>
      <c r="BB766" s="36">
        <v>15.9</v>
      </c>
      <c r="BC766" s="36">
        <v>1.1299999999999999</v>
      </c>
      <c r="BD766" s="36">
        <v>12.635999999999999</v>
      </c>
      <c r="BE766" s="36">
        <v>3034.65</v>
      </c>
      <c r="BF766" s="36">
        <v>0.97199999999999998</v>
      </c>
      <c r="BG766" s="36">
        <v>4.32</v>
      </c>
      <c r="BH766" s="36">
        <v>0</v>
      </c>
      <c r="BI766" s="36">
        <v>4.32</v>
      </c>
      <c r="BJ766" s="36">
        <v>3.2879999999999998</v>
      </c>
      <c r="BK766" s="36">
        <v>0</v>
      </c>
      <c r="BL766" s="36">
        <v>3.2879999999999998</v>
      </c>
      <c r="BM766" s="36">
        <v>0</v>
      </c>
      <c r="BQ766" s="36">
        <v>1341.9090000000001</v>
      </c>
      <c r="BR766" s="36">
        <v>7.3180999999999996E-2</v>
      </c>
      <c r="BS766" s="36">
        <v>1.4272999999999999E-2</v>
      </c>
      <c r="BT766" s="36">
        <v>1.2272999999999999E-2</v>
      </c>
      <c r="BU766" s="36">
        <v>1.7616499999999999</v>
      </c>
      <c r="BV766" s="36">
        <v>0.28688730000000001</v>
      </c>
    </row>
    <row r="767" spans="1:74" s="36" customFormat="1" x14ac:dyDescent="0.25">
      <c r="A767" s="36">
        <v>41704</v>
      </c>
      <c r="B767" s="36">
        <v>8.1388888888888882E-3</v>
      </c>
      <c r="C767" s="36">
        <v>12.682</v>
      </c>
      <c r="D767" s="36">
        <v>6.4999999999999997E-3</v>
      </c>
      <c r="E767" s="36">
        <v>65.303292999999996</v>
      </c>
      <c r="F767" s="36">
        <v>234.8</v>
      </c>
      <c r="G767" s="36">
        <v>-32</v>
      </c>
      <c r="H767" s="36">
        <v>-10</v>
      </c>
      <c r="J767" s="36">
        <v>7.44</v>
      </c>
      <c r="K767" s="36">
        <v>0.89280000000000004</v>
      </c>
      <c r="L767" s="36">
        <v>11.322800000000001</v>
      </c>
      <c r="M767" s="36">
        <v>5.7999999999999996E-3</v>
      </c>
      <c r="N767" s="36">
        <v>209.63030000000001</v>
      </c>
      <c r="O767" s="36">
        <v>0</v>
      </c>
      <c r="P767" s="36">
        <v>209.6</v>
      </c>
      <c r="Q767" s="36">
        <v>159.55889999999999</v>
      </c>
      <c r="R767" s="36">
        <v>0</v>
      </c>
      <c r="S767" s="36">
        <v>159.6</v>
      </c>
      <c r="T767" s="36">
        <v>0</v>
      </c>
      <c r="W767" s="36">
        <v>0</v>
      </c>
      <c r="X767" s="36">
        <v>6.6387999999999998</v>
      </c>
      <c r="Y767" s="36">
        <v>12</v>
      </c>
      <c r="Z767" s="36">
        <v>874</v>
      </c>
      <c r="AA767" s="36">
        <v>894</v>
      </c>
      <c r="AB767" s="36">
        <v>818</v>
      </c>
      <c r="AC767" s="36">
        <v>65</v>
      </c>
      <c r="AD767" s="36">
        <v>8.23</v>
      </c>
      <c r="AE767" s="36">
        <v>0.19</v>
      </c>
      <c r="AF767" s="36">
        <v>983</v>
      </c>
      <c r="AG767" s="36">
        <v>-10</v>
      </c>
      <c r="AH767" s="36">
        <v>9</v>
      </c>
      <c r="AI767" s="36">
        <v>11</v>
      </c>
      <c r="AJ767" s="36">
        <v>190</v>
      </c>
      <c r="AK767" s="36">
        <v>188</v>
      </c>
      <c r="AL767" s="36">
        <v>6.6</v>
      </c>
      <c r="AM767" s="36">
        <v>195</v>
      </c>
      <c r="AN767" s="36" t="s">
        <v>155</v>
      </c>
      <c r="AO767" s="36">
        <v>2</v>
      </c>
      <c r="AP767" s="36">
        <v>0.63305555555555559</v>
      </c>
      <c r="AQ767" s="36">
        <v>47.159078999999998</v>
      </c>
      <c r="AR767" s="36">
        <v>-88.489272999999997</v>
      </c>
      <c r="AS767" s="36">
        <v>313.89999999999998</v>
      </c>
      <c r="AT767" s="36">
        <v>5.8</v>
      </c>
      <c r="AU767" s="36">
        <v>12</v>
      </c>
      <c r="AV767" s="36">
        <v>12</v>
      </c>
      <c r="AW767" s="36" t="s">
        <v>414</v>
      </c>
      <c r="AX767" s="36">
        <v>1.3</v>
      </c>
      <c r="AY767" s="36">
        <v>2.3624999999999998</v>
      </c>
      <c r="AZ767" s="36">
        <v>3.05</v>
      </c>
      <c r="BA767" s="36">
        <v>14.048999999999999</v>
      </c>
      <c r="BB767" s="36">
        <v>16.649999999999999</v>
      </c>
      <c r="BC767" s="36">
        <v>1.19</v>
      </c>
      <c r="BD767" s="36">
        <v>12.007</v>
      </c>
      <c r="BE767" s="36">
        <v>3035.069</v>
      </c>
      <c r="BF767" s="36">
        <v>0.995</v>
      </c>
      <c r="BG767" s="36">
        <v>5.8840000000000003</v>
      </c>
      <c r="BH767" s="36">
        <v>0</v>
      </c>
      <c r="BI767" s="36">
        <v>5.8840000000000003</v>
      </c>
      <c r="BJ767" s="36">
        <v>4.4790000000000001</v>
      </c>
      <c r="BK767" s="36">
        <v>0</v>
      </c>
      <c r="BL767" s="36">
        <v>4.4790000000000001</v>
      </c>
      <c r="BM767" s="36">
        <v>0</v>
      </c>
      <c r="BQ767" s="36">
        <v>1293.912</v>
      </c>
      <c r="BR767" s="36">
        <v>7.9084000000000002E-2</v>
      </c>
      <c r="BS767" s="36">
        <v>1.5453E-2</v>
      </c>
      <c r="BT767" s="36">
        <v>1.2725999999999999E-2</v>
      </c>
      <c r="BU767" s="36">
        <v>1.903748</v>
      </c>
      <c r="BV767" s="36">
        <v>0.31060529999999997</v>
      </c>
    </row>
    <row r="768" spans="1:74" s="36" customFormat="1" x14ac:dyDescent="0.25">
      <c r="A768" s="36">
        <v>41704</v>
      </c>
      <c r="B768" s="36">
        <v>8.1504629629629618E-3</v>
      </c>
      <c r="C768" s="36">
        <v>12.323</v>
      </c>
      <c r="D768" s="36">
        <v>0.01</v>
      </c>
      <c r="E768" s="36">
        <v>99.965338000000003</v>
      </c>
      <c r="F768" s="36">
        <v>312.7</v>
      </c>
      <c r="G768" s="36">
        <v>-32</v>
      </c>
      <c r="H768" s="36">
        <v>37.299999999999997</v>
      </c>
      <c r="J768" s="36">
        <v>6.2</v>
      </c>
      <c r="K768" s="36">
        <v>0.89559999999999995</v>
      </c>
      <c r="L768" s="36">
        <v>11.036</v>
      </c>
      <c r="M768" s="36">
        <v>8.9999999999999993E-3</v>
      </c>
      <c r="N768" s="36">
        <v>280.05380000000002</v>
      </c>
      <c r="O768" s="36">
        <v>0</v>
      </c>
      <c r="P768" s="36">
        <v>280.10000000000002</v>
      </c>
      <c r="Q768" s="36">
        <v>213.16139999999999</v>
      </c>
      <c r="R768" s="36">
        <v>0</v>
      </c>
      <c r="S768" s="36">
        <v>213.2</v>
      </c>
      <c r="T768" s="36">
        <v>37.311900000000001</v>
      </c>
      <c r="W768" s="36">
        <v>0</v>
      </c>
      <c r="X768" s="36">
        <v>5.5537999999999998</v>
      </c>
      <c r="Y768" s="36">
        <v>12</v>
      </c>
      <c r="Z768" s="36">
        <v>877</v>
      </c>
      <c r="AA768" s="36">
        <v>894</v>
      </c>
      <c r="AB768" s="36">
        <v>823</v>
      </c>
      <c r="AC768" s="36">
        <v>65</v>
      </c>
      <c r="AD768" s="36">
        <v>8.23</v>
      </c>
      <c r="AE768" s="36">
        <v>0.19</v>
      </c>
      <c r="AF768" s="36">
        <v>983</v>
      </c>
      <c r="AG768" s="36">
        <v>-10</v>
      </c>
      <c r="AH768" s="36">
        <v>9</v>
      </c>
      <c r="AI768" s="36">
        <v>11</v>
      </c>
      <c r="AJ768" s="36">
        <v>190</v>
      </c>
      <c r="AK768" s="36">
        <v>188</v>
      </c>
      <c r="AL768" s="36">
        <v>6.6</v>
      </c>
      <c r="AM768" s="36">
        <v>195</v>
      </c>
      <c r="AN768" s="36" t="s">
        <v>155</v>
      </c>
      <c r="AO768" s="36">
        <v>2</v>
      </c>
      <c r="AP768" s="36">
        <v>0.63306712962962963</v>
      </c>
      <c r="AQ768" s="36">
        <v>47.159094000000003</v>
      </c>
      <c r="AR768" s="36">
        <v>-88.489249000000001</v>
      </c>
      <c r="AS768" s="36">
        <v>314</v>
      </c>
      <c r="AT768" s="36">
        <v>5.9</v>
      </c>
      <c r="AU768" s="36">
        <v>12</v>
      </c>
      <c r="AV768" s="36">
        <v>12</v>
      </c>
      <c r="AW768" s="36" t="s">
        <v>414</v>
      </c>
      <c r="AX768" s="36">
        <v>1.3</v>
      </c>
      <c r="AY768" s="36">
        <v>1.4</v>
      </c>
      <c r="AZ768" s="36">
        <v>2</v>
      </c>
      <c r="BA768" s="36">
        <v>14.048999999999999</v>
      </c>
      <c r="BB768" s="36">
        <v>17.100000000000001</v>
      </c>
      <c r="BC768" s="36">
        <v>1.22</v>
      </c>
      <c r="BD768" s="36">
        <v>11.66</v>
      </c>
      <c r="BE768" s="36">
        <v>3033.4180000000001</v>
      </c>
      <c r="BF768" s="36">
        <v>1.5660000000000001</v>
      </c>
      <c r="BG768" s="36">
        <v>8.0609999999999999</v>
      </c>
      <c r="BH768" s="36">
        <v>0</v>
      </c>
      <c r="BI768" s="36">
        <v>8.0609999999999999</v>
      </c>
      <c r="BJ768" s="36">
        <v>6.1360000000000001</v>
      </c>
      <c r="BK768" s="36">
        <v>0</v>
      </c>
      <c r="BL768" s="36">
        <v>6.1360000000000001</v>
      </c>
      <c r="BM768" s="36">
        <v>0.33889999999999998</v>
      </c>
      <c r="BQ768" s="36">
        <v>1109.9690000000001</v>
      </c>
      <c r="BR768" s="36">
        <v>0.105709</v>
      </c>
      <c r="BS768" s="36">
        <v>1.4546999999999999E-2</v>
      </c>
      <c r="BT768" s="36">
        <v>1.2999999999999999E-2</v>
      </c>
      <c r="BU768" s="36">
        <v>2.544673</v>
      </c>
      <c r="BV768" s="36">
        <v>0.29239470000000001</v>
      </c>
    </row>
    <row r="769" spans="1:74" s="36" customFormat="1" x14ac:dyDescent="0.25">
      <c r="A769" s="36">
        <v>41704</v>
      </c>
      <c r="B769" s="36">
        <v>8.1620370370370371E-3</v>
      </c>
      <c r="C769" s="36">
        <v>12.442</v>
      </c>
      <c r="D769" s="36">
        <v>1.1599999999999999E-2</v>
      </c>
      <c r="E769" s="36">
        <v>116.022454</v>
      </c>
      <c r="F769" s="36">
        <v>494.8</v>
      </c>
      <c r="G769" s="36">
        <v>-32</v>
      </c>
      <c r="H769" s="36">
        <v>50.2</v>
      </c>
      <c r="J769" s="36">
        <v>5.15</v>
      </c>
      <c r="K769" s="36">
        <v>0.89459999999999995</v>
      </c>
      <c r="L769" s="36">
        <v>11.130599999999999</v>
      </c>
      <c r="M769" s="36">
        <v>1.04E-2</v>
      </c>
      <c r="N769" s="36">
        <v>442.6712</v>
      </c>
      <c r="O769" s="36">
        <v>0</v>
      </c>
      <c r="P769" s="36">
        <v>442.7</v>
      </c>
      <c r="Q769" s="36">
        <v>336.9366</v>
      </c>
      <c r="R769" s="36">
        <v>0</v>
      </c>
      <c r="S769" s="36">
        <v>336.9</v>
      </c>
      <c r="T769" s="36">
        <v>50.2</v>
      </c>
      <c r="W769" s="36">
        <v>0</v>
      </c>
      <c r="X769" s="36">
        <v>4.6031000000000004</v>
      </c>
      <c r="Y769" s="36">
        <v>12</v>
      </c>
      <c r="Z769" s="36">
        <v>882</v>
      </c>
      <c r="AA769" s="36">
        <v>896</v>
      </c>
      <c r="AB769" s="36">
        <v>825</v>
      </c>
      <c r="AC769" s="36">
        <v>65</v>
      </c>
      <c r="AD769" s="36">
        <v>8.23</v>
      </c>
      <c r="AE769" s="36">
        <v>0.19</v>
      </c>
      <c r="AF769" s="36">
        <v>983</v>
      </c>
      <c r="AG769" s="36">
        <v>-10</v>
      </c>
      <c r="AH769" s="36">
        <v>9</v>
      </c>
      <c r="AI769" s="36">
        <v>11</v>
      </c>
      <c r="AJ769" s="36">
        <v>190</v>
      </c>
      <c r="AK769" s="36">
        <v>188.7</v>
      </c>
      <c r="AL769" s="36">
        <v>6.5</v>
      </c>
      <c r="AM769" s="36">
        <v>195</v>
      </c>
      <c r="AN769" s="36" t="s">
        <v>155</v>
      </c>
      <c r="AO769" s="36">
        <v>2</v>
      </c>
      <c r="AP769" s="36">
        <v>0.63307870370370367</v>
      </c>
      <c r="AQ769" s="36">
        <v>47.159129</v>
      </c>
      <c r="AR769" s="36">
        <v>-88.489265000000003</v>
      </c>
      <c r="AS769" s="36">
        <v>314.10000000000002</v>
      </c>
      <c r="AT769" s="36">
        <v>8.8000000000000007</v>
      </c>
      <c r="AU769" s="36">
        <v>12</v>
      </c>
      <c r="AV769" s="36">
        <v>12</v>
      </c>
      <c r="AW769" s="36" t="s">
        <v>414</v>
      </c>
      <c r="AX769" s="36">
        <v>1.35</v>
      </c>
      <c r="AY769" s="36">
        <v>1.45</v>
      </c>
      <c r="AZ769" s="36">
        <v>2.0750000000000002</v>
      </c>
      <c r="BA769" s="36">
        <v>14.048999999999999</v>
      </c>
      <c r="BB769" s="36">
        <v>16.940000000000001</v>
      </c>
      <c r="BC769" s="36">
        <v>1.21</v>
      </c>
      <c r="BD769" s="36">
        <v>11.785</v>
      </c>
      <c r="BE769" s="36">
        <v>3032.6120000000001</v>
      </c>
      <c r="BF769" s="36">
        <v>1.8</v>
      </c>
      <c r="BG769" s="36">
        <v>12.63</v>
      </c>
      <c r="BH769" s="36">
        <v>0</v>
      </c>
      <c r="BI769" s="36">
        <v>12.63</v>
      </c>
      <c r="BJ769" s="36">
        <v>9.6140000000000008</v>
      </c>
      <c r="BK769" s="36">
        <v>0</v>
      </c>
      <c r="BL769" s="36">
        <v>9.6140000000000008</v>
      </c>
      <c r="BM769" s="36">
        <v>0.45190000000000002</v>
      </c>
      <c r="BQ769" s="36">
        <v>911.89700000000005</v>
      </c>
      <c r="BR769" s="36">
        <v>0.17025199999999999</v>
      </c>
      <c r="BS769" s="36">
        <v>1.1819E-2</v>
      </c>
      <c r="BT769" s="36">
        <v>1.2272999999999999E-2</v>
      </c>
      <c r="BU769" s="36">
        <v>4.0983919999999996</v>
      </c>
      <c r="BV769" s="36">
        <v>0.23756189999999999</v>
      </c>
    </row>
    <row r="770" spans="1:74" s="36" customFormat="1" x14ac:dyDescent="0.25">
      <c r="A770" s="36">
        <v>41704</v>
      </c>
      <c r="B770" s="36">
        <v>8.1736111111111107E-3</v>
      </c>
      <c r="C770" s="36">
        <v>12.702999999999999</v>
      </c>
      <c r="D770" s="36">
        <v>1.0699999999999999E-2</v>
      </c>
      <c r="E770" s="36">
        <v>107.297297</v>
      </c>
      <c r="F770" s="36">
        <v>532.20000000000005</v>
      </c>
      <c r="G770" s="36">
        <v>-32</v>
      </c>
      <c r="H770" s="36">
        <v>30.8</v>
      </c>
      <c r="J770" s="36">
        <v>4.22</v>
      </c>
      <c r="K770" s="36">
        <v>0.89259999999999995</v>
      </c>
      <c r="L770" s="36">
        <v>11.337999999999999</v>
      </c>
      <c r="M770" s="36">
        <v>9.5999999999999992E-3</v>
      </c>
      <c r="N770" s="36">
        <v>475.00409999999999</v>
      </c>
      <c r="O770" s="36">
        <v>0</v>
      </c>
      <c r="P770" s="36">
        <v>475</v>
      </c>
      <c r="Q770" s="36">
        <v>361.54660000000001</v>
      </c>
      <c r="R770" s="36">
        <v>0</v>
      </c>
      <c r="S770" s="36">
        <v>361.5</v>
      </c>
      <c r="T770" s="36">
        <v>30.797699999999999</v>
      </c>
      <c r="W770" s="36">
        <v>0</v>
      </c>
      <c r="X770" s="36">
        <v>3.7664</v>
      </c>
      <c r="Y770" s="36">
        <v>12</v>
      </c>
      <c r="Z770" s="36">
        <v>881</v>
      </c>
      <c r="AA770" s="36">
        <v>898</v>
      </c>
      <c r="AB770" s="36">
        <v>825</v>
      </c>
      <c r="AC770" s="36">
        <v>65</v>
      </c>
      <c r="AD770" s="36">
        <v>8.23</v>
      </c>
      <c r="AE770" s="36">
        <v>0.19</v>
      </c>
      <c r="AF770" s="36">
        <v>983</v>
      </c>
      <c r="AG770" s="36">
        <v>-10</v>
      </c>
      <c r="AH770" s="36">
        <v>9</v>
      </c>
      <c r="AI770" s="36">
        <v>11</v>
      </c>
      <c r="AJ770" s="36">
        <v>190</v>
      </c>
      <c r="AK770" s="36">
        <v>189</v>
      </c>
      <c r="AL770" s="36">
        <v>6.6</v>
      </c>
      <c r="AM770" s="36">
        <v>195</v>
      </c>
      <c r="AN770" s="36" t="s">
        <v>155</v>
      </c>
      <c r="AO770" s="36">
        <v>2</v>
      </c>
      <c r="AP770" s="36">
        <v>0.63309027777777771</v>
      </c>
      <c r="AQ770" s="36">
        <v>47.15916</v>
      </c>
      <c r="AR770" s="36">
        <v>-88.489350000000002</v>
      </c>
      <c r="AS770" s="36">
        <v>314.10000000000002</v>
      </c>
      <c r="AT770" s="36">
        <v>11.4</v>
      </c>
      <c r="AU770" s="36">
        <v>12</v>
      </c>
      <c r="AV770" s="36">
        <v>12</v>
      </c>
      <c r="AW770" s="36" t="s">
        <v>414</v>
      </c>
      <c r="AX770" s="36">
        <v>1.7124999999999999</v>
      </c>
      <c r="AY770" s="36">
        <v>1.825</v>
      </c>
      <c r="AZ770" s="36">
        <v>2.6124999999999998</v>
      </c>
      <c r="BA770" s="36">
        <v>14.048999999999999</v>
      </c>
      <c r="BB770" s="36">
        <v>16.62</v>
      </c>
      <c r="BC770" s="36">
        <v>1.18</v>
      </c>
      <c r="BD770" s="36">
        <v>12.038</v>
      </c>
      <c r="BE770" s="36">
        <v>3033.2249999999999</v>
      </c>
      <c r="BF770" s="36">
        <v>1.631</v>
      </c>
      <c r="BG770" s="36">
        <v>13.308</v>
      </c>
      <c r="BH770" s="36">
        <v>0</v>
      </c>
      <c r="BI770" s="36">
        <v>13.308</v>
      </c>
      <c r="BJ770" s="36">
        <v>10.129</v>
      </c>
      <c r="BK770" s="36">
        <v>0</v>
      </c>
      <c r="BL770" s="36">
        <v>10.129</v>
      </c>
      <c r="BM770" s="36">
        <v>0.2722</v>
      </c>
      <c r="BQ770" s="36">
        <v>732.64099999999996</v>
      </c>
      <c r="BR770" s="36">
        <v>0.220807</v>
      </c>
      <c r="BS770" s="36">
        <v>1.1727E-2</v>
      </c>
      <c r="BT770" s="36">
        <v>1.2E-2</v>
      </c>
      <c r="BU770" s="36">
        <v>5.3153769999999998</v>
      </c>
      <c r="BV770" s="36">
        <v>0.2357127</v>
      </c>
    </row>
    <row r="771" spans="1:74" s="36" customFormat="1" x14ac:dyDescent="0.25">
      <c r="A771" s="36">
        <v>41704</v>
      </c>
      <c r="B771" s="36">
        <v>8.185185185185186E-3</v>
      </c>
      <c r="C771" s="36">
        <v>12.711</v>
      </c>
      <c r="D771" s="36">
        <v>0.01</v>
      </c>
      <c r="E771" s="36">
        <v>100</v>
      </c>
      <c r="F771" s="36">
        <v>561.6</v>
      </c>
      <c r="G771" s="36">
        <v>-32</v>
      </c>
      <c r="H771" s="36">
        <v>21.1</v>
      </c>
      <c r="J771" s="36">
        <v>3.86</v>
      </c>
      <c r="K771" s="36">
        <v>0.89259999999999995</v>
      </c>
      <c r="L771" s="36">
        <v>11.345700000000001</v>
      </c>
      <c r="M771" s="36">
        <v>8.8999999999999999E-3</v>
      </c>
      <c r="N771" s="36">
        <v>501.24889999999999</v>
      </c>
      <c r="O771" s="36">
        <v>0</v>
      </c>
      <c r="P771" s="36">
        <v>501.2</v>
      </c>
      <c r="Q771" s="36">
        <v>381.64859999999999</v>
      </c>
      <c r="R771" s="36">
        <v>0</v>
      </c>
      <c r="S771" s="36">
        <v>381.6</v>
      </c>
      <c r="T771" s="36">
        <v>21.0639</v>
      </c>
      <c r="W771" s="36">
        <v>0</v>
      </c>
      <c r="X771" s="36">
        <v>3.4466999999999999</v>
      </c>
      <c r="Y771" s="36">
        <v>12.1</v>
      </c>
      <c r="Z771" s="36">
        <v>878</v>
      </c>
      <c r="AA771" s="36">
        <v>899</v>
      </c>
      <c r="AB771" s="36">
        <v>821</v>
      </c>
      <c r="AC771" s="36">
        <v>65.7</v>
      </c>
      <c r="AD771" s="36">
        <v>8.32</v>
      </c>
      <c r="AE771" s="36">
        <v>0.19</v>
      </c>
      <c r="AF771" s="36">
        <v>983</v>
      </c>
      <c r="AG771" s="36">
        <v>-10</v>
      </c>
      <c r="AH771" s="36">
        <v>9</v>
      </c>
      <c r="AI771" s="36">
        <v>11</v>
      </c>
      <c r="AJ771" s="36">
        <v>190</v>
      </c>
      <c r="AK771" s="36">
        <v>188.3</v>
      </c>
      <c r="AL771" s="36">
        <v>6.8</v>
      </c>
      <c r="AM771" s="36">
        <v>195</v>
      </c>
      <c r="AN771" s="36" t="s">
        <v>155</v>
      </c>
      <c r="AO771" s="36">
        <v>2</v>
      </c>
      <c r="AP771" s="36">
        <v>0.63310185185185186</v>
      </c>
      <c r="AQ771" s="36">
        <v>47.159182999999999</v>
      </c>
      <c r="AR771" s="36">
        <v>-88.489452999999997</v>
      </c>
      <c r="AS771" s="36">
        <v>313.89999999999998</v>
      </c>
      <c r="AT771" s="36">
        <v>17.3</v>
      </c>
      <c r="AU771" s="36">
        <v>12</v>
      </c>
      <c r="AV771" s="36">
        <v>12</v>
      </c>
      <c r="AW771" s="36" t="s">
        <v>414</v>
      </c>
      <c r="AX771" s="36">
        <v>1.7</v>
      </c>
      <c r="AY771" s="36">
        <v>2</v>
      </c>
      <c r="AZ771" s="36">
        <v>2.6749999999999998</v>
      </c>
      <c r="BA771" s="36">
        <v>14.048999999999999</v>
      </c>
      <c r="BB771" s="36">
        <v>16.61</v>
      </c>
      <c r="BC771" s="36">
        <v>1.18</v>
      </c>
      <c r="BD771" s="36">
        <v>12.036</v>
      </c>
      <c r="BE771" s="36">
        <v>3033.6550000000002</v>
      </c>
      <c r="BF771" s="36">
        <v>1.5189999999999999</v>
      </c>
      <c r="BG771" s="36">
        <v>14.035</v>
      </c>
      <c r="BH771" s="36">
        <v>0</v>
      </c>
      <c r="BI771" s="36">
        <v>14.035</v>
      </c>
      <c r="BJ771" s="36">
        <v>10.686</v>
      </c>
      <c r="BK771" s="36">
        <v>0</v>
      </c>
      <c r="BL771" s="36">
        <v>10.686</v>
      </c>
      <c r="BM771" s="36">
        <v>0.18609999999999999</v>
      </c>
      <c r="BQ771" s="36">
        <v>670.09199999999998</v>
      </c>
      <c r="BR771" s="36">
        <v>0.19128800000000001</v>
      </c>
      <c r="BS771" s="36">
        <v>9.0919999999999994E-3</v>
      </c>
      <c r="BT771" s="36">
        <v>1.0546E-2</v>
      </c>
      <c r="BU771" s="36">
        <v>4.6047799999999999</v>
      </c>
      <c r="BV771" s="36">
        <v>0.1827492</v>
      </c>
    </row>
    <row r="772" spans="1:74" s="36" customFormat="1" x14ac:dyDescent="0.25">
      <c r="A772" s="36">
        <v>41704</v>
      </c>
      <c r="B772" s="36">
        <v>8.1967592592592595E-3</v>
      </c>
      <c r="C772" s="36">
        <v>12.72</v>
      </c>
      <c r="D772" s="36">
        <v>0.01</v>
      </c>
      <c r="E772" s="36">
        <v>100</v>
      </c>
      <c r="F772" s="36">
        <v>629</v>
      </c>
      <c r="G772" s="36">
        <v>-32</v>
      </c>
      <c r="H772" s="36">
        <v>-9.6</v>
      </c>
      <c r="J772" s="36">
        <v>3.8</v>
      </c>
      <c r="K772" s="36">
        <v>0.89249999999999996</v>
      </c>
      <c r="L772" s="36">
        <v>11.351900000000001</v>
      </c>
      <c r="M772" s="36">
        <v>8.8999999999999999E-3</v>
      </c>
      <c r="N772" s="36">
        <v>561.36080000000004</v>
      </c>
      <c r="O772" s="36">
        <v>0</v>
      </c>
      <c r="P772" s="36">
        <v>561.4</v>
      </c>
      <c r="Q772" s="36">
        <v>427.47059999999999</v>
      </c>
      <c r="R772" s="36">
        <v>0</v>
      </c>
      <c r="S772" s="36">
        <v>427.5</v>
      </c>
      <c r="T772" s="36">
        <v>0</v>
      </c>
      <c r="W772" s="36">
        <v>0</v>
      </c>
      <c r="X772" s="36">
        <v>3.3914</v>
      </c>
      <c r="Y772" s="36">
        <v>12</v>
      </c>
      <c r="Z772" s="36">
        <v>876</v>
      </c>
      <c r="AA772" s="36">
        <v>899</v>
      </c>
      <c r="AB772" s="36">
        <v>818</v>
      </c>
      <c r="AC772" s="36">
        <v>66</v>
      </c>
      <c r="AD772" s="36">
        <v>8.36</v>
      </c>
      <c r="AE772" s="36">
        <v>0.19</v>
      </c>
      <c r="AF772" s="36">
        <v>983</v>
      </c>
      <c r="AG772" s="36">
        <v>-10</v>
      </c>
      <c r="AH772" s="36">
        <v>8.2729999999999997</v>
      </c>
      <c r="AI772" s="36">
        <v>11</v>
      </c>
      <c r="AJ772" s="36">
        <v>189.3</v>
      </c>
      <c r="AK772" s="36">
        <v>188</v>
      </c>
      <c r="AL772" s="36">
        <v>6.7</v>
      </c>
      <c r="AM772" s="36">
        <v>195</v>
      </c>
      <c r="AN772" s="36" t="s">
        <v>155</v>
      </c>
      <c r="AO772" s="36">
        <v>2</v>
      </c>
      <c r="AP772" s="36">
        <v>0.6331134259259259</v>
      </c>
      <c r="AQ772" s="36">
        <v>47.159104999999997</v>
      </c>
      <c r="AR772" s="36">
        <v>-88.489569000000003</v>
      </c>
      <c r="AS772" s="36">
        <v>312.10000000000002</v>
      </c>
      <c r="AT772" s="36">
        <v>29.7</v>
      </c>
      <c r="AU772" s="36">
        <v>12</v>
      </c>
      <c r="AV772" s="36">
        <v>12</v>
      </c>
      <c r="AW772" s="36" t="s">
        <v>414</v>
      </c>
      <c r="AX772" s="36">
        <v>1</v>
      </c>
      <c r="AY772" s="36">
        <v>1.9750000000000001</v>
      </c>
      <c r="AZ772" s="36">
        <v>2.4500000000000002</v>
      </c>
      <c r="BA772" s="36">
        <v>14.048999999999999</v>
      </c>
      <c r="BB772" s="36">
        <v>16.600000000000001</v>
      </c>
      <c r="BC772" s="36">
        <v>1.18</v>
      </c>
      <c r="BD772" s="36">
        <v>12.048999999999999</v>
      </c>
      <c r="BE772" s="36">
        <v>3034.2159999999999</v>
      </c>
      <c r="BF772" s="36">
        <v>1.518</v>
      </c>
      <c r="BG772" s="36">
        <v>15.712999999999999</v>
      </c>
      <c r="BH772" s="36">
        <v>0</v>
      </c>
      <c r="BI772" s="36">
        <v>15.712999999999999</v>
      </c>
      <c r="BJ772" s="36">
        <v>11.965</v>
      </c>
      <c r="BK772" s="36">
        <v>0</v>
      </c>
      <c r="BL772" s="36">
        <v>11.965</v>
      </c>
      <c r="BM772" s="36">
        <v>0</v>
      </c>
      <c r="BQ772" s="36">
        <v>659.10599999999999</v>
      </c>
      <c r="BR772" s="36">
        <v>0.166549</v>
      </c>
      <c r="BS772" s="36">
        <v>8.7270000000000004E-3</v>
      </c>
      <c r="BT772" s="36">
        <v>1.0727E-2</v>
      </c>
      <c r="BU772" s="36">
        <v>4.0092509999999999</v>
      </c>
      <c r="BV772" s="36">
        <v>0.1754127</v>
      </c>
    </row>
    <row r="773" spans="1:74" s="36" customFormat="1" x14ac:dyDescent="0.25">
      <c r="A773" s="36">
        <v>41704</v>
      </c>
      <c r="B773" s="36">
        <v>8.2083333333333331E-3</v>
      </c>
      <c r="C773" s="36">
        <v>12.101000000000001</v>
      </c>
      <c r="D773" s="36">
        <v>9.4999999999999998E-3</v>
      </c>
      <c r="E773" s="36">
        <v>94.962468999999999</v>
      </c>
      <c r="F773" s="36">
        <v>702</v>
      </c>
      <c r="G773" s="36">
        <v>-32</v>
      </c>
      <c r="H773" s="36">
        <v>-1.3</v>
      </c>
      <c r="J773" s="36">
        <v>3.8</v>
      </c>
      <c r="K773" s="36">
        <v>0.89739999999999998</v>
      </c>
      <c r="L773" s="36">
        <v>10.8598</v>
      </c>
      <c r="M773" s="36">
        <v>8.5000000000000006E-3</v>
      </c>
      <c r="N773" s="36">
        <v>630.03819999999996</v>
      </c>
      <c r="O773" s="36">
        <v>0</v>
      </c>
      <c r="P773" s="36">
        <v>630</v>
      </c>
      <c r="Q773" s="36">
        <v>479.76769999999999</v>
      </c>
      <c r="R773" s="36">
        <v>0</v>
      </c>
      <c r="S773" s="36">
        <v>479.8</v>
      </c>
      <c r="T773" s="36">
        <v>0</v>
      </c>
      <c r="W773" s="36">
        <v>0</v>
      </c>
      <c r="X773" s="36">
        <v>3.4102999999999999</v>
      </c>
      <c r="Y773" s="36">
        <v>12</v>
      </c>
      <c r="Z773" s="36">
        <v>874</v>
      </c>
      <c r="AA773" s="36">
        <v>899</v>
      </c>
      <c r="AB773" s="36">
        <v>816</v>
      </c>
      <c r="AC773" s="36">
        <v>66</v>
      </c>
      <c r="AD773" s="36">
        <v>8.36</v>
      </c>
      <c r="AE773" s="36">
        <v>0.19</v>
      </c>
      <c r="AF773" s="36">
        <v>983</v>
      </c>
      <c r="AG773" s="36">
        <v>-10</v>
      </c>
      <c r="AH773" s="36">
        <v>8</v>
      </c>
      <c r="AI773" s="36">
        <v>11</v>
      </c>
      <c r="AJ773" s="36">
        <v>189.7</v>
      </c>
      <c r="AK773" s="36">
        <v>188.7</v>
      </c>
      <c r="AL773" s="36">
        <v>6.8</v>
      </c>
      <c r="AM773" s="36">
        <v>195</v>
      </c>
      <c r="AN773" s="36" t="s">
        <v>155</v>
      </c>
      <c r="AO773" s="36">
        <v>2</v>
      </c>
      <c r="AP773" s="36">
        <v>0.63312500000000005</v>
      </c>
      <c r="AQ773" s="36">
        <v>47.159165000000002</v>
      </c>
      <c r="AR773" s="36">
        <v>-88.489656999999994</v>
      </c>
      <c r="AS773" s="36">
        <v>311.39999999999998</v>
      </c>
      <c r="AT773" s="36">
        <v>20.3</v>
      </c>
      <c r="AU773" s="36">
        <v>12</v>
      </c>
      <c r="AV773" s="36">
        <v>12</v>
      </c>
      <c r="AW773" s="36" t="s">
        <v>414</v>
      </c>
      <c r="AX773" s="36">
        <v>1.0125</v>
      </c>
      <c r="AY773" s="36">
        <v>1.8</v>
      </c>
      <c r="AZ773" s="36">
        <v>2.1</v>
      </c>
      <c r="BA773" s="36">
        <v>14.048999999999999</v>
      </c>
      <c r="BB773" s="36">
        <v>17.399999999999999</v>
      </c>
      <c r="BC773" s="36">
        <v>1.24</v>
      </c>
      <c r="BD773" s="36">
        <v>11.428000000000001</v>
      </c>
      <c r="BE773" s="36">
        <v>3034.7049999999999</v>
      </c>
      <c r="BF773" s="36">
        <v>1.516</v>
      </c>
      <c r="BG773" s="36">
        <v>18.437000000000001</v>
      </c>
      <c r="BH773" s="36">
        <v>0</v>
      </c>
      <c r="BI773" s="36">
        <v>18.437000000000001</v>
      </c>
      <c r="BJ773" s="36">
        <v>14.04</v>
      </c>
      <c r="BK773" s="36">
        <v>0</v>
      </c>
      <c r="BL773" s="36">
        <v>14.04</v>
      </c>
      <c r="BM773" s="36">
        <v>0</v>
      </c>
      <c r="BQ773" s="36">
        <v>692.92100000000005</v>
      </c>
      <c r="BR773" s="36">
        <v>0.155003</v>
      </c>
      <c r="BS773" s="36">
        <v>9.7269999999999995E-3</v>
      </c>
      <c r="BT773" s="36">
        <v>1.1727E-2</v>
      </c>
      <c r="BU773" s="36">
        <v>3.7313100000000001</v>
      </c>
      <c r="BV773" s="36">
        <v>0.19551270000000001</v>
      </c>
    </row>
    <row r="774" spans="1:74" s="36" customFormat="1" x14ac:dyDescent="0.25">
      <c r="A774" s="36">
        <v>41704</v>
      </c>
      <c r="B774" s="36">
        <v>8.2199074074074067E-3</v>
      </c>
      <c r="C774" s="36">
        <v>10.827</v>
      </c>
      <c r="D774" s="36">
        <v>6.1999999999999998E-3</v>
      </c>
      <c r="E774" s="36">
        <v>61.601334000000001</v>
      </c>
      <c r="F774" s="36">
        <v>703.7</v>
      </c>
      <c r="G774" s="36">
        <v>-32</v>
      </c>
      <c r="H774" s="36">
        <v>127.5</v>
      </c>
      <c r="J774" s="36">
        <v>3.8</v>
      </c>
      <c r="K774" s="36">
        <v>0.90759999999999996</v>
      </c>
      <c r="L774" s="36">
        <v>9.8265999999999991</v>
      </c>
      <c r="M774" s="36">
        <v>5.5999999999999999E-3</v>
      </c>
      <c r="N774" s="36">
        <v>638.71</v>
      </c>
      <c r="O774" s="36">
        <v>0</v>
      </c>
      <c r="P774" s="36">
        <v>638.70000000000005</v>
      </c>
      <c r="Q774" s="36">
        <v>486.37119999999999</v>
      </c>
      <c r="R774" s="36">
        <v>0</v>
      </c>
      <c r="S774" s="36">
        <v>486.4</v>
      </c>
      <c r="T774" s="36">
        <v>127.5295</v>
      </c>
      <c r="W774" s="36">
        <v>0</v>
      </c>
      <c r="X774" s="36">
        <v>3.4489000000000001</v>
      </c>
      <c r="Y774" s="36">
        <v>12</v>
      </c>
      <c r="Z774" s="36">
        <v>871</v>
      </c>
      <c r="AA774" s="36">
        <v>898</v>
      </c>
      <c r="AB774" s="36">
        <v>814</v>
      </c>
      <c r="AC774" s="36">
        <v>66</v>
      </c>
      <c r="AD774" s="36">
        <v>8.36</v>
      </c>
      <c r="AE774" s="36">
        <v>0.19</v>
      </c>
      <c r="AF774" s="36">
        <v>983</v>
      </c>
      <c r="AG774" s="36">
        <v>-10</v>
      </c>
      <c r="AH774" s="36">
        <v>8.7270000000000003</v>
      </c>
      <c r="AI774" s="36">
        <v>11</v>
      </c>
      <c r="AJ774" s="36">
        <v>190</v>
      </c>
      <c r="AK774" s="36">
        <v>189</v>
      </c>
      <c r="AL774" s="36">
        <v>6.7</v>
      </c>
      <c r="AM774" s="36">
        <v>195</v>
      </c>
      <c r="AN774" s="36" t="s">
        <v>155</v>
      </c>
      <c r="AO774" s="36">
        <v>2</v>
      </c>
      <c r="AP774" s="36">
        <v>0.63313657407407409</v>
      </c>
      <c r="AQ774" s="36">
        <v>47.159224999999999</v>
      </c>
      <c r="AR774" s="36">
        <v>-88.489739</v>
      </c>
      <c r="AS774" s="36">
        <v>311.10000000000002</v>
      </c>
      <c r="AT774" s="36">
        <v>19.899999999999999</v>
      </c>
      <c r="AU774" s="36">
        <v>12</v>
      </c>
      <c r="AV774" s="36">
        <v>12</v>
      </c>
      <c r="AW774" s="36" t="s">
        <v>414</v>
      </c>
      <c r="AX774" s="36">
        <v>1.1125</v>
      </c>
      <c r="AY774" s="36">
        <v>1.825</v>
      </c>
      <c r="AZ774" s="36">
        <v>2.125</v>
      </c>
      <c r="BA774" s="36">
        <v>14.048999999999999</v>
      </c>
      <c r="BB774" s="36">
        <v>19.32</v>
      </c>
      <c r="BC774" s="36">
        <v>1.38</v>
      </c>
      <c r="BD774" s="36">
        <v>10.180999999999999</v>
      </c>
      <c r="BE774" s="36">
        <v>3032.59</v>
      </c>
      <c r="BF774" s="36">
        <v>1.0980000000000001</v>
      </c>
      <c r="BG774" s="36">
        <v>20.641999999999999</v>
      </c>
      <c r="BH774" s="36">
        <v>0</v>
      </c>
      <c r="BI774" s="36">
        <v>20.641999999999999</v>
      </c>
      <c r="BJ774" s="36">
        <v>15.718999999999999</v>
      </c>
      <c r="BK774" s="36">
        <v>0</v>
      </c>
      <c r="BL774" s="36">
        <v>15.718999999999999</v>
      </c>
      <c r="BM774" s="36">
        <v>1.3004</v>
      </c>
      <c r="BQ774" s="36">
        <v>773.90300000000002</v>
      </c>
      <c r="BR774" s="36">
        <v>0.138187</v>
      </c>
      <c r="BS774" s="36">
        <v>7.8189999999999996E-3</v>
      </c>
      <c r="BT774" s="36">
        <v>1.2E-2</v>
      </c>
      <c r="BU774" s="36">
        <v>3.3265069999999999</v>
      </c>
      <c r="BV774" s="36">
        <v>0.15716189999999999</v>
      </c>
    </row>
    <row r="775" spans="1:74" s="36" customFormat="1" x14ac:dyDescent="0.25">
      <c r="A775" s="36">
        <v>41704</v>
      </c>
      <c r="B775" s="36">
        <v>8.231481481481482E-3</v>
      </c>
      <c r="C775" s="36">
        <v>10.148</v>
      </c>
      <c r="D775" s="36">
        <v>6.7999999999999996E-3</v>
      </c>
      <c r="E775" s="36">
        <v>68.013468000000003</v>
      </c>
      <c r="F775" s="36">
        <v>610.70000000000005</v>
      </c>
      <c r="G775" s="36">
        <v>-32</v>
      </c>
      <c r="H775" s="36">
        <v>186.4</v>
      </c>
      <c r="J775" s="36">
        <v>3.8</v>
      </c>
      <c r="K775" s="36">
        <v>0.91310000000000002</v>
      </c>
      <c r="L775" s="36">
        <v>9.2661999999999995</v>
      </c>
      <c r="M775" s="36">
        <v>6.1999999999999998E-3</v>
      </c>
      <c r="N775" s="36">
        <v>557.65629999999999</v>
      </c>
      <c r="O775" s="36">
        <v>0</v>
      </c>
      <c r="P775" s="36">
        <v>557.70000000000005</v>
      </c>
      <c r="Q775" s="36">
        <v>424.64960000000002</v>
      </c>
      <c r="R775" s="36">
        <v>0</v>
      </c>
      <c r="S775" s="36">
        <v>424.6</v>
      </c>
      <c r="T775" s="36">
        <v>186.35810000000001</v>
      </c>
      <c r="W775" s="36">
        <v>0</v>
      </c>
      <c r="X775" s="36">
        <v>3.4698000000000002</v>
      </c>
      <c r="Y775" s="36">
        <v>12</v>
      </c>
      <c r="Z775" s="36">
        <v>869</v>
      </c>
      <c r="AA775" s="36">
        <v>896</v>
      </c>
      <c r="AB775" s="36">
        <v>812</v>
      </c>
      <c r="AC775" s="36">
        <v>66</v>
      </c>
      <c r="AD775" s="36">
        <v>8.36</v>
      </c>
      <c r="AE775" s="36">
        <v>0.19</v>
      </c>
      <c r="AF775" s="36">
        <v>983</v>
      </c>
      <c r="AG775" s="36">
        <v>-10</v>
      </c>
      <c r="AH775" s="36">
        <v>8.2729999999999997</v>
      </c>
      <c r="AI775" s="36">
        <v>11</v>
      </c>
      <c r="AJ775" s="36">
        <v>190</v>
      </c>
      <c r="AK775" s="36">
        <v>189</v>
      </c>
      <c r="AL775" s="36">
        <v>6.7</v>
      </c>
      <c r="AM775" s="36">
        <v>195</v>
      </c>
      <c r="AN775" s="36" t="s">
        <v>155</v>
      </c>
      <c r="AO775" s="36">
        <v>2</v>
      </c>
      <c r="AP775" s="36">
        <v>0.63314814814814813</v>
      </c>
      <c r="AQ775" s="36">
        <v>47.159286999999999</v>
      </c>
      <c r="AR775" s="36">
        <v>-88.489811000000003</v>
      </c>
      <c r="AS775" s="36">
        <v>312.10000000000002</v>
      </c>
      <c r="AT775" s="36">
        <v>19.399999999999999</v>
      </c>
      <c r="AU775" s="36">
        <v>12</v>
      </c>
      <c r="AV775" s="36">
        <v>12</v>
      </c>
      <c r="AW775" s="36" t="s">
        <v>414</v>
      </c>
      <c r="AX775" s="36">
        <v>1.2</v>
      </c>
      <c r="AY775" s="36">
        <v>2.0125000000000002</v>
      </c>
      <c r="AZ775" s="36">
        <v>2.3125</v>
      </c>
      <c r="BA775" s="36">
        <v>14.048999999999999</v>
      </c>
      <c r="BB775" s="36">
        <v>20.53</v>
      </c>
      <c r="BC775" s="36">
        <v>1.46</v>
      </c>
      <c r="BD775" s="36">
        <v>9.516</v>
      </c>
      <c r="BE775" s="36">
        <v>3030.8620000000001</v>
      </c>
      <c r="BF775" s="36">
        <v>1.2929999999999999</v>
      </c>
      <c r="BG775" s="36">
        <v>19.102</v>
      </c>
      <c r="BH775" s="36">
        <v>0</v>
      </c>
      <c r="BI775" s="36">
        <v>19.102</v>
      </c>
      <c r="BJ775" s="36">
        <v>14.545999999999999</v>
      </c>
      <c r="BK775" s="36">
        <v>0</v>
      </c>
      <c r="BL775" s="36">
        <v>14.545999999999999</v>
      </c>
      <c r="BM775" s="36">
        <v>2.0141</v>
      </c>
      <c r="BQ775" s="36">
        <v>825.22299999999996</v>
      </c>
      <c r="BR775" s="36">
        <v>0.102466</v>
      </c>
      <c r="BS775" s="36">
        <v>6.2729999999999999E-3</v>
      </c>
      <c r="BT775" s="36">
        <v>1.1273E-2</v>
      </c>
      <c r="BU775" s="36">
        <v>2.4666130000000002</v>
      </c>
      <c r="BV775" s="36">
        <v>0.12608730000000001</v>
      </c>
    </row>
    <row r="776" spans="1:74" s="36" customFormat="1" x14ac:dyDescent="0.25">
      <c r="A776" s="36">
        <v>41704</v>
      </c>
      <c r="B776" s="36">
        <v>8.2430555555555556E-3</v>
      </c>
      <c r="C776" s="36">
        <v>10.803000000000001</v>
      </c>
      <c r="D776" s="36">
        <v>1.21E-2</v>
      </c>
      <c r="E776" s="36">
        <v>121.18928</v>
      </c>
      <c r="F776" s="36">
        <v>533.1</v>
      </c>
      <c r="G776" s="36">
        <v>-32</v>
      </c>
      <c r="H776" s="36">
        <v>114.8</v>
      </c>
      <c r="J776" s="36">
        <v>3.7</v>
      </c>
      <c r="K776" s="36">
        <v>0.90780000000000005</v>
      </c>
      <c r="L776" s="36">
        <v>9.8073999999999995</v>
      </c>
      <c r="M776" s="36">
        <v>1.0999999999999999E-2</v>
      </c>
      <c r="N776" s="36">
        <v>483.93729999999999</v>
      </c>
      <c r="O776" s="36">
        <v>0</v>
      </c>
      <c r="P776" s="36">
        <v>483.9</v>
      </c>
      <c r="Q776" s="36">
        <v>368.51330000000002</v>
      </c>
      <c r="R776" s="36">
        <v>0</v>
      </c>
      <c r="S776" s="36">
        <v>368.5</v>
      </c>
      <c r="T776" s="36">
        <v>114.8419</v>
      </c>
      <c r="W776" s="36">
        <v>0</v>
      </c>
      <c r="X776" s="36">
        <v>3.3589000000000002</v>
      </c>
      <c r="Y776" s="36">
        <v>12</v>
      </c>
      <c r="Z776" s="36">
        <v>867</v>
      </c>
      <c r="AA776" s="36">
        <v>894</v>
      </c>
      <c r="AB776" s="36">
        <v>810</v>
      </c>
      <c r="AC776" s="36">
        <v>66</v>
      </c>
      <c r="AD776" s="36">
        <v>8.36</v>
      </c>
      <c r="AE776" s="36">
        <v>0.19</v>
      </c>
      <c r="AF776" s="36">
        <v>983</v>
      </c>
      <c r="AG776" s="36">
        <v>-10</v>
      </c>
      <c r="AH776" s="36">
        <v>8</v>
      </c>
      <c r="AI776" s="36">
        <v>11</v>
      </c>
      <c r="AJ776" s="36">
        <v>190</v>
      </c>
      <c r="AK776" s="36">
        <v>189</v>
      </c>
      <c r="AL776" s="36">
        <v>6.8</v>
      </c>
      <c r="AM776" s="36">
        <v>195</v>
      </c>
      <c r="AN776" s="36" t="s">
        <v>155</v>
      </c>
      <c r="AO776" s="36">
        <v>2</v>
      </c>
      <c r="AP776" s="36">
        <v>0.63315972222222217</v>
      </c>
      <c r="AQ776" s="36">
        <v>47.159334999999999</v>
      </c>
      <c r="AR776" s="36">
        <v>-88.489875999999995</v>
      </c>
      <c r="AS776" s="36">
        <v>312.39999999999998</v>
      </c>
      <c r="AT776" s="36">
        <v>17.600000000000001</v>
      </c>
      <c r="AU776" s="36">
        <v>12</v>
      </c>
      <c r="AV776" s="36">
        <v>11</v>
      </c>
      <c r="AW776" s="36" t="s">
        <v>413</v>
      </c>
      <c r="AX776" s="36">
        <v>1.2250000000000001</v>
      </c>
      <c r="AY776" s="36">
        <v>1.9624999999999999</v>
      </c>
      <c r="AZ776" s="36">
        <v>2.4125000000000001</v>
      </c>
      <c r="BA776" s="36">
        <v>14.048999999999999</v>
      </c>
      <c r="BB776" s="36">
        <v>19.350000000000001</v>
      </c>
      <c r="BC776" s="36">
        <v>1.38</v>
      </c>
      <c r="BD776" s="36">
        <v>10.156000000000001</v>
      </c>
      <c r="BE776" s="36">
        <v>3031.32</v>
      </c>
      <c r="BF776" s="36">
        <v>2.1640000000000001</v>
      </c>
      <c r="BG776" s="36">
        <v>15.664</v>
      </c>
      <c r="BH776" s="36">
        <v>0</v>
      </c>
      <c r="BI776" s="36">
        <v>15.664</v>
      </c>
      <c r="BJ776" s="36">
        <v>11.928000000000001</v>
      </c>
      <c r="BK776" s="36">
        <v>0</v>
      </c>
      <c r="BL776" s="36">
        <v>11.928000000000001</v>
      </c>
      <c r="BM776" s="36">
        <v>1.1728000000000001</v>
      </c>
      <c r="BQ776" s="36">
        <v>754.86800000000005</v>
      </c>
      <c r="BR776" s="36">
        <v>6.9917000000000007E-2</v>
      </c>
      <c r="BS776" s="36">
        <v>3.8189999999999999E-3</v>
      </c>
      <c r="BT776" s="36">
        <v>1.0999999999999999E-2</v>
      </c>
      <c r="BU776" s="36">
        <v>1.6830769999999999</v>
      </c>
      <c r="BV776" s="36">
        <v>7.6761899999999994E-2</v>
      </c>
    </row>
    <row r="777" spans="1:74" s="36" customFormat="1" x14ac:dyDescent="0.25">
      <c r="A777" s="36">
        <v>41704</v>
      </c>
      <c r="B777" s="36">
        <v>8.2546296296296291E-3</v>
      </c>
      <c r="C777" s="36">
        <v>12.595000000000001</v>
      </c>
      <c r="D777" s="36">
        <v>1.3599999999999999E-2</v>
      </c>
      <c r="E777" s="36">
        <v>135.98360700000001</v>
      </c>
      <c r="F777" s="36">
        <v>405.3</v>
      </c>
      <c r="G777" s="36">
        <v>-32</v>
      </c>
      <c r="H777" s="36">
        <v>25</v>
      </c>
      <c r="J777" s="36">
        <v>3.7</v>
      </c>
      <c r="K777" s="36">
        <v>0.89359999999999995</v>
      </c>
      <c r="L777" s="36">
        <v>11.2545</v>
      </c>
      <c r="M777" s="36">
        <v>1.2200000000000001E-2</v>
      </c>
      <c r="N777" s="36">
        <v>362.19170000000003</v>
      </c>
      <c r="O777" s="36">
        <v>0</v>
      </c>
      <c r="P777" s="36">
        <v>362.2</v>
      </c>
      <c r="Q777" s="36">
        <v>275.80529999999999</v>
      </c>
      <c r="R777" s="36">
        <v>0</v>
      </c>
      <c r="S777" s="36">
        <v>275.8</v>
      </c>
      <c r="T777" s="36">
        <v>24.986499999999999</v>
      </c>
      <c r="W777" s="36">
        <v>0</v>
      </c>
      <c r="X777" s="36">
        <v>3.3062</v>
      </c>
      <c r="Y777" s="36">
        <v>12</v>
      </c>
      <c r="Z777" s="36">
        <v>868</v>
      </c>
      <c r="AA777" s="36">
        <v>893</v>
      </c>
      <c r="AB777" s="36">
        <v>812</v>
      </c>
      <c r="AC777" s="36">
        <v>66</v>
      </c>
      <c r="AD777" s="36">
        <v>8.36</v>
      </c>
      <c r="AE777" s="36">
        <v>0.19</v>
      </c>
      <c r="AF777" s="36">
        <v>983</v>
      </c>
      <c r="AG777" s="36">
        <v>-10</v>
      </c>
      <c r="AH777" s="36">
        <v>8</v>
      </c>
      <c r="AI777" s="36">
        <v>11</v>
      </c>
      <c r="AJ777" s="36">
        <v>190</v>
      </c>
      <c r="AK777" s="36">
        <v>189</v>
      </c>
      <c r="AL777" s="36">
        <v>7.1</v>
      </c>
      <c r="AM777" s="36">
        <v>195</v>
      </c>
      <c r="AN777" s="36" t="s">
        <v>155</v>
      </c>
      <c r="AO777" s="36">
        <v>2</v>
      </c>
      <c r="AP777" s="36">
        <v>0.63317129629629632</v>
      </c>
      <c r="AQ777" s="36">
        <v>47.159362000000002</v>
      </c>
      <c r="AR777" s="36">
        <v>-88.489909999999995</v>
      </c>
      <c r="AS777" s="36">
        <v>312.8</v>
      </c>
      <c r="AT777" s="36">
        <v>12.7</v>
      </c>
      <c r="AU777" s="36">
        <v>12</v>
      </c>
      <c r="AV777" s="36">
        <v>10</v>
      </c>
      <c r="AW777" s="36" t="s">
        <v>424</v>
      </c>
      <c r="AX777" s="36">
        <v>1.4125000000000001</v>
      </c>
      <c r="AY777" s="36">
        <v>1.0249999999999999</v>
      </c>
      <c r="AZ777" s="36">
        <v>2.5125000000000002</v>
      </c>
      <c r="BA777" s="36">
        <v>14.048999999999999</v>
      </c>
      <c r="BB777" s="36">
        <v>16.75</v>
      </c>
      <c r="BC777" s="36">
        <v>1.19</v>
      </c>
      <c r="BD777" s="36">
        <v>11.912000000000001</v>
      </c>
      <c r="BE777" s="36">
        <v>3032.741</v>
      </c>
      <c r="BF777" s="36">
        <v>2.0840000000000001</v>
      </c>
      <c r="BG777" s="36">
        <v>10.221</v>
      </c>
      <c r="BH777" s="36">
        <v>0</v>
      </c>
      <c r="BI777" s="36">
        <v>10.221</v>
      </c>
      <c r="BJ777" s="36">
        <v>7.7830000000000004</v>
      </c>
      <c r="BK777" s="36">
        <v>0</v>
      </c>
      <c r="BL777" s="36">
        <v>7.7830000000000004</v>
      </c>
      <c r="BM777" s="36">
        <v>0.2225</v>
      </c>
      <c r="BQ777" s="36">
        <v>647.79</v>
      </c>
      <c r="BR777" s="36">
        <v>5.0368000000000003E-2</v>
      </c>
      <c r="BS777" s="36">
        <v>9.2E-5</v>
      </c>
      <c r="BT777" s="36">
        <v>1.0272999999999999E-2</v>
      </c>
      <c r="BU777" s="36">
        <v>1.2124839999999999</v>
      </c>
      <c r="BV777" s="36">
        <v>1.8492000000000001E-3</v>
      </c>
    </row>
    <row r="778" spans="1:74" s="36" customFormat="1" x14ac:dyDescent="0.25">
      <c r="A778" s="36">
        <v>41704</v>
      </c>
      <c r="B778" s="36">
        <v>8.2662037037037044E-3</v>
      </c>
      <c r="C778" s="36">
        <v>13.225</v>
      </c>
      <c r="D778" s="36">
        <v>1.0800000000000001E-2</v>
      </c>
      <c r="E778" s="36">
        <v>108.195616</v>
      </c>
      <c r="F778" s="36">
        <v>301.8</v>
      </c>
      <c r="G778" s="36">
        <v>-30.9</v>
      </c>
      <c r="H778" s="36">
        <v>10</v>
      </c>
      <c r="J778" s="36">
        <v>4.09</v>
      </c>
      <c r="K778" s="36">
        <v>0.88859999999999995</v>
      </c>
      <c r="L778" s="36">
        <v>11.7514</v>
      </c>
      <c r="M778" s="36">
        <v>9.5999999999999992E-3</v>
      </c>
      <c r="N778" s="36">
        <v>268.13729999999998</v>
      </c>
      <c r="O778" s="36">
        <v>0</v>
      </c>
      <c r="P778" s="36">
        <v>268.10000000000002</v>
      </c>
      <c r="Q778" s="36">
        <v>204.18379999999999</v>
      </c>
      <c r="R778" s="36">
        <v>0</v>
      </c>
      <c r="S778" s="36">
        <v>204.2</v>
      </c>
      <c r="T778" s="36">
        <v>10</v>
      </c>
      <c r="W778" s="36">
        <v>0</v>
      </c>
      <c r="X778" s="36">
        <v>3.6318000000000001</v>
      </c>
      <c r="Y778" s="36">
        <v>12.1</v>
      </c>
      <c r="Z778" s="36">
        <v>868</v>
      </c>
      <c r="AA778" s="36">
        <v>893</v>
      </c>
      <c r="AB778" s="36">
        <v>811</v>
      </c>
      <c r="AC778" s="36">
        <v>66</v>
      </c>
      <c r="AD778" s="36">
        <v>8.36</v>
      </c>
      <c r="AE778" s="36">
        <v>0.19</v>
      </c>
      <c r="AF778" s="36">
        <v>983</v>
      </c>
      <c r="AG778" s="36">
        <v>-10</v>
      </c>
      <c r="AH778" s="36">
        <v>8</v>
      </c>
      <c r="AI778" s="36">
        <v>11</v>
      </c>
      <c r="AJ778" s="36">
        <v>189.3</v>
      </c>
      <c r="AK778" s="36">
        <v>188.3</v>
      </c>
      <c r="AL778" s="36">
        <v>7</v>
      </c>
      <c r="AM778" s="36">
        <v>195</v>
      </c>
      <c r="AN778" s="36" t="s">
        <v>155</v>
      </c>
      <c r="AO778" s="36">
        <v>2</v>
      </c>
      <c r="AP778" s="36">
        <v>0.63318287037037035</v>
      </c>
      <c r="AQ778" s="36">
        <v>47.159390000000002</v>
      </c>
      <c r="AR778" s="36">
        <v>-88.489945000000006</v>
      </c>
      <c r="AS778" s="36">
        <v>312.89999999999998</v>
      </c>
      <c r="AT778" s="36">
        <v>8.6999999999999993</v>
      </c>
      <c r="AU778" s="36">
        <v>12</v>
      </c>
      <c r="AV778" s="36">
        <v>9</v>
      </c>
      <c r="AW778" s="36" t="s">
        <v>427</v>
      </c>
      <c r="AX778" s="36">
        <v>1.5</v>
      </c>
      <c r="AY778" s="36">
        <v>1.212488</v>
      </c>
      <c r="AZ778" s="36">
        <v>2.5875119999999998</v>
      </c>
      <c r="BA778" s="36">
        <v>14.048999999999999</v>
      </c>
      <c r="BB778" s="36">
        <v>16</v>
      </c>
      <c r="BC778" s="36">
        <v>1.1399999999999999</v>
      </c>
      <c r="BD778" s="36">
        <v>12.539</v>
      </c>
      <c r="BE778" s="36">
        <v>3033.4960000000001</v>
      </c>
      <c r="BF778" s="36">
        <v>1.58</v>
      </c>
      <c r="BG778" s="36">
        <v>7.2480000000000002</v>
      </c>
      <c r="BH778" s="36">
        <v>0</v>
      </c>
      <c r="BI778" s="36">
        <v>7.2480000000000002</v>
      </c>
      <c r="BJ778" s="36">
        <v>5.52</v>
      </c>
      <c r="BK778" s="36">
        <v>0</v>
      </c>
      <c r="BL778" s="36">
        <v>5.52</v>
      </c>
      <c r="BM778" s="36">
        <v>8.5300000000000001E-2</v>
      </c>
      <c r="BQ778" s="36">
        <v>681.66700000000003</v>
      </c>
      <c r="BR778" s="36">
        <v>4.8181000000000002E-2</v>
      </c>
      <c r="BS778" s="36">
        <v>-2.7300000000000002E-4</v>
      </c>
      <c r="BT778" s="36">
        <v>0.01</v>
      </c>
      <c r="BU778" s="36">
        <v>1.159837</v>
      </c>
      <c r="BV778" s="36">
        <v>-5.4872999999999996E-3</v>
      </c>
    </row>
    <row r="779" spans="1:74" s="36" customFormat="1" x14ac:dyDescent="0.25">
      <c r="A779" s="36">
        <v>41704</v>
      </c>
      <c r="B779" s="36">
        <v>8.277777777777778E-3</v>
      </c>
      <c r="C779" s="36">
        <v>13.637</v>
      </c>
      <c r="D779" s="36">
        <v>7.7000000000000002E-3</v>
      </c>
      <c r="E779" s="36">
        <v>77.236731000000006</v>
      </c>
      <c r="F779" s="36">
        <v>231.4</v>
      </c>
      <c r="G779" s="36">
        <v>-32</v>
      </c>
      <c r="H779" s="36">
        <v>-9.3000000000000007</v>
      </c>
      <c r="J779" s="36">
        <v>4.92</v>
      </c>
      <c r="K779" s="36">
        <v>0.88539999999999996</v>
      </c>
      <c r="L779" s="36">
        <v>12.0739</v>
      </c>
      <c r="M779" s="36">
        <v>6.7999999999999996E-3</v>
      </c>
      <c r="N779" s="36">
        <v>204.89519999999999</v>
      </c>
      <c r="O779" s="36">
        <v>0</v>
      </c>
      <c r="P779" s="36">
        <v>204.9</v>
      </c>
      <c r="Q779" s="36">
        <v>156.0256</v>
      </c>
      <c r="R779" s="36">
        <v>0</v>
      </c>
      <c r="S779" s="36">
        <v>156</v>
      </c>
      <c r="T779" s="36">
        <v>0</v>
      </c>
      <c r="W779" s="36">
        <v>0</v>
      </c>
      <c r="X779" s="36">
        <v>4.3541999999999996</v>
      </c>
      <c r="Y779" s="36">
        <v>12.1</v>
      </c>
      <c r="Z779" s="36">
        <v>868</v>
      </c>
      <c r="AA779" s="36">
        <v>893</v>
      </c>
      <c r="AB779" s="36">
        <v>811</v>
      </c>
      <c r="AC779" s="36">
        <v>66</v>
      </c>
      <c r="AD779" s="36">
        <v>8.36</v>
      </c>
      <c r="AE779" s="36">
        <v>0.19</v>
      </c>
      <c r="AF779" s="36">
        <v>983</v>
      </c>
      <c r="AG779" s="36">
        <v>-10</v>
      </c>
      <c r="AH779" s="36">
        <v>8.7270000000000003</v>
      </c>
      <c r="AI779" s="36">
        <v>11</v>
      </c>
      <c r="AJ779" s="36">
        <v>189</v>
      </c>
      <c r="AK779" s="36">
        <v>187.3</v>
      </c>
      <c r="AL779" s="36">
        <v>6.9</v>
      </c>
      <c r="AM779" s="36">
        <v>195</v>
      </c>
      <c r="AN779" s="36" t="s">
        <v>155</v>
      </c>
      <c r="AO779" s="36">
        <v>2</v>
      </c>
      <c r="AP779" s="36">
        <v>0.6331944444444445</v>
      </c>
      <c r="AQ779" s="36">
        <v>47.159410000000001</v>
      </c>
      <c r="AR779" s="36">
        <v>-88.489970999999997</v>
      </c>
      <c r="AS779" s="36">
        <v>312.89999999999998</v>
      </c>
      <c r="AT779" s="36">
        <v>6.3</v>
      </c>
      <c r="AU779" s="36">
        <v>12</v>
      </c>
      <c r="AV779" s="36">
        <v>9</v>
      </c>
      <c r="AW779" s="36" t="s">
        <v>427</v>
      </c>
      <c r="AX779" s="36">
        <v>1.5</v>
      </c>
      <c r="AY779" s="36">
        <v>1.3124119999999999</v>
      </c>
      <c r="AZ779" s="36">
        <v>2.5124119999999999</v>
      </c>
      <c r="BA779" s="36">
        <v>14.048999999999999</v>
      </c>
      <c r="BB779" s="36">
        <v>15.55</v>
      </c>
      <c r="BC779" s="36">
        <v>1.1100000000000001</v>
      </c>
      <c r="BD779" s="36">
        <v>12.946999999999999</v>
      </c>
      <c r="BE779" s="36">
        <v>3034.2449999999999</v>
      </c>
      <c r="BF779" s="36">
        <v>1.0940000000000001</v>
      </c>
      <c r="BG779" s="36">
        <v>5.3920000000000003</v>
      </c>
      <c r="BH779" s="36">
        <v>0</v>
      </c>
      <c r="BI779" s="36">
        <v>5.3920000000000003</v>
      </c>
      <c r="BJ779" s="36">
        <v>4.1059999999999999</v>
      </c>
      <c r="BK779" s="36">
        <v>0</v>
      </c>
      <c r="BL779" s="36">
        <v>4.1059999999999999</v>
      </c>
      <c r="BM779" s="36">
        <v>0</v>
      </c>
      <c r="BQ779" s="36">
        <v>795.63800000000003</v>
      </c>
      <c r="BR779" s="36">
        <v>4.3910999999999999E-2</v>
      </c>
      <c r="BS779" s="36">
        <v>0</v>
      </c>
      <c r="BT779" s="36">
        <v>0.01</v>
      </c>
      <c r="BU779" s="36">
        <v>1.057048</v>
      </c>
      <c r="BV779" s="36">
        <v>0</v>
      </c>
    </row>
    <row r="780" spans="1:74" s="36" customFormat="1" x14ac:dyDescent="0.25">
      <c r="A780" s="36">
        <v>41704</v>
      </c>
      <c r="B780" s="36">
        <v>8.2893518518518516E-3</v>
      </c>
      <c r="C780" s="36">
        <v>13.48</v>
      </c>
      <c r="D780" s="36">
        <v>6.0000000000000001E-3</v>
      </c>
      <c r="E780" s="36">
        <v>60.387532</v>
      </c>
      <c r="F780" s="36">
        <v>219.2</v>
      </c>
      <c r="G780" s="36">
        <v>-32</v>
      </c>
      <c r="H780" s="36">
        <v>-10.199999999999999</v>
      </c>
      <c r="J780" s="36">
        <v>5.49</v>
      </c>
      <c r="K780" s="36">
        <v>0.88649999999999995</v>
      </c>
      <c r="L780" s="36">
        <v>11.9506</v>
      </c>
      <c r="M780" s="36">
        <v>5.4000000000000003E-3</v>
      </c>
      <c r="N780" s="36">
        <v>194.31970000000001</v>
      </c>
      <c r="O780" s="36">
        <v>0</v>
      </c>
      <c r="P780" s="36">
        <v>194.3</v>
      </c>
      <c r="Q780" s="36">
        <v>147.9725</v>
      </c>
      <c r="R780" s="36">
        <v>0</v>
      </c>
      <c r="S780" s="36">
        <v>148</v>
      </c>
      <c r="T780" s="36">
        <v>0</v>
      </c>
      <c r="W780" s="36">
        <v>0</v>
      </c>
      <c r="X780" s="36">
        <v>4.8705999999999996</v>
      </c>
      <c r="Y780" s="36">
        <v>12.1</v>
      </c>
      <c r="Z780" s="36">
        <v>870</v>
      </c>
      <c r="AA780" s="36">
        <v>894</v>
      </c>
      <c r="AB780" s="36">
        <v>815</v>
      </c>
      <c r="AC780" s="36">
        <v>66</v>
      </c>
      <c r="AD780" s="36">
        <v>8.36</v>
      </c>
      <c r="AE780" s="36">
        <v>0.19</v>
      </c>
      <c r="AF780" s="36">
        <v>983</v>
      </c>
      <c r="AG780" s="36">
        <v>-10</v>
      </c>
      <c r="AH780" s="36">
        <v>8.2729999999999997</v>
      </c>
      <c r="AI780" s="36">
        <v>11</v>
      </c>
      <c r="AJ780" s="36">
        <v>189</v>
      </c>
      <c r="AK780" s="36">
        <v>187</v>
      </c>
      <c r="AL780" s="36">
        <v>6.7</v>
      </c>
      <c r="AM780" s="36">
        <v>195</v>
      </c>
      <c r="AN780" s="36" t="s">
        <v>155</v>
      </c>
      <c r="AO780" s="36">
        <v>2</v>
      </c>
      <c r="AP780" s="36">
        <v>0.63320601851851854</v>
      </c>
      <c r="AQ780" s="36">
        <v>47.159421000000002</v>
      </c>
      <c r="AR780" s="36">
        <v>-88.489996000000005</v>
      </c>
      <c r="AS780" s="36">
        <v>312.7</v>
      </c>
      <c r="AT780" s="36">
        <v>5.3</v>
      </c>
      <c r="AU780" s="36">
        <v>12</v>
      </c>
      <c r="AV780" s="36">
        <v>10</v>
      </c>
      <c r="AW780" s="36" t="s">
        <v>424</v>
      </c>
      <c r="AX780" s="36">
        <v>1.5125</v>
      </c>
      <c r="AY780" s="36">
        <v>1.35</v>
      </c>
      <c r="AZ780" s="36">
        <v>2.5750000000000002</v>
      </c>
      <c r="BA780" s="36">
        <v>14.048999999999999</v>
      </c>
      <c r="BB780" s="36">
        <v>15.73</v>
      </c>
      <c r="BC780" s="36">
        <v>1.1200000000000001</v>
      </c>
      <c r="BD780" s="36">
        <v>12.798999999999999</v>
      </c>
      <c r="BE780" s="36">
        <v>3034.7089999999998</v>
      </c>
      <c r="BF780" s="36">
        <v>0.86499999999999999</v>
      </c>
      <c r="BG780" s="36">
        <v>5.1669999999999998</v>
      </c>
      <c r="BH780" s="36">
        <v>0</v>
      </c>
      <c r="BI780" s="36">
        <v>5.1669999999999998</v>
      </c>
      <c r="BJ780" s="36">
        <v>3.9350000000000001</v>
      </c>
      <c r="BK780" s="36">
        <v>0</v>
      </c>
      <c r="BL780" s="36">
        <v>3.9350000000000001</v>
      </c>
      <c r="BM780" s="36">
        <v>0</v>
      </c>
      <c r="BQ780" s="36">
        <v>899.31200000000001</v>
      </c>
      <c r="BR780" s="36">
        <v>4.7088999999999999E-2</v>
      </c>
      <c r="BS780" s="36">
        <v>0</v>
      </c>
      <c r="BT780" s="36">
        <v>1.0727E-2</v>
      </c>
      <c r="BU780" s="36">
        <v>1.1335500000000001</v>
      </c>
      <c r="BV780" s="36">
        <v>0</v>
      </c>
    </row>
    <row r="781" spans="1:74" s="36" customFormat="1" x14ac:dyDescent="0.25">
      <c r="A781" s="36">
        <v>41704</v>
      </c>
      <c r="B781" s="36">
        <v>8.3009259259259251E-3</v>
      </c>
      <c r="C781" s="36">
        <v>13.11</v>
      </c>
      <c r="D781" s="36">
        <v>6.7999999999999996E-3</v>
      </c>
      <c r="E781" s="36">
        <v>67.930194999999998</v>
      </c>
      <c r="F781" s="36">
        <v>270.5</v>
      </c>
      <c r="G781" s="36">
        <v>-32</v>
      </c>
      <c r="H781" s="36">
        <v>0</v>
      </c>
      <c r="J781" s="36">
        <v>5.32</v>
      </c>
      <c r="K781" s="36">
        <v>0.88949999999999996</v>
      </c>
      <c r="L781" s="36">
        <v>11.662000000000001</v>
      </c>
      <c r="M781" s="36">
        <v>6.0000000000000001E-3</v>
      </c>
      <c r="N781" s="36">
        <v>240.57419999999999</v>
      </c>
      <c r="O781" s="36">
        <v>0</v>
      </c>
      <c r="P781" s="36">
        <v>240.6</v>
      </c>
      <c r="Q781" s="36">
        <v>183.19479999999999</v>
      </c>
      <c r="R781" s="36">
        <v>0</v>
      </c>
      <c r="S781" s="36">
        <v>183.2</v>
      </c>
      <c r="T781" s="36">
        <v>0</v>
      </c>
      <c r="W781" s="36">
        <v>0</v>
      </c>
      <c r="X781" s="36">
        <v>4.7359</v>
      </c>
      <c r="Y781" s="36">
        <v>12.1</v>
      </c>
      <c r="Z781" s="36">
        <v>872</v>
      </c>
      <c r="AA781" s="36">
        <v>893</v>
      </c>
      <c r="AB781" s="36">
        <v>818</v>
      </c>
      <c r="AC781" s="36">
        <v>66</v>
      </c>
      <c r="AD781" s="36">
        <v>8.36</v>
      </c>
      <c r="AE781" s="36">
        <v>0.19</v>
      </c>
      <c r="AF781" s="36">
        <v>983</v>
      </c>
      <c r="AG781" s="36">
        <v>-10</v>
      </c>
      <c r="AH781" s="36">
        <v>8</v>
      </c>
      <c r="AI781" s="36">
        <v>11</v>
      </c>
      <c r="AJ781" s="36">
        <v>189</v>
      </c>
      <c r="AK781" s="36">
        <v>187.7</v>
      </c>
      <c r="AL781" s="36">
        <v>7</v>
      </c>
      <c r="AM781" s="36">
        <v>195</v>
      </c>
      <c r="AN781" s="36" t="s">
        <v>155</v>
      </c>
      <c r="AO781" s="36">
        <v>2</v>
      </c>
      <c r="AP781" s="36">
        <v>0.63321759259259258</v>
      </c>
      <c r="AQ781" s="36">
        <v>47.159413000000001</v>
      </c>
      <c r="AR781" s="36">
        <v>-88.490004999999996</v>
      </c>
      <c r="AS781" s="36">
        <v>312.89999999999998</v>
      </c>
      <c r="AT781" s="36">
        <v>3.3</v>
      </c>
      <c r="AU781" s="36">
        <v>12</v>
      </c>
      <c r="AV781" s="36">
        <v>12</v>
      </c>
      <c r="AW781" s="36" t="s">
        <v>414</v>
      </c>
      <c r="AX781" s="36">
        <v>1.6125</v>
      </c>
      <c r="AY781" s="36">
        <v>1.0249999999999999</v>
      </c>
      <c r="AZ781" s="36">
        <v>2.4249999999999998</v>
      </c>
      <c r="BA781" s="36">
        <v>14.048999999999999</v>
      </c>
      <c r="BB781" s="36">
        <v>16.14</v>
      </c>
      <c r="BC781" s="36">
        <v>1.1499999999999999</v>
      </c>
      <c r="BD781" s="36">
        <v>12.42</v>
      </c>
      <c r="BE781" s="36">
        <v>3034.7469999999998</v>
      </c>
      <c r="BF781" s="36">
        <v>1.0009999999999999</v>
      </c>
      <c r="BG781" s="36">
        <v>6.556</v>
      </c>
      <c r="BH781" s="36">
        <v>0</v>
      </c>
      <c r="BI781" s="36">
        <v>6.556</v>
      </c>
      <c r="BJ781" s="36">
        <v>4.992</v>
      </c>
      <c r="BK781" s="36">
        <v>0</v>
      </c>
      <c r="BL781" s="36">
        <v>4.992</v>
      </c>
      <c r="BM781" s="36">
        <v>0</v>
      </c>
      <c r="BQ781" s="36">
        <v>896.08299999999997</v>
      </c>
      <c r="BR781" s="36">
        <v>7.5172000000000003E-2</v>
      </c>
      <c r="BS781" s="36">
        <v>5.816E-3</v>
      </c>
      <c r="BT781" s="36">
        <v>1.1727E-2</v>
      </c>
      <c r="BU781" s="36">
        <v>1.8095779999999999</v>
      </c>
      <c r="BV781" s="36">
        <v>0.11690159999999999</v>
      </c>
    </row>
    <row r="782" spans="1:74" s="36" customFormat="1" x14ac:dyDescent="0.25">
      <c r="A782" s="36">
        <v>41704</v>
      </c>
      <c r="B782" s="36">
        <v>8.3125000000000004E-3</v>
      </c>
      <c r="C782" s="36">
        <v>12.813000000000001</v>
      </c>
      <c r="D782" s="36">
        <v>8.8999999999999999E-3</v>
      </c>
      <c r="E782" s="36">
        <v>89.021276999999998</v>
      </c>
      <c r="F782" s="36">
        <v>326.8</v>
      </c>
      <c r="G782" s="36">
        <v>-32</v>
      </c>
      <c r="H782" s="36">
        <v>-10</v>
      </c>
      <c r="J782" s="36">
        <v>4.62</v>
      </c>
      <c r="K782" s="36">
        <v>0.89180000000000004</v>
      </c>
      <c r="L782" s="36">
        <v>11.4267</v>
      </c>
      <c r="M782" s="36">
        <v>7.9000000000000008E-3</v>
      </c>
      <c r="N782" s="36">
        <v>291.43779999999998</v>
      </c>
      <c r="O782" s="36">
        <v>0</v>
      </c>
      <c r="P782" s="36">
        <v>291.39999999999998</v>
      </c>
      <c r="Q782" s="36">
        <v>221.92689999999999</v>
      </c>
      <c r="R782" s="36">
        <v>0</v>
      </c>
      <c r="S782" s="36">
        <v>221.9</v>
      </c>
      <c r="T782" s="36">
        <v>0</v>
      </c>
      <c r="W782" s="36">
        <v>0</v>
      </c>
      <c r="X782" s="36">
        <v>4.1239999999999997</v>
      </c>
      <c r="Y782" s="36">
        <v>12</v>
      </c>
      <c r="Z782" s="36">
        <v>872</v>
      </c>
      <c r="AA782" s="36">
        <v>893</v>
      </c>
      <c r="AB782" s="36">
        <v>817</v>
      </c>
      <c r="AC782" s="36">
        <v>66</v>
      </c>
      <c r="AD782" s="36">
        <v>8.36</v>
      </c>
      <c r="AE782" s="36">
        <v>0.19</v>
      </c>
      <c r="AF782" s="36">
        <v>983</v>
      </c>
      <c r="AG782" s="36">
        <v>-10</v>
      </c>
      <c r="AH782" s="36">
        <v>8</v>
      </c>
      <c r="AI782" s="36">
        <v>11</v>
      </c>
      <c r="AJ782" s="36">
        <v>189</v>
      </c>
      <c r="AK782" s="36">
        <v>188.7</v>
      </c>
      <c r="AL782" s="36">
        <v>6.9</v>
      </c>
      <c r="AM782" s="36">
        <v>195</v>
      </c>
      <c r="AN782" s="36" t="s">
        <v>155</v>
      </c>
      <c r="AO782" s="36">
        <v>2</v>
      </c>
      <c r="AP782" s="36">
        <v>0.63322916666666662</v>
      </c>
      <c r="AQ782" s="36">
        <v>47.159399000000001</v>
      </c>
      <c r="AR782" s="36">
        <v>-88.490026</v>
      </c>
      <c r="AS782" s="36">
        <v>313.2</v>
      </c>
      <c r="AT782" s="36">
        <v>4</v>
      </c>
      <c r="AU782" s="36">
        <v>12</v>
      </c>
      <c r="AV782" s="36">
        <v>11</v>
      </c>
      <c r="AW782" s="36" t="s">
        <v>414</v>
      </c>
      <c r="AX782" s="36">
        <v>1.7124999999999999</v>
      </c>
      <c r="AY782" s="36">
        <v>1.2124999999999999</v>
      </c>
      <c r="AZ782" s="36">
        <v>2.6124999999999998</v>
      </c>
      <c r="BA782" s="36">
        <v>14.048999999999999</v>
      </c>
      <c r="BB782" s="36">
        <v>16.489999999999998</v>
      </c>
      <c r="BC782" s="36">
        <v>1.17</v>
      </c>
      <c r="BD782" s="36">
        <v>12.131</v>
      </c>
      <c r="BE782" s="36">
        <v>3034.424</v>
      </c>
      <c r="BF782" s="36">
        <v>1.3420000000000001</v>
      </c>
      <c r="BG782" s="36">
        <v>8.1050000000000004</v>
      </c>
      <c r="BH782" s="36">
        <v>0</v>
      </c>
      <c r="BI782" s="36">
        <v>8.1050000000000004</v>
      </c>
      <c r="BJ782" s="36">
        <v>6.1719999999999997</v>
      </c>
      <c r="BK782" s="36">
        <v>0</v>
      </c>
      <c r="BL782" s="36">
        <v>6.1719999999999997</v>
      </c>
      <c r="BM782" s="36">
        <v>0</v>
      </c>
      <c r="BQ782" s="36">
        <v>796.29</v>
      </c>
      <c r="BR782" s="36">
        <v>0.10172100000000001</v>
      </c>
      <c r="BS782" s="36">
        <v>4.365E-3</v>
      </c>
      <c r="BT782" s="36">
        <v>1.1273E-2</v>
      </c>
      <c r="BU782" s="36">
        <v>2.4486789999999998</v>
      </c>
      <c r="BV782" s="36">
        <v>8.7736499999999995E-2</v>
      </c>
    </row>
    <row r="783" spans="1:74" s="36" customFormat="1" x14ac:dyDescent="0.25">
      <c r="A783" s="36">
        <v>41704</v>
      </c>
      <c r="B783" s="36">
        <v>8.324074074074074E-3</v>
      </c>
      <c r="C783" s="36">
        <v>12.77</v>
      </c>
      <c r="D783" s="36">
        <v>0.01</v>
      </c>
      <c r="E783" s="36">
        <v>100</v>
      </c>
      <c r="F783" s="36">
        <v>427.3</v>
      </c>
      <c r="G783" s="36">
        <v>-32</v>
      </c>
      <c r="H783" s="36">
        <v>0</v>
      </c>
      <c r="J783" s="36">
        <v>3.88</v>
      </c>
      <c r="K783" s="36">
        <v>0.89200000000000002</v>
      </c>
      <c r="L783" s="36">
        <v>11.3916</v>
      </c>
      <c r="M783" s="36">
        <v>8.8999999999999999E-3</v>
      </c>
      <c r="N783" s="36">
        <v>381.1678</v>
      </c>
      <c r="O783" s="36">
        <v>0</v>
      </c>
      <c r="P783" s="36">
        <v>381.2</v>
      </c>
      <c r="Q783" s="36">
        <v>290.25540000000001</v>
      </c>
      <c r="R783" s="36">
        <v>0</v>
      </c>
      <c r="S783" s="36">
        <v>290.3</v>
      </c>
      <c r="T783" s="36">
        <v>0</v>
      </c>
      <c r="W783" s="36">
        <v>0</v>
      </c>
      <c r="X783" s="36">
        <v>3.464</v>
      </c>
      <c r="Y783" s="36">
        <v>12.1</v>
      </c>
      <c r="Z783" s="36">
        <v>870</v>
      </c>
      <c r="AA783" s="36">
        <v>893</v>
      </c>
      <c r="AB783" s="36">
        <v>814</v>
      </c>
      <c r="AC783" s="36">
        <v>66</v>
      </c>
      <c r="AD783" s="36">
        <v>8.36</v>
      </c>
      <c r="AE783" s="36">
        <v>0.19</v>
      </c>
      <c r="AF783" s="36">
        <v>983</v>
      </c>
      <c r="AG783" s="36">
        <v>-10</v>
      </c>
      <c r="AH783" s="36">
        <v>8</v>
      </c>
      <c r="AI783" s="36">
        <v>11</v>
      </c>
      <c r="AJ783" s="36">
        <v>189</v>
      </c>
      <c r="AK783" s="36">
        <v>188.3</v>
      </c>
      <c r="AL783" s="36">
        <v>6.6</v>
      </c>
      <c r="AM783" s="36">
        <v>195</v>
      </c>
      <c r="AN783" s="36" t="s">
        <v>155</v>
      </c>
      <c r="AO783" s="36">
        <v>2</v>
      </c>
      <c r="AP783" s="36">
        <v>0.63324074074074077</v>
      </c>
      <c r="AQ783" s="36">
        <v>47.159385999999998</v>
      </c>
      <c r="AR783" s="36">
        <v>-88.490037000000001</v>
      </c>
      <c r="AS783" s="36">
        <v>313.2</v>
      </c>
      <c r="AT783" s="36">
        <v>4.5</v>
      </c>
      <c r="AU783" s="36">
        <v>12</v>
      </c>
      <c r="AV783" s="36">
        <v>12</v>
      </c>
      <c r="AW783" s="36" t="s">
        <v>414</v>
      </c>
      <c r="AX783" s="36">
        <v>1.8</v>
      </c>
      <c r="AY783" s="36">
        <v>1.3</v>
      </c>
      <c r="AZ783" s="36">
        <v>2.7</v>
      </c>
      <c r="BA783" s="36">
        <v>14.048999999999999</v>
      </c>
      <c r="BB783" s="36">
        <v>16.54</v>
      </c>
      <c r="BC783" s="36">
        <v>1.18</v>
      </c>
      <c r="BD783" s="36">
        <v>12.103</v>
      </c>
      <c r="BE783" s="36">
        <v>3034.1880000000001</v>
      </c>
      <c r="BF783" s="36">
        <v>1.512</v>
      </c>
      <c r="BG783" s="36">
        <v>10.632</v>
      </c>
      <c r="BH783" s="36">
        <v>0</v>
      </c>
      <c r="BI783" s="36">
        <v>10.632</v>
      </c>
      <c r="BJ783" s="36">
        <v>8.0960000000000001</v>
      </c>
      <c r="BK783" s="36">
        <v>0</v>
      </c>
      <c r="BL783" s="36">
        <v>8.0960000000000001</v>
      </c>
      <c r="BM783" s="36">
        <v>0</v>
      </c>
      <c r="BQ783" s="36">
        <v>670.86599999999999</v>
      </c>
      <c r="BR783" s="36">
        <v>0.10509499999999999</v>
      </c>
      <c r="BS783" s="36">
        <v>4.4530000000000004E-3</v>
      </c>
      <c r="BT783" s="36">
        <v>1.0999999999999999E-2</v>
      </c>
      <c r="BU783" s="36">
        <v>2.5298970000000001</v>
      </c>
      <c r="BV783" s="36">
        <v>8.9505299999999996E-2</v>
      </c>
    </row>
    <row r="784" spans="1:74" s="36" customFormat="1" x14ac:dyDescent="0.25">
      <c r="A784" s="36">
        <v>41704</v>
      </c>
      <c r="B784" s="36">
        <v>8.3356481481481493E-3</v>
      </c>
      <c r="C784" s="36">
        <v>13.222</v>
      </c>
      <c r="D784" s="36">
        <v>9.4000000000000004E-3</v>
      </c>
      <c r="E784" s="36">
        <v>93.944637</v>
      </c>
      <c r="F784" s="36">
        <v>511.7</v>
      </c>
      <c r="G784" s="36">
        <v>-32</v>
      </c>
      <c r="H784" s="36">
        <v>-19.2</v>
      </c>
      <c r="J784" s="36">
        <v>3.31</v>
      </c>
      <c r="K784" s="36">
        <v>0.88839999999999997</v>
      </c>
      <c r="L784" s="36">
        <v>11.7464</v>
      </c>
      <c r="M784" s="36">
        <v>8.3000000000000001E-3</v>
      </c>
      <c r="N784" s="36">
        <v>454.60770000000002</v>
      </c>
      <c r="O784" s="36">
        <v>0</v>
      </c>
      <c r="P784" s="36">
        <v>454.6</v>
      </c>
      <c r="Q784" s="36">
        <v>346.17910000000001</v>
      </c>
      <c r="R784" s="36">
        <v>0</v>
      </c>
      <c r="S784" s="36">
        <v>346.2</v>
      </c>
      <c r="T784" s="36">
        <v>0</v>
      </c>
      <c r="W784" s="36">
        <v>0</v>
      </c>
      <c r="X784" s="36">
        <v>2.9403999999999999</v>
      </c>
      <c r="Y784" s="36">
        <v>12</v>
      </c>
      <c r="Z784" s="36">
        <v>868</v>
      </c>
      <c r="AA784" s="36">
        <v>893</v>
      </c>
      <c r="AB784" s="36">
        <v>813</v>
      </c>
      <c r="AC784" s="36">
        <v>66</v>
      </c>
      <c r="AD784" s="36">
        <v>8.36</v>
      </c>
      <c r="AE784" s="36">
        <v>0.19</v>
      </c>
      <c r="AF784" s="36">
        <v>983</v>
      </c>
      <c r="AG784" s="36">
        <v>-10</v>
      </c>
      <c r="AH784" s="36">
        <v>8</v>
      </c>
      <c r="AI784" s="36">
        <v>11</v>
      </c>
      <c r="AJ784" s="36">
        <v>189</v>
      </c>
      <c r="AK784" s="36">
        <v>188</v>
      </c>
      <c r="AL784" s="36">
        <v>6.4</v>
      </c>
      <c r="AM784" s="36">
        <v>195</v>
      </c>
      <c r="AN784" s="36" t="s">
        <v>155</v>
      </c>
      <c r="AO784" s="36">
        <v>2</v>
      </c>
      <c r="AP784" s="36">
        <v>0.63325231481481481</v>
      </c>
      <c r="AQ784" s="36">
        <v>47.159343</v>
      </c>
      <c r="AR784" s="36">
        <v>-88.489982999999995</v>
      </c>
      <c r="AS784" s="36">
        <v>313.2</v>
      </c>
      <c r="AT784" s="36">
        <v>7.7</v>
      </c>
      <c r="AU784" s="36">
        <v>12</v>
      </c>
      <c r="AV784" s="36">
        <v>12</v>
      </c>
      <c r="AW784" s="36" t="s">
        <v>414</v>
      </c>
      <c r="AX784" s="36">
        <v>1.825</v>
      </c>
      <c r="AY784" s="36">
        <v>1.2625</v>
      </c>
      <c r="AZ784" s="36">
        <v>2.7124999999999999</v>
      </c>
      <c r="BA784" s="36">
        <v>14.048999999999999</v>
      </c>
      <c r="BB784" s="36">
        <v>16.010000000000002</v>
      </c>
      <c r="BC784" s="36">
        <v>1.1399999999999999</v>
      </c>
      <c r="BD784" s="36">
        <v>12.561</v>
      </c>
      <c r="BE784" s="36">
        <v>3034.087</v>
      </c>
      <c r="BF784" s="36">
        <v>1.3720000000000001</v>
      </c>
      <c r="BG784" s="36">
        <v>12.297000000000001</v>
      </c>
      <c r="BH784" s="36">
        <v>0</v>
      </c>
      <c r="BI784" s="36">
        <v>12.297000000000001</v>
      </c>
      <c r="BJ784" s="36">
        <v>9.3640000000000008</v>
      </c>
      <c r="BK784" s="36">
        <v>0</v>
      </c>
      <c r="BL784" s="36">
        <v>9.3640000000000008</v>
      </c>
      <c r="BM784" s="36">
        <v>0</v>
      </c>
      <c r="BQ784" s="36">
        <v>552.24699999999996</v>
      </c>
      <c r="BR784" s="36">
        <v>9.0191999999999994E-2</v>
      </c>
      <c r="BS784" s="36">
        <v>3.5469999999999998E-3</v>
      </c>
      <c r="BT784" s="36">
        <v>1.0999999999999999E-2</v>
      </c>
      <c r="BU784" s="36">
        <v>2.1711520000000002</v>
      </c>
      <c r="BV784" s="36">
        <v>7.1294700000000003E-2</v>
      </c>
    </row>
    <row r="785" spans="1:74" s="36" customFormat="1" x14ac:dyDescent="0.25">
      <c r="A785" s="36">
        <v>41704</v>
      </c>
      <c r="B785" s="36">
        <v>8.3472222222222229E-3</v>
      </c>
      <c r="C785" s="36">
        <v>13.23</v>
      </c>
      <c r="D785" s="36">
        <v>8.0000000000000002E-3</v>
      </c>
      <c r="E785" s="36">
        <v>80</v>
      </c>
      <c r="F785" s="36">
        <v>478.6</v>
      </c>
      <c r="G785" s="36">
        <v>-32</v>
      </c>
      <c r="H785" s="36">
        <v>-23.9</v>
      </c>
      <c r="J785" s="36">
        <v>3.1</v>
      </c>
      <c r="K785" s="36">
        <v>0.88829999999999998</v>
      </c>
      <c r="L785" s="36">
        <v>11.7523</v>
      </c>
      <c r="M785" s="36">
        <v>7.1000000000000004E-3</v>
      </c>
      <c r="N785" s="36">
        <v>425.1474</v>
      </c>
      <c r="O785" s="36">
        <v>0</v>
      </c>
      <c r="P785" s="36">
        <v>425.1</v>
      </c>
      <c r="Q785" s="36">
        <v>323.74549999999999</v>
      </c>
      <c r="R785" s="36">
        <v>0</v>
      </c>
      <c r="S785" s="36">
        <v>323.7</v>
      </c>
      <c r="T785" s="36">
        <v>0</v>
      </c>
      <c r="W785" s="36">
        <v>0</v>
      </c>
      <c r="X785" s="36">
        <v>2.7538</v>
      </c>
      <c r="Y785" s="36">
        <v>12</v>
      </c>
      <c r="Z785" s="36">
        <v>868</v>
      </c>
      <c r="AA785" s="36">
        <v>893</v>
      </c>
      <c r="AB785" s="36">
        <v>812</v>
      </c>
      <c r="AC785" s="36">
        <v>66</v>
      </c>
      <c r="AD785" s="36">
        <v>8.36</v>
      </c>
      <c r="AE785" s="36">
        <v>0.19</v>
      </c>
      <c r="AF785" s="36">
        <v>983</v>
      </c>
      <c r="AG785" s="36">
        <v>-10</v>
      </c>
      <c r="AH785" s="36">
        <v>8</v>
      </c>
      <c r="AI785" s="36">
        <v>11</v>
      </c>
      <c r="AJ785" s="36">
        <v>189.7</v>
      </c>
      <c r="AK785" s="36">
        <v>188.7</v>
      </c>
      <c r="AL785" s="36">
        <v>6.2</v>
      </c>
      <c r="AM785" s="36">
        <v>195</v>
      </c>
      <c r="AN785" s="36" t="s">
        <v>155</v>
      </c>
      <c r="AO785" s="36">
        <v>2</v>
      </c>
      <c r="AP785" s="36">
        <v>0.63326388888888896</v>
      </c>
      <c r="AQ785" s="36">
        <v>47.159328000000002</v>
      </c>
      <c r="AR785" s="36">
        <v>-88.489917000000005</v>
      </c>
      <c r="AS785" s="36">
        <v>313.10000000000002</v>
      </c>
      <c r="AT785" s="36">
        <v>8.1999999999999993</v>
      </c>
      <c r="AU785" s="36">
        <v>12</v>
      </c>
      <c r="AV785" s="36">
        <v>12</v>
      </c>
      <c r="AW785" s="36" t="s">
        <v>414</v>
      </c>
      <c r="AX785" s="36">
        <v>2.0375000000000001</v>
      </c>
      <c r="AY785" s="36">
        <v>1</v>
      </c>
      <c r="AZ785" s="36">
        <v>2.8250000000000002</v>
      </c>
      <c r="BA785" s="36">
        <v>14.048999999999999</v>
      </c>
      <c r="BB785" s="36">
        <v>16</v>
      </c>
      <c r="BC785" s="36">
        <v>1.1399999999999999</v>
      </c>
      <c r="BD785" s="36">
        <v>12.573</v>
      </c>
      <c r="BE785" s="36">
        <v>3034.404</v>
      </c>
      <c r="BF785" s="36">
        <v>1.1679999999999999</v>
      </c>
      <c r="BG785" s="36">
        <v>11.494999999999999</v>
      </c>
      <c r="BH785" s="36">
        <v>0</v>
      </c>
      <c r="BI785" s="36">
        <v>11.494999999999999</v>
      </c>
      <c r="BJ785" s="36">
        <v>8.7539999999999996</v>
      </c>
      <c r="BK785" s="36">
        <v>0</v>
      </c>
      <c r="BL785" s="36">
        <v>8.7539999999999996</v>
      </c>
      <c r="BM785" s="36">
        <v>0</v>
      </c>
      <c r="BQ785" s="36">
        <v>516.98</v>
      </c>
      <c r="BR785" s="36">
        <v>8.3545999999999995E-2</v>
      </c>
      <c r="BS785" s="36">
        <v>3.7269999999999998E-3</v>
      </c>
      <c r="BT785" s="36">
        <v>1.0999999999999999E-2</v>
      </c>
      <c r="BU785" s="36">
        <v>2.0111620000000001</v>
      </c>
      <c r="BV785" s="36">
        <v>7.4912699999999999E-2</v>
      </c>
    </row>
    <row r="786" spans="1:74" s="36" customFormat="1" x14ac:dyDescent="0.25">
      <c r="A786" s="36">
        <v>41704</v>
      </c>
      <c r="B786" s="36">
        <v>8.3587962962962965E-3</v>
      </c>
      <c r="C786" s="36">
        <v>13.236000000000001</v>
      </c>
      <c r="D786" s="36">
        <v>8.0000000000000002E-3</v>
      </c>
      <c r="E786" s="36">
        <v>80</v>
      </c>
      <c r="F786" s="36">
        <v>436.5</v>
      </c>
      <c r="G786" s="36">
        <v>-32</v>
      </c>
      <c r="H786" s="36">
        <v>-9.5</v>
      </c>
      <c r="J786" s="36">
        <v>3.1</v>
      </c>
      <c r="K786" s="36">
        <v>0.88819999999999999</v>
      </c>
      <c r="L786" s="36">
        <v>11.757</v>
      </c>
      <c r="M786" s="36">
        <v>7.1000000000000004E-3</v>
      </c>
      <c r="N786" s="36">
        <v>387.72669999999999</v>
      </c>
      <c r="O786" s="36">
        <v>0</v>
      </c>
      <c r="P786" s="36">
        <v>387.7</v>
      </c>
      <c r="Q786" s="36">
        <v>295.25</v>
      </c>
      <c r="R786" s="36">
        <v>0</v>
      </c>
      <c r="S786" s="36">
        <v>295.2</v>
      </c>
      <c r="T786" s="36">
        <v>0</v>
      </c>
      <c r="W786" s="36">
        <v>0</v>
      </c>
      <c r="X786" s="36">
        <v>2.7534999999999998</v>
      </c>
      <c r="Y786" s="36">
        <v>12</v>
      </c>
      <c r="Z786" s="36">
        <v>867</v>
      </c>
      <c r="AA786" s="36">
        <v>893</v>
      </c>
      <c r="AB786" s="36">
        <v>811</v>
      </c>
      <c r="AC786" s="36">
        <v>66</v>
      </c>
      <c r="AD786" s="36">
        <v>8.36</v>
      </c>
      <c r="AE786" s="36">
        <v>0.19</v>
      </c>
      <c r="AF786" s="36">
        <v>983</v>
      </c>
      <c r="AG786" s="36">
        <v>-10</v>
      </c>
      <c r="AH786" s="36">
        <v>8</v>
      </c>
      <c r="AI786" s="36">
        <v>11</v>
      </c>
      <c r="AJ786" s="36">
        <v>190</v>
      </c>
      <c r="AK786" s="36">
        <v>188.3</v>
      </c>
      <c r="AL786" s="36">
        <v>6.1</v>
      </c>
      <c r="AM786" s="36">
        <v>195</v>
      </c>
      <c r="AN786" s="36" t="s">
        <v>155</v>
      </c>
      <c r="AO786" s="36">
        <v>2</v>
      </c>
      <c r="AP786" s="36">
        <v>0.633275462962963</v>
      </c>
      <c r="AQ786" s="36">
        <v>47.159312</v>
      </c>
      <c r="AR786" s="36">
        <v>-88.489890000000003</v>
      </c>
      <c r="AS786" s="36">
        <v>313.2</v>
      </c>
      <c r="AT786" s="36">
        <v>7.1</v>
      </c>
      <c r="AU786" s="36">
        <v>12</v>
      </c>
      <c r="AV786" s="36">
        <v>12</v>
      </c>
      <c r="AW786" s="36" t="s">
        <v>414</v>
      </c>
      <c r="AX786" s="36">
        <v>2.3125</v>
      </c>
      <c r="AY786" s="36">
        <v>1.0249999999999999</v>
      </c>
      <c r="AZ786" s="36">
        <v>3.0249999999999999</v>
      </c>
      <c r="BA786" s="36">
        <v>14.048999999999999</v>
      </c>
      <c r="BB786" s="36">
        <v>16</v>
      </c>
      <c r="BC786" s="36">
        <v>1.1399999999999999</v>
      </c>
      <c r="BD786" s="36">
        <v>12.584</v>
      </c>
      <c r="BE786" s="36">
        <v>3034.4</v>
      </c>
      <c r="BF786" s="36">
        <v>1.167</v>
      </c>
      <c r="BG786" s="36">
        <v>10.478999999999999</v>
      </c>
      <c r="BH786" s="36">
        <v>0</v>
      </c>
      <c r="BI786" s="36">
        <v>10.478999999999999</v>
      </c>
      <c r="BJ786" s="36">
        <v>7.98</v>
      </c>
      <c r="BK786" s="36">
        <v>0</v>
      </c>
      <c r="BL786" s="36">
        <v>7.98</v>
      </c>
      <c r="BM786" s="36">
        <v>0</v>
      </c>
      <c r="BQ786" s="36">
        <v>516.72699999999998</v>
      </c>
      <c r="BR786" s="36">
        <v>6.9914000000000004E-2</v>
      </c>
      <c r="BS786" s="36">
        <v>4.7270000000000003E-3</v>
      </c>
      <c r="BT786" s="36">
        <v>1.0999999999999999E-2</v>
      </c>
      <c r="BU786" s="36">
        <v>1.6830050000000001</v>
      </c>
      <c r="BV786" s="36">
        <v>9.5012700000000005E-2</v>
      </c>
    </row>
    <row r="787" spans="1:74" s="36" customFormat="1" x14ac:dyDescent="0.25">
      <c r="A787" s="36">
        <v>41704</v>
      </c>
      <c r="B787" s="36">
        <v>8.37037037037037E-3</v>
      </c>
      <c r="C787" s="36">
        <v>13.478999999999999</v>
      </c>
      <c r="D787" s="36">
        <v>8.0000000000000002E-3</v>
      </c>
      <c r="E787" s="36">
        <v>80</v>
      </c>
      <c r="F787" s="36">
        <v>318.5</v>
      </c>
      <c r="G787" s="36">
        <v>-32</v>
      </c>
      <c r="H787" s="36">
        <v>0</v>
      </c>
      <c r="J787" s="36">
        <v>3.24</v>
      </c>
      <c r="K787" s="36">
        <v>0.88639999999999997</v>
      </c>
      <c r="L787" s="36">
        <v>11.9472</v>
      </c>
      <c r="M787" s="36">
        <v>7.1000000000000004E-3</v>
      </c>
      <c r="N787" s="36">
        <v>282.28280000000001</v>
      </c>
      <c r="O787" s="36">
        <v>0</v>
      </c>
      <c r="P787" s="36">
        <v>282.3</v>
      </c>
      <c r="Q787" s="36">
        <v>214.9555</v>
      </c>
      <c r="R787" s="36">
        <v>0</v>
      </c>
      <c r="S787" s="36">
        <v>215</v>
      </c>
      <c r="T787" s="36">
        <v>0</v>
      </c>
      <c r="W787" s="36">
        <v>0</v>
      </c>
      <c r="X787" s="36">
        <v>2.8693</v>
      </c>
      <c r="Y787" s="36">
        <v>12</v>
      </c>
      <c r="Z787" s="36">
        <v>867</v>
      </c>
      <c r="AA787" s="36">
        <v>893</v>
      </c>
      <c r="AB787" s="36">
        <v>812</v>
      </c>
      <c r="AC787" s="36">
        <v>66</v>
      </c>
      <c r="AD787" s="36">
        <v>8.36</v>
      </c>
      <c r="AE787" s="36">
        <v>0.19</v>
      </c>
      <c r="AF787" s="36">
        <v>983</v>
      </c>
      <c r="AG787" s="36">
        <v>-10</v>
      </c>
      <c r="AH787" s="36">
        <v>8.7270000000000003</v>
      </c>
      <c r="AI787" s="36">
        <v>11</v>
      </c>
      <c r="AJ787" s="36">
        <v>190</v>
      </c>
      <c r="AK787" s="36">
        <v>188</v>
      </c>
      <c r="AL787" s="36">
        <v>6.2</v>
      </c>
      <c r="AM787" s="36">
        <v>195</v>
      </c>
      <c r="AN787" s="36" t="s">
        <v>155</v>
      </c>
      <c r="AO787" s="36">
        <v>2</v>
      </c>
      <c r="AP787" s="36">
        <v>0.63328703703703704</v>
      </c>
      <c r="AQ787" s="36">
        <v>47.159289999999999</v>
      </c>
      <c r="AR787" s="36">
        <v>-88.489863999999997</v>
      </c>
      <c r="AS787" s="36">
        <v>313.5</v>
      </c>
      <c r="AT787" s="36">
        <v>7.3</v>
      </c>
      <c r="AU787" s="36">
        <v>12</v>
      </c>
      <c r="AV787" s="36">
        <v>12</v>
      </c>
      <c r="AW787" s="36" t="s">
        <v>414</v>
      </c>
      <c r="AX787" s="36">
        <v>2.4375</v>
      </c>
      <c r="AY787" s="36">
        <v>1.175</v>
      </c>
      <c r="AZ787" s="36">
        <v>3.2250000000000001</v>
      </c>
      <c r="BA787" s="36">
        <v>14.048999999999999</v>
      </c>
      <c r="BB787" s="36">
        <v>15.73</v>
      </c>
      <c r="BC787" s="36">
        <v>1.1200000000000001</v>
      </c>
      <c r="BD787" s="36">
        <v>12.819000000000001</v>
      </c>
      <c r="BE787" s="36">
        <v>3034.2689999999998</v>
      </c>
      <c r="BF787" s="36">
        <v>1.1459999999999999</v>
      </c>
      <c r="BG787" s="36">
        <v>7.508</v>
      </c>
      <c r="BH787" s="36">
        <v>0</v>
      </c>
      <c r="BI787" s="36">
        <v>7.508</v>
      </c>
      <c r="BJ787" s="36">
        <v>5.7169999999999996</v>
      </c>
      <c r="BK787" s="36">
        <v>0</v>
      </c>
      <c r="BL787" s="36">
        <v>5.7169999999999996</v>
      </c>
      <c r="BM787" s="36">
        <v>0</v>
      </c>
      <c r="BQ787" s="36">
        <v>529.85900000000004</v>
      </c>
      <c r="BR787" s="36">
        <v>5.9910999999999999E-2</v>
      </c>
      <c r="BS787" s="36">
        <v>3.5460000000000001E-3</v>
      </c>
      <c r="BT787" s="36">
        <v>1.0272999999999999E-2</v>
      </c>
      <c r="BU787" s="36">
        <v>1.4422079999999999</v>
      </c>
      <c r="BV787" s="36">
        <v>7.1274599999999994E-2</v>
      </c>
    </row>
    <row r="788" spans="1:74" s="36" customFormat="1" x14ac:dyDescent="0.25">
      <c r="A788" s="36">
        <v>41704</v>
      </c>
      <c r="B788" s="36">
        <v>8.3819444444444436E-3</v>
      </c>
      <c r="C788" s="36">
        <v>13.743</v>
      </c>
      <c r="D788" s="36">
        <v>6.7000000000000002E-3</v>
      </c>
      <c r="E788" s="36">
        <v>67.367520999999996</v>
      </c>
      <c r="F788" s="36">
        <v>292.7</v>
      </c>
      <c r="G788" s="36">
        <v>-32</v>
      </c>
      <c r="H788" s="36">
        <v>9.8000000000000007</v>
      </c>
      <c r="J788" s="36">
        <v>3.3</v>
      </c>
      <c r="K788" s="36">
        <v>0.88429999999999997</v>
      </c>
      <c r="L788" s="36">
        <v>12.1534</v>
      </c>
      <c r="M788" s="36">
        <v>6.0000000000000001E-3</v>
      </c>
      <c r="N788" s="36">
        <v>258.851</v>
      </c>
      <c r="O788" s="36">
        <v>0</v>
      </c>
      <c r="P788" s="36">
        <v>258.89999999999998</v>
      </c>
      <c r="Q788" s="36">
        <v>197.11240000000001</v>
      </c>
      <c r="R788" s="36">
        <v>0</v>
      </c>
      <c r="S788" s="36">
        <v>197.1</v>
      </c>
      <c r="T788" s="36">
        <v>9.7536000000000005</v>
      </c>
      <c r="W788" s="36">
        <v>0</v>
      </c>
      <c r="X788" s="36">
        <v>2.9182999999999999</v>
      </c>
      <c r="Y788" s="36">
        <v>12.1</v>
      </c>
      <c r="Z788" s="36">
        <v>866</v>
      </c>
      <c r="AA788" s="36">
        <v>892</v>
      </c>
      <c r="AB788" s="36">
        <v>809</v>
      </c>
      <c r="AC788" s="36">
        <v>66</v>
      </c>
      <c r="AD788" s="36">
        <v>8.36</v>
      </c>
      <c r="AE788" s="36">
        <v>0.19</v>
      </c>
      <c r="AF788" s="36">
        <v>983</v>
      </c>
      <c r="AG788" s="36">
        <v>-10</v>
      </c>
      <c r="AH788" s="36">
        <v>9</v>
      </c>
      <c r="AI788" s="36">
        <v>11</v>
      </c>
      <c r="AJ788" s="36">
        <v>189.3</v>
      </c>
      <c r="AK788" s="36">
        <v>188.7</v>
      </c>
      <c r="AL788" s="36">
        <v>6.3</v>
      </c>
      <c r="AM788" s="36">
        <v>195</v>
      </c>
      <c r="AN788" s="36" t="s">
        <v>155</v>
      </c>
      <c r="AO788" s="36">
        <v>2</v>
      </c>
      <c r="AP788" s="36">
        <v>0.63329861111111108</v>
      </c>
      <c r="AQ788" s="36">
        <v>47.159274000000003</v>
      </c>
      <c r="AR788" s="36">
        <v>-88.489840000000001</v>
      </c>
      <c r="AS788" s="36">
        <v>313.5</v>
      </c>
      <c r="AT788" s="36">
        <v>6.5</v>
      </c>
      <c r="AU788" s="36">
        <v>12</v>
      </c>
      <c r="AV788" s="36">
        <v>12</v>
      </c>
      <c r="AW788" s="36" t="s">
        <v>414</v>
      </c>
      <c r="AX788" s="36">
        <v>2.6625000000000001</v>
      </c>
      <c r="AY788" s="36">
        <v>1.05</v>
      </c>
      <c r="AZ788" s="36">
        <v>3.4249999999999998</v>
      </c>
      <c r="BA788" s="36">
        <v>14.048999999999999</v>
      </c>
      <c r="BB788" s="36">
        <v>15.44</v>
      </c>
      <c r="BC788" s="36">
        <v>1.1000000000000001</v>
      </c>
      <c r="BD788" s="36">
        <v>13.079000000000001</v>
      </c>
      <c r="BE788" s="36">
        <v>3034.1669999999999</v>
      </c>
      <c r="BF788" s="36">
        <v>0.94699999999999995</v>
      </c>
      <c r="BG788" s="36">
        <v>6.7679999999999998</v>
      </c>
      <c r="BH788" s="36">
        <v>0</v>
      </c>
      <c r="BI788" s="36">
        <v>6.7679999999999998</v>
      </c>
      <c r="BJ788" s="36">
        <v>5.1529999999999996</v>
      </c>
      <c r="BK788" s="36">
        <v>0</v>
      </c>
      <c r="BL788" s="36">
        <v>5.1529999999999996</v>
      </c>
      <c r="BM788" s="36">
        <v>8.0500000000000002E-2</v>
      </c>
      <c r="BQ788" s="36">
        <v>529.75300000000004</v>
      </c>
      <c r="BR788" s="36">
        <v>6.3815999999999998E-2</v>
      </c>
      <c r="BS788" s="36">
        <v>4.4539999999999996E-3</v>
      </c>
      <c r="BT788" s="36">
        <v>0.01</v>
      </c>
      <c r="BU788" s="36">
        <v>1.536211</v>
      </c>
      <c r="BV788" s="36">
        <v>8.9525400000000005E-2</v>
      </c>
    </row>
    <row r="789" spans="1:74" s="36" customFormat="1" x14ac:dyDescent="0.25">
      <c r="A789" s="36">
        <v>41704</v>
      </c>
      <c r="B789" s="36">
        <v>8.3935185185185172E-3</v>
      </c>
      <c r="C789" s="36">
        <v>13.798</v>
      </c>
      <c r="D789" s="36">
        <v>6.0000000000000001E-3</v>
      </c>
      <c r="E789" s="36">
        <v>60</v>
      </c>
      <c r="F789" s="36">
        <v>255.4</v>
      </c>
      <c r="G789" s="36">
        <v>-32</v>
      </c>
      <c r="H789" s="36">
        <v>-19.399999999999999</v>
      </c>
      <c r="J789" s="36">
        <v>3.2</v>
      </c>
      <c r="K789" s="36">
        <v>0.88400000000000001</v>
      </c>
      <c r="L789" s="36">
        <v>12.1972</v>
      </c>
      <c r="M789" s="36">
        <v>5.3E-3</v>
      </c>
      <c r="N789" s="36">
        <v>225.77209999999999</v>
      </c>
      <c r="O789" s="36">
        <v>0</v>
      </c>
      <c r="P789" s="36">
        <v>225.8</v>
      </c>
      <c r="Q789" s="36">
        <v>171.92310000000001</v>
      </c>
      <c r="R789" s="36">
        <v>0</v>
      </c>
      <c r="S789" s="36">
        <v>171.9</v>
      </c>
      <c r="T789" s="36">
        <v>0</v>
      </c>
      <c r="W789" s="36">
        <v>0</v>
      </c>
      <c r="X789" s="36">
        <v>2.8288000000000002</v>
      </c>
      <c r="Y789" s="36">
        <v>12</v>
      </c>
      <c r="Z789" s="36">
        <v>865</v>
      </c>
      <c r="AA789" s="36">
        <v>891</v>
      </c>
      <c r="AB789" s="36">
        <v>809</v>
      </c>
      <c r="AC789" s="36">
        <v>66</v>
      </c>
      <c r="AD789" s="36">
        <v>8.36</v>
      </c>
      <c r="AE789" s="36">
        <v>0.19</v>
      </c>
      <c r="AF789" s="36">
        <v>983</v>
      </c>
      <c r="AG789" s="36">
        <v>-10</v>
      </c>
      <c r="AH789" s="36">
        <v>9</v>
      </c>
      <c r="AI789" s="36">
        <v>11</v>
      </c>
      <c r="AJ789" s="36">
        <v>189.7</v>
      </c>
      <c r="AK789" s="36">
        <v>189</v>
      </c>
      <c r="AL789" s="36">
        <v>6.5</v>
      </c>
      <c r="AM789" s="36">
        <v>195</v>
      </c>
      <c r="AN789" s="36" t="s">
        <v>155</v>
      </c>
      <c r="AO789" s="36">
        <v>2</v>
      </c>
      <c r="AP789" s="36">
        <v>0.63331018518518511</v>
      </c>
      <c r="AQ789" s="36">
        <v>47.159269000000002</v>
      </c>
      <c r="AR789" s="36">
        <v>-88.489822000000004</v>
      </c>
      <c r="AS789" s="36">
        <v>313.10000000000002</v>
      </c>
      <c r="AT789" s="36">
        <v>4.9000000000000004</v>
      </c>
      <c r="AU789" s="36">
        <v>12</v>
      </c>
      <c r="AV789" s="36">
        <v>11</v>
      </c>
      <c r="AW789" s="36" t="s">
        <v>415</v>
      </c>
      <c r="AX789" s="36">
        <v>2.2124999999999999</v>
      </c>
      <c r="AY789" s="36">
        <v>1.4</v>
      </c>
      <c r="AZ789" s="36">
        <v>3.3875000000000002</v>
      </c>
      <c r="BA789" s="36">
        <v>14.048999999999999</v>
      </c>
      <c r="BB789" s="36">
        <v>15.39</v>
      </c>
      <c r="BC789" s="36">
        <v>1.1000000000000001</v>
      </c>
      <c r="BD789" s="36">
        <v>13.122</v>
      </c>
      <c r="BE789" s="36">
        <v>3034.5430000000001</v>
      </c>
      <c r="BF789" s="36">
        <v>0.84</v>
      </c>
      <c r="BG789" s="36">
        <v>5.8819999999999997</v>
      </c>
      <c r="BH789" s="36">
        <v>0</v>
      </c>
      <c r="BI789" s="36">
        <v>5.8819999999999997</v>
      </c>
      <c r="BJ789" s="36">
        <v>4.4790000000000001</v>
      </c>
      <c r="BK789" s="36">
        <v>0</v>
      </c>
      <c r="BL789" s="36">
        <v>4.4790000000000001</v>
      </c>
      <c r="BM789" s="36">
        <v>0</v>
      </c>
      <c r="BQ789" s="36">
        <v>511.72199999999998</v>
      </c>
      <c r="BR789" s="36">
        <v>6.3819000000000001E-2</v>
      </c>
      <c r="BS789" s="36">
        <v>5.0000000000000001E-3</v>
      </c>
      <c r="BT789" s="36">
        <v>0.01</v>
      </c>
      <c r="BU789" s="36">
        <v>1.5362830000000001</v>
      </c>
      <c r="BV789" s="36">
        <v>0.10050000000000001</v>
      </c>
    </row>
    <row r="790" spans="1:74" s="36" customFormat="1" x14ac:dyDescent="0.25">
      <c r="A790" s="36">
        <v>41704</v>
      </c>
      <c r="B790" s="36">
        <v>8.4050925925925925E-3</v>
      </c>
      <c r="C790" s="36">
        <v>14.129</v>
      </c>
      <c r="D790" s="36">
        <v>6.0000000000000001E-3</v>
      </c>
      <c r="E790" s="36">
        <v>60</v>
      </c>
      <c r="F790" s="36">
        <v>201.7</v>
      </c>
      <c r="G790" s="36">
        <v>-32</v>
      </c>
      <c r="H790" s="36">
        <v>-20.6</v>
      </c>
      <c r="J790" s="36">
        <v>3.1</v>
      </c>
      <c r="K790" s="36">
        <v>0.88149999999999995</v>
      </c>
      <c r="L790" s="36">
        <v>12.4556</v>
      </c>
      <c r="M790" s="36">
        <v>5.3E-3</v>
      </c>
      <c r="N790" s="36">
        <v>177.77600000000001</v>
      </c>
      <c r="O790" s="36">
        <v>0</v>
      </c>
      <c r="P790" s="36">
        <v>177.8</v>
      </c>
      <c r="Q790" s="36">
        <v>135.37459999999999</v>
      </c>
      <c r="R790" s="36">
        <v>0</v>
      </c>
      <c r="S790" s="36">
        <v>135.4</v>
      </c>
      <c r="T790" s="36">
        <v>0</v>
      </c>
      <c r="W790" s="36">
        <v>0</v>
      </c>
      <c r="X790" s="36">
        <v>2.7328000000000001</v>
      </c>
      <c r="Y790" s="36">
        <v>12</v>
      </c>
      <c r="Z790" s="36">
        <v>866</v>
      </c>
      <c r="AA790" s="36">
        <v>889</v>
      </c>
      <c r="AB790" s="36">
        <v>810</v>
      </c>
      <c r="AC790" s="36">
        <v>66</v>
      </c>
      <c r="AD790" s="36">
        <v>8.36</v>
      </c>
      <c r="AE790" s="36">
        <v>0.19</v>
      </c>
      <c r="AF790" s="36">
        <v>983</v>
      </c>
      <c r="AG790" s="36">
        <v>-10</v>
      </c>
      <c r="AH790" s="36">
        <v>9</v>
      </c>
      <c r="AI790" s="36">
        <v>11</v>
      </c>
      <c r="AJ790" s="36">
        <v>189.3</v>
      </c>
      <c r="AK790" s="36">
        <v>188.3</v>
      </c>
      <c r="AL790" s="36">
        <v>6.8</v>
      </c>
      <c r="AM790" s="36">
        <v>195</v>
      </c>
      <c r="AN790" s="36" t="s">
        <v>155</v>
      </c>
      <c r="AO790" s="36">
        <v>2</v>
      </c>
      <c r="AP790" s="36">
        <v>0.63332175925925926</v>
      </c>
      <c r="AQ790" s="36">
        <v>47.159258999999999</v>
      </c>
      <c r="AR790" s="36">
        <v>-88.489801</v>
      </c>
      <c r="AS790" s="36">
        <v>313</v>
      </c>
      <c r="AT790" s="36">
        <v>4.5</v>
      </c>
      <c r="AU790" s="36">
        <v>12</v>
      </c>
      <c r="AV790" s="36">
        <v>11</v>
      </c>
      <c r="AW790" s="36" t="s">
        <v>415</v>
      </c>
      <c r="AX790" s="36">
        <v>0.88749999999999996</v>
      </c>
      <c r="AY790" s="36">
        <v>1.375</v>
      </c>
      <c r="AZ790" s="36">
        <v>1.85</v>
      </c>
      <c r="BA790" s="36">
        <v>14.048999999999999</v>
      </c>
      <c r="BB790" s="36">
        <v>15.05</v>
      </c>
      <c r="BC790" s="36">
        <v>1.07</v>
      </c>
      <c r="BD790" s="36">
        <v>13.436999999999999</v>
      </c>
      <c r="BE790" s="36">
        <v>3034.3679999999999</v>
      </c>
      <c r="BF790" s="36">
        <v>0.82</v>
      </c>
      <c r="BG790" s="36">
        <v>4.5350000000000001</v>
      </c>
      <c r="BH790" s="36">
        <v>0</v>
      </c>
      <c r="BI790" s="36">
        <v>4.5350000000000001</v>
      </c>
      <c r="BJ790" s="36">
        <v>3.4540000000000002</v>
      </c>
      <c r="BK790" s="36">
        <v>0</v>
      </c>
      <c r="BL790" s="36">
        <v>3.4540000000000002</v>
      </c>
      <c r="BM790" s="36">
        <v>0</v>
      </c>
      <c r="BQ790" s="36">
        <v>484.06799999999998</v>
      </c>
      <c r="BR790" s="36">
        <v>5.2822000000000001E-2</v>
      </c>
      <c r="BS790" s="36">
        <v>4.2729999999999999E-3</v>
      </c>
      <c r="BT790" s="36">
        <v>1.0727E-2</v>
      </c>
      <c r="BU790" s="36">
        <v>1.271558</v>
      </c>
      <c r="BV790" s="36">
        <v>8.58873E-2</v>
      </c>
    </row>
    <row r="791" spans="1:74" s="36" customFormat="1" x14ac:dyDescent="0.25">
      <c r="A791" s="36">
        <v>41704</v>
      </c>
      <c r="B791" s="36">
        <v>8.416666666666666E-3</v>
      </c>
      <c r="C791" s="36">
        <v>14.114000000000001</v>
      </c>
      <c r="D791" s="36">
        <v>6.0000000000000001E-3</v>
      </c>
      <c r="E791" s="36">
        <v>60</v>
      </c>
      <c r="F791" s="36">
        <v>170.8</v>
      </c>
      <c r="G791" s="36">
        <v>-32</v>
      </c>
      <c r="H791" s="36">
        <v>-10</v>
      </c>
      <c r="J791" s="36">
        <v>2.96</v>
      </c>
      <c r="K791" s="36">
        <v>0.88170000000000004</v>
      </c>
      <c r="L791" s="36">
        <v>12.444599999999999</v>
      </c>
      <c r="M791" s="36">
        <v>5.3E-3</v>
      </c>
      <c r="N791" s="36">
        <v>150.60720000000001</v>
      </c>
      <c r="O791" s="36">
        <v>0</v>
      </c>
      <c r="P791" s="36">
        <v>150.6</v>
      </c>
      <c r="Q791" s="36">
        <v>114.6858</v>
      </c>
      <c r="R791" s="36">
        <v>0</v>
      </c>
      <c r="S791" s="36">
        <v>114.7</v>
      </c>
      <c r="T791" s="36">
        <v>0</v>
      </c>
      <c r="W791" s="36">
        <v>0</v>
      </c>
      <c r="X791" s="36">
        <v>2.6082999999999998</v>
      </c>
      <c r="Y791" s="36">
        <v>12.1</v>
      </c>
      <c r="Z791" s="36">
        <v>866</v>
      </c>
      <c r="AA791" s="36">
        <v>890</v>
      </c>
      <c r="AB791" s="36">
        <v>810</v>
      </c>
      <c r="AC791" s="36">
        <v>66</v>
      </c>
      <c r="AD791" s="36">
        <v>8.36</v>
      </c>
      <c r="AE791" s="36">
        <v>0.19</v>
      </c>
      <c r="AF791" s="36">
        <v>983</v>
      </c>
      <c r="AG791" s="36">
        <v>-10</v>
      </c>
      <c r="AH791" s="36">
        <v>9</v>
      </c>
      <c r="AI791" s="36">
        <v>11</v>
      </c>
      <c r="AJ791" s="36">
        <v>189</v>
      </c>
      <c r="AK791" s="36">
        <v>188.7</v>
      </c>
      <c r="AL791" s="36">
        <v>7</v>
      </c>
      <c r="AM791" s="36">
        <v>195</v>
      </c>
      <c r="AN791" s="36" t="s">
        <v>155</v>
      </c>
      <c r="AO791" s="36">
        <v>2</v>
      </c>
      <c r="AP791" s="36">
        <v>0.6333333333333333</v>
      </c>
      <c r="AQ791" s="36">
        <v>47.159253</v>
      </c>
      <c r="AR791" s="36">
        <v>-88.489787000000007</v>
      </c>
      <c r="AS791" s="36">
        <v>313</v>
      </c>
      <c r="AT791" s="36">
        <v>3.4</v>
      </c>
      <c r="AU791" s="36">
        <v>12</v>
      </c>
      <c r="AV791" s="36">
        <v>12</v>
      </c>
      <c r="AW791" s="36" t="s">
        <v>414</v>
      </c>
      <c r="AX791" s="36">
        <v>0.8</v>
      </c>
      <c r="AY791" s="36">
        <v>1.2</v>
      </c>
      <c r="AZ791" s="36">
        <v>1.5</v>
      </c>
      <c r="BA791" s="36">
        <v>14.048999999999999</v>
      </c>
      <c r="BB791" s="36">
        <v>15.06</v>
      </c>
      <c r="BC791" s="36">
        <v>1.07</v>
      </c>
      <c r="BD791" s="36">
        <v>13.414999999999999</v>
      </c>
      <c r="BE791" s="36">
        <v>3034.375</v>
      </c>
      <c r="BF791" s="36">
        <v>0.82099999999999995</v>
      </c>
      <c r="BG791" s="36">
        <v>3.8460000000000001</v>
      </c>
      <c r="BH791" s="36">
        <v>0</v>
      </c>
      <c r="BI791" s="36">
        <v>3.8460000000000001</v>
      </c>
      <c r="BJ791" s="36">
        <v>2.9279999999999999</v>
      </c>
      <c r="BK791" s="36">
        <v>0</v>
      </c>
      <c r="BL791" s="36">
        <v>2.9279999999999999</v>
      </c>
      <c r="BM791" s="36">
        <v>0</v>
      </c>
      <c r="BQ791" s="36">
        <v>462.43</v>
      </c>
      <c r="BR791" s="36">
        <v>7.5172000000000003E-2</v>
      </c>
      <c r="BS791" s="36">
        <v>4.7270000000000003E-3</v>
      </c>
      <c r="BT791" s="36">
        <v>1.0272999999999999E-2</v>
      </c>
      <c r="BU791" s="36">
        <v>1.8095779999999999</v>
      </c>
      <c r="BV791" s="36">
        <v>9.5012700000000005E-2</v>
      </c>
    </row>
    <row r="792" spans="1:74" s="36" customFormat="1" x14ac:dyDescent="0.25"/>
    <row r="793" spans="1:74" s="36" customFormat="1" x14ac:dyDescent="0.25"/>
    <row r="794" spans="1:74" s="36" customFormat="1" x14ac:dyDescent="0.25"/>
    <row r="795" spans="1:74" s="36" customFormat="1" x14ac:dyDescent="0.25">
      <c r="A795" s="36" t="s">
        <v>204</v>
      </c>
    </row>
    <row r="796" spans="1:74" s="36" customFormat="1" x14ac:dyDescent="0.25">
      <c r="A796" s="36" t="s">
        <v>205</v>
      </c>
      <c r="B796" s="36">
        <v>7.1239999999999997</v>
      </c>
    </row>
    <row r="797" spans="1:74" s="36" customFormat="1" x14ac:dyDescent="0.25">
      <c r="A797" s="36" t="s">
        <v>206</v>
      </c>
      <c r="B797" s="36" t="s">
        <v>207</v>
      </c>
      <c r="C797" s="36" t="s">
        <v>208</v>
      </c>
    </row>
    <row r="798" spans="1:74" s="36" customFormat="1" x14ac:dyDescent="0.25">
      <c r="B798" s="36" t="s">
        <v>209</v>
      </c>
    </row>
    <row r="799" spans="1:74" s="36" customFormat="1" x14ac:dyDescent="0.25">
      <c r="B799" s="36" t="s">
        <v>210</v>
      </c>
    </row>
    <row r="800" spans="1:74" s="36" customFormat="1" x14ac:dyDescent="0.25">
      <c r="A800" s="36" t="s">
        <v>211</v>
      </c>
      <c r="B800" s="36">
        <v>41704</v>
      </c>
    </row>
    <row r="801" spans="1:2" s="36" customFormat="1" x14ac:dyDescent="0.25">
      <c r="A801" s="36" t="s">
        <v>212</v>
      </c>
    </row>
    <row r="802" spans="1:2" s="36" customFormat="1" x14ac:dyDescent="0.25">
      <c r="A802" s="36" t="s">
        <v>213</v>
      </c>
      <c r="B802" s="36" t="s">
        <v>214</v>
      </c>
    </row>
    <row r="803" spans="1:2" s="36" customFormat="1" x14ac:dyDescent="0.25">
      <c r="A803" s="36" t="s">
        <v>215</v>
      </c>
      <c r="B803" s="36" t="s">
        <v>216</v>
      </c>
    </row>
    <row r="804" spans="1:2" s="36" customFormat="1" x14ac:dyDescent="0.25">
      <c r="A804" s="36" t="s">
        <v>217</v>
      </c>
      <c r="B804" s="36" t="s">
        <v>218</v>
      </c>
    </row>
    <row r="805" spans="1:2" s="36" customFormat="1" x14ac:dyDescent="0.25">
      <c r="A805" s="36" t="s">
        <v>219</v>
      </c>
      <c r="B805" s="36" t="s">
        <v>220</v>
      </c>
    </row>
    <row r="806" spans="1:2" s="36" customFormat="1" x14ac:dyDescent="0.25">
      <c r="A806" s="36" t="s">
        <v>221</v>
      </c>
    </row>
    <row r="807" spans="1:2" s="36" customFormat="1" x14ac:dyDescent="0.25">
      <c r="A807" s="36" t="s">
        <v>213</v>
      </c>
      <c r="B807" s="36" t="s">
        <v>222</v>
      </c>
    </row>
    <row r="808" spans="1:2" s="36" customFormat="1" x14ac:dyDescent="0.25">
      <c r="A808" s="36" t="s">
        <v>215</v>
      </c>
      <c r="B808" s="36" t="s">
        <v>223</v>
      </c>
    </row>
    <row r="809" spans="1:2" s="36" customFormat="1" x14ac:dyDescent="0.25">
      <c r="A809" s="36" t="s">
        <v>217</v>
      </c>
      <c r="B809" s="36">
        <v>95</v>
      </c>
    </row>
    <row r="810" spans="1:2" s="36" customFormat="1" x14ac:dyDescent="0.25">
      <c r="A810" s="36" t="s">
        <v>219</v>
      </c>
      <c r="B810" s="36">
        <v>6.907</v>
      </c>
    </row>
    <row r="811" spans="1:2" s="36" customFormat="1" x14ac:dyDescent="0.25">
      <c r="A811" s="36" t="s">
        <v>224</v>
      </c>
      <c r="B811" s="36">
        <v>6.03</v>
      </c>
    </row>
    <row r="812" spans="1:2" s="36" customFormat="1" x14ac:dyDescent="0.25">
      <c r="A812" s="36" t="s">
        <v>225</v>
      </c>
      <c r="B812" s="36">
        <v>16</v>
      </c>
    </row>
    <row r="813" spans="1:2" s="36" customFormat="1" x14ac:dyDescent="0.25">
      <c r="A813" s="36" t="s">
        <v>226</v>
      </c>
      <c r="B813" s="36">
        <v>3003</v>
      </c>
    </row>
    <row r="814" spans="1:2" s="36" customFormat="1" x14ac:dyDescent="0.25">
      <c r="A814" s="36" t="s">
        <v>221</v>
      </c>
    </row>
    <row r="815" spans="1:2" s="36" customFormat="1" x14ac:dyDescent="0.25">
      <c r="A815" s="36" t="s">
        <v>213</v>
      </c>
      <c r="B815" s="38" t="s">
        <v>227</v>
      </c>
    </row>
    <row r="816" spans="1:2" s="36" customFormat="1" x14ac:dyDescent="0.25">
      <c r="A816" s="36" t="s">
        <v>215</v>
      </c>
      <c r="B816" s="36" t="s">
        <v>228</v>
      </c>
    </row>
    <row r="817" spans="1:2" s="36" customFormat="1" x14ac:dyDescent="0.25">
      <c r="A817" s="36" t="s">
        <v>217</v>
      </c>
      <c r="B817" s="36">
        <v>278</v>
      </c>
    </row>
    <row r="818" spans="1:2" s="36" customFormat="1" x14ac:dyDescent="0.25">
      <c r="A818" s="36" t="s">
        <v>219</v>
      </c>
      <c r="B818" s="36">
        <v>1.611</v>
      </c>
    </row>
    <row r="819" spans="1:2" s="36" customFormat="1" x14ac:dyDescent="0.25">
      <c r="A819" s="36" t="s">
        <v>229</v>
      </c>
      <c r="B819" s="36">
        <v>2056</v>
      </c>
    </row>
    <row r="820" spans="1:2" s="36" customFormat="1" x14ac:dyDescent="0.25">
      <c r="A820" s="36" t="s">
        <v>230</v>
      </c>
      <c r="B820" s="36">
        <v>4</v>
      </c>
    </row>
    <row r="821" spans="1:2" s="36" customFormat="1" x14ac:dyDescent="0.25">
      <c r="A821" s="36" t="s">
        <v>221</v>
      </c>
    </row>
    <row r="822" spans="1:2" s="36" customFormat="1" x14ac:dyDescent="0.25">
      <c r="A822" s="36" t="s">
        <v>213</v>
      </c>
      <c r="B822" s="36" t="s">
        <v>231</v>
      </c>
    </row>
    <row r="823" spans="1:2" s="36" customFormat="1" x14ac:dyDescent="0.25">
      <c r="A823" s="36" t="s">
        <v>215</v>
      </c>
      <c r="B823" s="36" t="s">
        <v>232</v>
      </c>
    </row>
    <row r="824" spans="1:2" s="36" customFormat="1" x14ac:dyDescent="0.25">
      <c r="A824" s="36" t="s">
        <v>219</v>
      </c>
      <c r="B824" s="36">
        <v>2.9</v>
      </c>
    </row>
    <row r="825" spans="1:2" s="36" customFormat="1" x14ac:dyDescent="0.25">
      <c r="A825" s="36" t="s">
        <v>221</v>
      </c>
    </row>
    <row r="826" spans="1:2" s="36" customFormat="1" x14ac:dyDescent="0.25">
      <c r="A826" s="36" t="s">
        <v>213</v>
      </c>
      <c r="B826" s="36" t="s">
        <v>233</v>
      </c>
    </row>
    <row r="827" spans="1:2" s="36" customFormat="1" x14ac:dyDescent="0.25">
      <c r="A827" s="36" t="s">
        <v>215</v>
      </c>
      <c r="B827" s="36" t="s">
        <v>234</v>
      </c>
    </row>
    <row r="828" spans="1:2" s="36" customFormat="1" x14ac:dyDescent="0.25">
      <c r="A828" s="36" t="s">
        <v>217</v>
      </c>
      <c r="B828" s="36">
        <v>208</v>
      </c>
    </row>
    <row r="829" spans="1:2" s="36" customFormat="1" x14ac:dyDescent="0.25">
      <c r="A829" s="36" t="s">
        <v>235</v>
      </c>
      <c r="B829" s="36" t="s">
        <v>236</v>
      </c>
    </row>
    <row r="830" spans="1:2" s="36" customFormat="1" x14ac:dyDescent="0.25">
      <c r="A830" s="36" t="s">
        <v>237</v>
      </c>
      <c r="B830" s="36" t="s">
        <v>238</v>
      </c>
    </row>
    <row r="831" spans="1:2" s="36" customFormat="1" x14ac:dyDescent="0.25">
      <c r="A831" s="36" t="s">
        <v>239</v>
      </c>
      <c r="B831" s="36" t="s">
        <v>240</v>
      </c>
    </row>
    <row r="832" spans="1:2" s="36" customFormat="1" x14ac:dyDescent="0.25">
      <c r="A832" s="36" t="s">
        <v>241</v>
      </c>
      <c r="B832" s="36" t="s">
        <v>242</v>
      </c>
    </row>
    <row r="833" spans="1:3" s="36" customFormat="1" x14ac:dyDescent="0.25">
      <c r="A833" s="36" t="s">
        <v>221</v>
      </c>
    </row>
    <row r="834" spans="1:3" s="36" customFormat="1" x14ac:dyDescent="0.25"/>
    <row r="835" spans="1:3" s="36" customFormat="1" x14ac:dyDescent="0.25">
      <c r="A835" s="36" t="s">
        <v>243</v>
      </c>
      <c r="B835" s="36" t="s">
        <v>431</v>
      </c>
    </row>
    <row r="836" spans="1:3" s="36" customFormat="1" x14ac:dyDescent="0.25">
      <c r="A836" s="36" t="s">
        <v>244</v>
      </c>
    </row>
    <row r="837" spans="1:3" s="36" customFormat="1" x14ac:dyDescent="0.25">
      <c r="A837" s="36" t="s">
        <v>245</v>
      </c>
      <c r="B837" s="36">
        <v>0</v>
      </c>
    </row>
    <row r="838" spans="1:3" s="36" customFormat="1" x14ac:dyDescent="0.25">
      <c r="A838" s="36" t="s">
        <v>246</v>
      </c>
    </row>
    <row r="839" spans="1:3" s="36" customFormat="1" x14ac:dyDescent="0.25">
      <c r="A839" s="36" t="s">
        <v>247</v>
      </c>
    </row>
    <row r="840" spans="1:3" s="36" customFormat="1" x14ac:dyDescent="0.25">
      <c r="A840" s="36" t="s">
        <v>248</v>
      </c>
      <c r="B840" s="36">
        <v>0.76100000000000001</v>
      </c>
    </row>
    <row r="841" spans="1:3" s="36" customFormat="1" x14ac:dyDescent="0.25">
      <c r="A841" s="36" t="s">
        <v>249</v>
      </c>
      <c r="B841" s="36" t="s">
        <v>250</v>
      </c>
    </row>
    <row r="842" spans="1:3" s="36" customFormat="1" x14ac:dyDescent="0.25">
      <c r="A842" s="36" t="s">
        <v>251</v>
      </c>
      <c r="B842" s="36">
        <v>1</v>
      </c>
    </row>
    <row r="843" spans="1:3" s="36" customFormat="1" x14ac:dyDescent="0.25">
      <c r="A843" s="36" t="s">
        <v>252</v>
      </c>
      <c r="B843" s="36" t="s">
        <v>432</v>
      </c>
    </row>
    <row r="844" spans="1:3" s="36" customFormat="1" x14ac:dyDescent="0.25">
      <c r="A844" s="36" t="s">
        <v>254</v>
      </c>
      <c r="B844" s="36" t="s">
        <v>433</v>
      </c>
      <c r="C844" s="36" t="s">
        <v>434</v>
      </c>
    </row>
    <row r="845" spans="1:3" s="36" customFormat="1" x14ac:dyDescent="0.25">
      <c r="A845" s="36" t="s">
        <v>255</v>
      </c>
      <c r="B845" s="36">
        <v>4</v>
      </c>
    </row>
    <row r="846" spans="1:3" s="36" customFormat="1" x14ac:dyDescent="0.25">
      <c r="A846" s="36" t="s">
        <v>256</v>
      </c>
      <c r="B846" s="36">
        <v>4</v>
      </c>
    </row>
    <row r="847" spans="1:3" s="36" customFormat="1" x14ac:dyDescent="0.25">
      <c r="A847" s="36" t="s">
        <v>257</v>
      </c>
      <c r="B847" s="36">
        <v>3</v>
      </c>
    </row>
    <row r="848" spans="1:3" s="36" customFormat="1" x14ac:dyDescent="0.25">
      <c r="A848" s="36" t="s">
        <v>258</v>
      </c>
      <c r="B848" s="37">
        <v>5</v>
      </c>
    </row>
    <row r="849" spans="1:2" s="36" customFormat="1" x14ac:dyDescent="0.25">
      <c r="A849" s="36" t="s">
        <v>259</v>
      </c>
      <c r="B849" s="39">
        <v>2</v>
      </c>
    </row>
    <row r="850" spans="1:2" s="36" customFormat="1" x14ac:dyDescent="0.25">
      <c r="A850" s="36" t="s">
        <v>260</v>
      </c>
      <c r="B850" s="36">
        <v>0</v>
      </c>
    </row>
    <row r="851" spans="1:2" s="36" customFormat="1" x14ac:dyDescent="0.25">
      <c r="A851" s="36" t="s">
        <v>261</v>
      </c>
      <c r="B851" s="36" t="s">
        <v>253</v>
      </c>
    </row>
    <row r="852" spans="1:2" s="36" customFormat="1" x14ac:dyDescent="0.25">
      <c r="A852" s="36" t="s">
        <v>262</v>
      </c>
      <c r="B852" s="36">
        <v>0</v>
      </c>
    </row>
    <row r="853" spans="1:2" s="36" customFormat="1" x14ac:dyDescent="0.25">
      <c r="A853" s="36" t="s">
        <v>263</v>
      </c>
      <c r="B853" s="36" t="s">
        <v>253</v>
      </c>
    </row>
    <row r="854" spans="1:2" s="36" customFormat="1" x14ac:dyDescent="0.25">
      <c r="A854" s="36" t="s">
        <v>264</v>
      </c>
      <c r="B854" s="36">
        <v>0</v>
      </c>
    </row>
    <row r="855" spans="1:2" s="36" customFormat="1" x14ac:dyDescent="0.25">
      <c r="A855" s="36" t="s">
        <v>265</v>
      </c>
      <c r="B855" s="36">
        <v>0</v>
      </c>
    </row>
    <row r="856" spans="1:2" s="36" customFormat="1" x14ac:dyDescent="0.25">
      <c r="A856" s="36" t="s">
        <v>266</v>
      </c>
      <c r="B856" s="36">
        <v>0</v>
      </c>
    </row>
    <row r="857" spans="1:2" s="36" customFormat="1" x14ac:dyDescent="0.25">
      <c r="A857" s="36" t="s">
        <v>267</v>
      </c>
      <c r="B857" s="36">
        <v>1</v>
      </c>
    </row>
    <row r="858" spans="1:2" s="36" customFormat="1" x14ac:dyDescent="0.25">
      <c r="A858" s="36" t="s">
        <v>268</v>
      </c>
      <c r="B858" s="36">
        <v>0.05</v>
      </c>
    </row>
    <row r="859" spans="1:2" s="36" customFormat="1" x14ac:dyDescent="0.25">
      <c r="A859" s="36" t="s">
        <v>269</v>
      </c>
      <c r="B859" s="36" t="s">
        <v>270</v>
      </c>
    </row>
    <row r="860" spans="1:2" s="36" customFormat="1" x14ac:dyDescent="0.25">
      <c r="A860" s="36" t="s">
        <v>271</v>
      </c>
      <c r="B860" s="36" t="s">
        <v>272</v>
      </c>
    </row>
    <row r="861" spans="1:2" s="36" customFormat="1" x14ac:dyDescent="0.25">
      <c r="A861" s="36" t="s">
        <v>273</v>
      </c>
      <c r="B861" s="36" t="s">
        <v>274</v>
      </c>
    </row>
    <row r="862" spans="1:2" s="36" customFormat="1" x14ac:dyDescent="0.25">
      <c r="A862" s="36" t="s">
        <v>275</v>
      </c>
      <c r="B862" s="37">
        <v>0</v>
      </c>
    </row>
    <row r="863" spans="1:2" s="36" customFormat="1" x14ac:dyDescent="0.25">
      <c r="A863" s="36" t="s">
        <v>276</v>
      </c>
      <c r="B863" s="39">
        <v>4.0974537037037038E-2</v>
      </c>
    </row>
    <row r="864" spans="1:2" s="36" customFormat="1" x14ac:dyDescent="0.25">
      <c r="A864" s="36" t="s">
        <v>277</v>
      </c>
      <c r="B864" s="36">
        <v>8.416666666666666E-3</v>
      </c>
    </row>
    <row r="865" spans="1:2" s="36" customFormat="1" x14ac:dyDescent="0.25">
      <c r="A865" s="36" t="s">
        <v>278</v>
      </c>
      <c r="B865" s="36">
        <v>788</v>
      </c>
    </row>
    <row r="866" spans="1:2" s="36" customFormat="1" x14ac:dyDescent="0.25">
      <c r="A866" s="36" t="s">
        <v>279</v>
      </c>
      <c r="B866" s="36">
        <v>640</v>
      </c>
    </row>
    <row r="867" spans="1:2" s="36" customFormat="1" x14ac:dyDescent="0.25">
      <c r="A867" s="36" t="s">
        <v>280</v>
      </c>
      <c r="B867" s="36">
        <v>-9.7629999999999999</v>
      </c>
    </row>
    <row r="868" spans="1:2" s="36" customFormat="1" x14ac:dyDescent="0.25">
      <c r="A868" s="36" t="s">
        <v>281</v>
      </c>
      <c r="B868" s="36">
        <v>983.21600000000001</v>
      </c>
    </row>
    <row r="869" spans="1:2" s="36" customFormat="1" x14ac:dyDescent="0.25">
      <c r="A869" s="36" t="s">
        <v>282</v>
      </c>
      <c r="B869" s="36">
        <v>64.286000000000001</v>
      </c>
    </row>
    <row r="870" spans="1:2" s="36" customFormat="1" x14ac:dyDescent="0.25">
      <c r="A870" s="36" t="s">
        <v>283</v>
      </c>
      <c r="B870" s="36">
        <v>8.2929999999999993</v>
      </c>
    </row>
    <row r="871" spans="1:2" s="36" customFormat="1" x14ac:dyDescent="0.25">
      <c r="A871" s="36" t="s">
        <v>284</v>
      </c>
      <c r="B871" s="36">
        <v>0.76100000000000001</v>
      </c>
    </row>
    <row r="872" spans="1:2" s="36" customFormat="1" x14ac:dyDescent="0.25"/>
    <row r="873" spans="1:2" s="36" customFormat="1" x14ac:dyDescent="0.25">
      <c r="A873" s="36" t="s">
        <v>285</v>
      </c>
    </row>
    <row r="874" spans="1:2" s="36" customFormat="1" x14ac:dyDescent="0.25">
      <c r="A874" s="36" t="s">
        <v>286</v>
      </c>
    </row>
    <row r="875" spans="1:2" s="36" customFormat="1" x14ac:dyDescent="0.25">
      <c r="A875" s="36" t="s">
        <v>287</v>
      </c>
    </row>
    <row r="876" spans="1:2" s="36" customFormat="1" x14ac:dyDescent="0.25">
      <c r="A876" s="36" t="s">
        <v>288</v>
      </c>
    </row>
    <row r="877" spans="1:2" s="36" customFormat="1" x14ac:dyDescent="0.25">
      <c r="A877" s="36" t="s">
        <v>289</v>
      </c>
      <c r="B877" s="37">
        <v>0</v>
      </c>
    </row>
    <row r="878" spans="1:2" s="36" customFormat="1" x14ac:dyDescent="0.25">
      <c r="A878" s="36" t="s">
        <v>290</v>
      </c>
      <c r="B878" s="39">
        <v>0</v>
      </c>
    </row>
    <row r="879" spans="1:2" s="36" customFormat="1" x14ac:dyDescent="0.25">
      <c r="A879" s="36" t="s">
        <v>291</v>
      </c>
      <c r="B879" s="36">
        <v>0</v>
      </c>
    </row>
    <row r="880" spans="1:2" s="36" customFormat="1" x14ac:dyDescent="0.25">
      <c r="A880" s="36" t="s">
        <v>292</v>
      </c>
      <c r="B880" s="36">
        <v>0</v>
      </c>
    </row>
    <row r="881" spans="1:2" s="36" customFormat="1" x14ac:dyDescent="0.25">
      <c r="A881" s="36" t="s">
        <v>293</v>
      </c>
      <c r="B881" s="36">
        <v>0</v>
      </c>
    </row>
    <row r="882" spans="1:2" s="36" customFormat="1" x14ac:dyDescent="0.25">
      <c r="A882" s="36" t="s">
        <v>294</v>
      </c>
      <c r="B882" s="36">
        <v>0</v>
      </c>
    </row>
    <row r="883" spans="1:2" s="36" customFormat="1" x14ac:dyDescent="0.25">
      <c r="A883" s="36" t="s">
        <v>295</v>
      </c>
      <c r="B883" s="36">
        <v>0</v>
      </c>
    </row>
    <row r="884" spans="1:2" s="36" customFormat="1" x14ac:dyDescent="0.25">
      <c r="A884" s="36" t="s">
        <v>296</v>
      </c>
      <c r="B884" s="36">
        <v>0</v>
      </c>
    </row>
    <row r="885" spans="1:2" s="36" customFormat="1" x14ac:dyDescent="0.25"/>
    <row r="886" spans="1:2" s="36" customFormat="1" x14ac:dyDescent="0.25"/>
    <row r="887" spans="1:2" s="36" customFormat="1" x14ac:dyDescent="0.25">
      <c r="A887" s="36" t="s">
        <v>297</v>
      </c>
    </row>
    <row r="888" spans="1:2" s="36" customFormat="1" x14ac:dyDescent="0.25">
      <c r="A888" s="36" t="s">
        <v>100</v>
      </c>
    </row>
    <row r="889" spans="1:2" s="36" customFormat="1" x14ac:dyDescent="0.25">
      <c r="A889" s="36" t="s">
        <v>104</v>
      </c>
    </row>
    <row r="890" spans="1:2" s="36" customFormat="1" x14ac:dyDescent="0.25">
      <c r="A890" s="36" t="s">
        <v>298</v>
      </c>
      <c r="B890" s="36" t="s">
        <v>117</v>
      </c>
    </row>
    <row r="891" spans="1:2" s="36" customFormat="1" x14ac:dyDescent="0.25">
      <c r="A891" s="36" t="s">
        <v>299</v>
      </c>
      <c r="B891" s="37" t="s">
        <v>300</v>
      </c>
    </row>
    <row r="892" spans="1:2" s="36" customFormat="1" x14ac:dyDescent="0.25">
      <c r="A892" s="36" t="s">
        <v>197</v>
      </c>
      <c r="B892" s="39" t="s">
        <v>301</v>
      </c>
    </row>
    <row r="893" spans="1:2" s="36" customFormat="1" x14ac:dyDescent="0.25">
      <c r="A893" s="36" t="s">
        <v>198</v>
      </c>
      <c r="B893" s="36" t="s">
        <v>302</v>
      </c>
    </row>
    <row r="894" spans="1:2" s="36" customFormat="1" x14ac:dyDescent="0.25"/>
    <row r="895" spans="1:2" s="36" customFormat="1" x14ac:dyDescent="0.25"/>
    <row r="896" spans="1:2" s="36" customFormat="1" x14ac:dyDescent="0.25">
      <c r="A896" s="36" t="s">
        <v>303</v>
      </c>
    </row>
    <row r="897" spans="1:3" s="36" customFormat="1" x14ac:dyDescent="0.25">
      <c r="A897" s="36" t="s">
        <v>304</v>
      </c>
      <c r="B897" s="36">
        <v>5.2939999999999996</v>
      </c>
    </row>
    <row r="898" spans="1:3" s="36" customFormat="1" x14ac:dyDescent="0.25">
      <c r="A898" s="36" t="s">
        <v>305</v>
      </c>
      <c r="B898" s="36">
        <v>0</v>
      </c>
    </row>
    <row r="899" spans="1:3" s="36" customFormat="1" x14ac:dyDescent="0.25">
      <c r="A899" s="36" t="s">
        <v>306</v>
      </c>
      <c r="B899" s="36">
        <v>0</v>
      </c>
    </row>
    <row r="900" spans="1:3" s="36" customFormat="1" x14ac:dyDescent="0.25">
      <c r="A900" s="36" t="s">
        <v>307</v>
      </c>
      <c r="B900" s="36">
        <v>0</v>
      </c>
    </row>
    <row r="901" spans="1:3" s="36" customFormat="1" x14ac:dyDescent="0.25"/>
    <row r="902" spans="1:3" s="36" customFormat="1" x14ac:dyDescent="0.25">
      <c r="A902" s="36" t="s">
        <v>308</v>
      </c>
    </row>
    <row r="903" spans="1:3" s="36" customFormat="1" x14ac:dyDescent="0.25">
      <c r="A903" s="36" t="s">
        <v>309</v>
      </c>
      <c r="B903" s="36">
        <v>0</v>
      </c>
    </row>
    <row r="904" spans="1:3" s="36" customFormat="1" x14ac:dyDescent="0.25">
      <c r="A904" s="36" t="s">
        <v>310</v>
      </c>
      <c r="B904" s="36">
        <v>0</v>
      </c>
    </row>
    <row r="905" spans="1:3" s="36" customFormat="1" x14ac:dyDescent="0.25">
      <c r="A905" s="36" t="s">
        <v>311</v>
      </c>
      <c r="B905" s="36">
        <v>0</v>
      </c>
    </row>
    <row r="906" spans="1:3" s="36" customFormat="1" x14ac:dyDescent="0.25">
      <c r="A906" s="36" t="s">
        <v>312</v>
      </c>
      <c r="B906" s="36">
        <v>0</v>
      </c>
    </row>
    <row r="907" spans="1:3" s="36" customFormat="1" x14ac:dyDescent="0.25">
      <c r="A907" s="36" t="s">
        <v>313</v>
      </c>
      <c r="B907" s="37">
        <v>0</v>
      </c>
      <c r="C907" s="38"/>
    </row>
    <row r="908" spans="1:3" s="36" customFormat="1" x14ac:dyDescent="0.25">
      <c r="A908" s="36" t="s">
        <v>314</v>
      </c>
      <c r="B908" s="36">
        <v>0</v>
      </c>
    </row>
    <row r="909" spans="1:3" s="36" customFormat="1" x14ac:dyDescent="0.25">
      <c r="A909" s="36" t="s">
        <v>315</v>
      </c>
      <c r="B909" s="36">
        <v>0</v>
      </c>
    </row>
    <row r="910" spans="1:3" s="36" customFormat="1" x14ac:dyDescent="0.25">
      <c r="A910" s="36" t="s">
        <v>316</v>
      </c>
      <c r="B910" s="36">
        <v>0</v>
      </c>
    </row>
    <row r="911" spans="1:3" s="36" customFormat="1" x14ac:dyDescent="0.25"/>
    <row r="912" spans="1:3" x14ac:dyDescent="0.25">
      <c r="A912" s="4" t="s">
        <v>317</v>
      </c>
    </row>
    <row r="913" spans="1:2" x14ac:dyDescent="0.25">
      <c r="A913" s="4" t="s">
        <v>318</v>
      </c>
      <c r="B913" s="4">
        <v>0</v>
      </c>
    </row>
    <row r="914" spans="1:2" x14ac:dyDescent="0.25">
      <c r="A914" s="4" t="s">
        <v>319</v>
      </c>
      <c r="B914" s="4">
        <v>0</v>
      </c>
    </row>
    <row r="915" spans="1:2" x14ac:dyDescent="0.25">
      <c r="A915" s="4" t="s">
        <v>320</v>
      </c>
      <c r="B915" s="4">
        <v>0</v>
      </c>
    </row>
    <row r="916" spans="1:2" x14ac:dyDescent="0.25">
      <c r="A916" s="4" t="s">
        <v>321</v>
      </c>
      <c r="B916" s="4">
        <v>0</v>
      </c>
    </row>
    <row r="917" spans="1:2" x14ac:dyDescent="0.25">
      <c r="A917" s="4" t="s">
        <v>322</v>
      </c>
      <c r="B917" s="4">
        <v>0</v>
      </c>
    </row>
    <row r="918" spans="1:2" x14ac:dyDescent="0.25">
      <c r="A918" s="4" t="s">
        <v>323</v>
      </c>
      <c r="B918" s="4">
        <v>0</v>
      </c>
    </row>
    <row r="919" spans="1:2" x14ac:dyDescent="0.25">
      <c r="A919" s="4" t="s">
        <v>324</v>
      </c>
      <c r="B919" s="4">
        <v>0</v>
      </c>
    </row>
    <row r="920" spans="1:2" x14ac:dyDescent="0.25">
      <c r="A920" s="4" t="s">
        <v>325</v>
      </c>
      <c r="B920" s="4">
        <v>0</v>
      </c>
    </row>
    <row r="922" spans="1:2" x14ac:dyDescent="0.25">
      <c r="A922" s="4" t="s">
        <v>326</v>
      </c>
    </row>
    <row r="923" spans="1:2" x14ac:dyDescent="0.25">
      <c r="A923" s="4" t="s">
        <v>327</v>
      </c>
      <c r="B923" s="4">
        <v>0</v>
      </c>
    </row>
    <row r="924" spans="1:2" x14ac:dyDescent="0.25">
      <c r="A924" s="4" t="s">
        <v>328</v>
      </c>
      <c r="B924" s="4">
        <v>0</v>
      </c>
    </row>
    <row r="925" spans="1:2" x14ac:dyDescent="0.25">
      <c r="A925" s="4" t="s">
        <v>329</v>
      </c>
      <c r="B925" s="4">
        <v>0</v>
      </c>
    </row>
    <row r="926" spans="1:2" x14ac:dyDescent="0.25">
      <c r="A926" s="4" t="s">
        <v>330</v>
      </c>
      <c r="B926" s="4">
        <v>0</v>
      </c>
    </row>
    <row r="927" spans="1:2" x14ac:dyDescent="0.25">
      <c r="A927" s="4" t="s">
        <v>331</v>
      </c>
      <c r="B927" s="4">
        <v>0</v>
      </c>
    </row>
    <row r="928" spans="1:2" x14ac:dyDescent="0.25">
      <c r="A928" s="4" t="s">
        <v>332</v>
      </c>
      <c r="B928" s="4">
        <v>0</v>
      </c>
    </row>
    <row r="929" spans="1:7" x14ac:dyDescent="0.25">
      <c r="A929" s="4" t="s">
        <v>333</v>
      </c>
      <c r="B929" s="4">
        <v>0</v>
      </c>
    </row>
    <row r="930" spans="1:7" x14ac:dyDescent="0.25">
      <c r="A930" s="4" t="s">
        <v>334</v>
      </c>
      <c r="B930" s="4">
        <v>0</v>
      </c>
    </row>
    <row r="931" spans="1:7" x14ac:dyDescent="0.25">
      <c r="A931" s="4" t="s">
        <v>335</v>
      </c>
      <c r="B931" s="4">
        <v>0</v>
      </c>
    </row>
    <row r="933" spans="1:7" x14ac:dyDescent="0.25">
      <c r="A933" s="4" t="s">
        <v>336</v>
      </c>
      <c r="B933" s="4" t="s">
        <v>337</v>
      </c>
    </row>
    <row r="934" spans="1:7" x14ac:dyDescent="0.25">
      <c r="A934" s="4" t="s">
        <v>338</v>
      </c>
      <c r="B934" s="4">
        <v>0.76100000000000001</v>
      </c>
      <c r="C934" s="4">
        <v>1</v>
      </c>
      <c r="D934" s="4">
        <v>1.988</v>
      </c>
      <c r="E934" s="4">
        <v>3.3000000000000002E-2</v>
      </c>
      <c r="F934" s="4">
        <v>0</v>
      </c>
      <c r="G934" s="4">
        <v>0</v>
      </c>
    </row>
    <row r="936" spans="1:7" x14ac:dyDescent="0.25">
      <c r="A936" s="4" t="s">
        <v>339</v>
      </c>
    </row>
    <row r="937" spans="1:7" x14ac:dyDescent="0.25">
      <c r="A937" s="4" t="s">
        <v>340</v>
      </c>
      <c r="B937" s="4">
        <v>0</v>
      </c>
    </row>
    <row r="938" spans="1:7" x14ac:dyDescent="0.25">
      <c r="A938" s="4" t="s">
        <v>341</v>
      </c>
      <c r="B938" s="4">
        <v>0</v>
      </c>
    </row>
    <row r="939" spans="1:7" x14ac:dyDescent="0.25">
      <c r="A939" s="4" t="s">
        <v>342</v>
      </c>
      <c r="B939" s="4">
        <v>0</v>
      </c>
    </row>
    <row r="940" spans="1:7" x14ac:dyDescent="0.25">
      <c r="A940" s="4" t="s">
        <v>343</v>
      </c>
      <c r="B940" s="4">
        <v>0</v>
      </c>
    </row>
    <row r="941" spans="1:7" x14ac:dyDescent="0.25">
      <c r="A941" s="4" t="s">
        <v>344</v>
      </c>
      <c r="B941" s="4">
        <v>0</v>
      </c>
    </row>
    <row r="942" spans="1:7" x14ac:dyDescent="0.25">
      <c r="A942" s="4" t="s">
        <v>345</v>
      </c>
      <c r="B942" s="4">
        <v>0</v>
      </c>
    </row>
    <row r="943" spans="1:7" x14ac:dyDescent="0.25">
      <c r="A943" s="4" t="s">
        <v>346</v>
      </c>
      <c r="B943" s="4">
        <v>0</v>
      </c>
    </row>
    <row r="944" spans="1:7" x14ac:dyDescent="0.25">
      <c r="A944" s="4" t="s">
        <v>347</v>
      </c>
      <c r="B944" s="4">
        <v>0</v>
      </c>
    </row>
    <row r="945" spans="1:2" x14ac:dyDescent="0.25">
      <c r="A945" s="4" t="s">
        <v>348</v>
      </c>
      <c r="B945" s="4">
        <v>0</v>
      </c>
    </row>
    <row r="947" spans="1:2" x14ac:dyDescent="0.25">
      <c r="A947" s="4" t="s">
        <v>349</v>
      </c>
    </row>
    <row r="948" spans="1:2" x14ac:dyDescent="0.25">
      <c r="A948" s="4" t="s">
        <v>435</v>
      </c>
    </row>
    <row r="949" spans="1:2" x14ac:dyDescent="0.25">
      <c r="A949" s="4" t="s">
        <v>436</v>
      </c>
    </row>
    <row r="950" spans="1:2" x14ac:dyDescent="0.25">
      <c r="A950" s="4" t="s">
        <v>437</v>
      </c>
    </row>
    <row r="951" spans="1:2" x14ac:dyDescent="0.25">
      <c r="A951" s="4" t="s">
        <v>438</v>
      </c>
    </row>
    <row r="952" spans="1:2" x14ac:dyDescent="0.25">
      <c r="A952" s="4" t="s">
        <v>439</v>
      </c>
    </row>
    <row r="955" spans="1:2" x14ac:dyDescent="0.25">
      <c r="A955" s="4" t="s">
        <v>350</v>
      </c>
    </row>
    <row r="956" spans="1:2" x14ac:dyDescent="0.25">
      <c r="A956" s="4" t="s">
        <v>440</v>
      </c>
    </row>
    <row r="957" spans="1:2" x14ac:dyDescent="0.25">
      <c r="A957" s="4" t="s">
        <v>441</v>
      </c>
    </row>
    <row r="958" spans="1:2" x14ac:dyDescent="0.25">
      <c r="A958" s="4" t="s">
        <v>438</v>
      </c>
    </row>
    <row r="959" spans="1:2" x14ac:dyDescent="0.25">
      <c r="A959" s="4" t="s">
        <v>442</v>
      </c>
    </row>
    <row r="962" spans="1:2" x14ac:dyDescent="0.25">
      <c r="A962" s="4" t="s">
        <v>351</v>
      </c>
    </row>
    <row r="963" spans="1:2" x14ac:dyDescent="0.25">
      <c r="A963" s="4" t="s">
        <v>352</v>
      </c>
      <c r="B963" s="4">
        <v>1000</v>
      </c>
    </row>
    <row r="964" spans="1:2" x14ac:dyDescent="0.25">
      <c r="A964" s="4" t="s">
        <v>353</v>
      </c>
      <c r="B964" s="4">
        <v>21</v>
      </c>
    </row>
    <row r="965" spans="1:2" x14ac:dyDescent="0.25">
      <c r="A965" s="4" t="s">
        <v>354</v>
      </c>
      <c r="B965" s="4">
        <v>0.05</v>
      </c>
    </row>
    <row r="966" spans="1:2" x14ac:dyDescent="0.25">
      <c r="A966" s="4" t="s">
        <v>355</v>
      </c>
      <c r="B966" s="4">
        <v>10000</v>
      </c>
    </row>
    <row r="967" spans="1:2" x14ac:dyDescent="0.25">
      <c r="A967" s="4" t="s">
        <v>356</v>
      </c>
      <c r="B967" s="4">
        <v>0.5</v>
      </c>
    </row>
    <row r="968" spans="1:2" x14ac:dyDescent="0.25">
      <c r="A968" s="4" t="s">
        <v>357</v>
      </c>
      <c r="B968" s="4">
        <v>5.0000000000000001E-3</v>
      </c>
    </row>
    <row r="969" spans="1:2" x14ac:dyDescent="0.25">
      <c r="A969" s="4" t="s">
        <v>358</v>
      </c>
      <c r="B969" s="4">
        <v>4</v>
      </c>
    </row>
    <row r="971" spans="1:2" x14ac:dyDescent="0.25">
      <c r="A971" s="4" t="s">
        <v>359</v>
      </c>
    </row>
    <row r="972" spans="1:2" x14ac:dyDescent="0.25">
      <c r="A972" s="4" t="s">
        <v>360</v>
      </c>
      <c r="B972" s="4">
        <v>0</v>
      </c>
    </row>
    <row r="973" spans="1:2" x14ac:dyDescent="0.25">
      <c r="A973" s="4" t="s">
        <v>361</v>
      </c>
      <c r="B973" s="4">
        <v>0</v>
      </c>
    </row>
    <row r="974" spans="1:2" x14ac:dyDescent="0.25">
      <c r="A974" s="4" t="s">
        <v>362</v>
      </c>
      <c r="B974" s="4">
        <v>0</v>
      </c>
    </row>
    <row r="975" spans="1:2" x14ac:dyDescent="0.25">
      <c r="A975" s="4" t="s">
        <v>363</v>
      </c>
      <c r="B975" s="4">
        <v>0</v>
      </c>
    </row>
    <row r="976" spans="1:2" x14ac:dyDescent="0.25">
      <c r="A976" s="4" t="s">
        <v>364</v>
      </c>
      <c r="B976" s="4">
        <v>0</v>
      </c>
    </row>
    <row r="977" spans="1:15" x14ac:dyDescent="0.25">
      <c r="A977" s="4" t="s">
        <v>365</v>
      </c>
      <c r="B977" s="4">
        <v>14</v>
      </c>
    </row>
    <row r="978" spans="1:15" x14ac:dyDescent="0.25">
      <c r="A978" s="4" t="s">
        <v>366</v>
      </c>
      <c r="B978" s="4">
        <v>788</v>
      </c>
    </row>
    <row r="979" spans="1:15" x14ac:dyDescent="0.25">
      <c r="A979" s="4" t="s">
        <v>367</v>
      </c>
      <c r="B979" s="4">
        <v>0</v>
      </c>
    </row>
    <row r="981" spans="1:15" x14ac:dyDescent="0.25">
      <c r="A981" s="4" t="s">
        <v>368</v>
      </c>
    </row>
    <row r="982" spans="1:15" x14ac:dyDescent="0.25">
      <c r="B982" s="4" t="s">
        <v>369</v>
      </c>
      <c r="C982" s="4" t="s">
        <v>370</v>
      </c>
      <c r="D982" s="4" t="s">
        <v>163</v>
      </c>
      <c r="E982" s="4" t="s">
        <v>371</v>
      </c>
      <c r="F982" s="4" t="s">
        <v>372</v>
      </c>
      <c r="G982" s="4" t="s">
        <v>373</v>
      </c>
      <c r="H982" s="4" t="s">
        <v>374</v>
      </c>
      <c r="I982" s="4" t="s">
        <v>375</v>
      </c>
      <c r="J982" s="4" t="s">
        <v>376</v>
      </c>
      <c r="K982" s="4" t="s">
        <v>377</v>
      </c>
      <c r="L982" s="4" t="s">
        <v>378</v>
      </c>
      <c r="M982" s="4" t="s">
        <v>379</v>
      </c>
      <c r="N982" s="4" t="s">
        <v>380</v>
      </c>
      <c r="O982" s="4" t="s">
        <v>381</v>
      </c>
    </row>
    <row r="983" spans="1:15" x14ac:dyDescent="0.25">
      <c r="A983" s="4" t="s">
        <v>382</v>
      </c>
      <c r="B983" s="4" t="s">
        <v>197</v>
      </c>
      <c r="C983" s="4" t="s">
        <v>195</v>
      </c>
      <c r="D983" s="4" t="s">
        <v>199</v>
      </c>
      <c r="E983" s="4">
        <v>1</v>
      </c>
      <c r="F983" s="4">
        <v>0</v>
      </c>
      <c r="G983" s="4">
        <v>24.072500000000002</v>
      </c>
    </row>
    <row r="984" spans="1:15" x14ac:dyDescent="0.25">
      <c r="A984" s="4" t="s">
        <v>383</v>
      </c>
      <c r="E984" s="4">
        <v>-1</v>
      </c>
    </row>
    <row r="985" spans="1:15" x14ac:dyDescent="0.25">
      <c r="A985" s="4" t="s">
        <v>384</v>
      </c>
      <c r="B985" s="4" t="s">
        <v>198</v>
      </c>
      <c r="C985" s="4" t="s">
        <v>196</v>
      </c>
      <c r="D985" s="4" t="s">
        <v>200</v>
      </c>
      <c r="E985" s="4">
        <v>1</v>
      </c>
      <c r="F985" s="4">
        <v>0</v>
      </c>
      <c r="G985" s="4">
        <v>20.100000000000001</v>
      </c>
    </row>
    <row r="987" spans="1:15" x14ac:dyDescent="0.25">
      <c r="A987" s="4" t="s">
        <v>385</v>
      </c>
    </row>
    <row r="988" spans="1:15" x14ac:dyDescent="0.25">
      <c r="A988" s="4" t="s">
        <v>386</v>
      </c>
    </row>
    <row r="989" spans="1:15" x14ac:dyDescent="0.25">
      <c r="A989" s="4" t="s">
        <v>387</v>
      </c>
      <c r="B989" s="4">
        <v>1</v>
      </c>
    </row>
    <row r="990" spans="1:15" x14ac:dyDescent="0.25">
      <c r="A990" s="4" t="s">
        <v>388</v>
      </c>
      <c r="B990" s="4">
        <v>41704</v>
      </c>
    </row>
    <row r="991" spans="1:15" x14ac:dyDescent="0.25">
      <c r="A991" s="4" t="s">
        <v>39</v>
      </c>
      <c r="B991" s="4">
        <v>0.36956018518518513</v>
      </c>
    </row>
    <row r="992" spans="1:15" x14ac:dyDescent="0.25">
      <c r="A992" s="4" t="s">
        <v>389</v>
      </c>
      <c r="B992" s="4">
        <v>30</v>
      </c>
    </row>
    <row r="993" spans="1:4" x14ac:dyDescent="0.25">
      <c r="A993" s="4" t="s">
        <v>390</v>
      </c>
      <c r="B993" s="4" t="s">
        <v>391</v>
      </c>
    </row>
    <row r="995" spans="1:4" x14ac:dyDescent="0.25">
      <c r="A995" s="4" t="s">
        <v>392</v>
      </c>
      <c r="B995" s="4" t="s">
        <v>393</v>
      </c>
      <c r="C995" s="4" t="s">
        <v>394</v>
      </c>
      <c r="D995" s="4" t="s">
        <v>395</v>
      </c>
    </row>
    <row r="996" spans="1:4" x14ac:dyDescent="0.25">
      <c r="A996" s="4" t="s">
        <v>396</v>
      </c>
      <c r="B996" s="4">
        <v>20</v>
      </c>
      <c r="C996" s="4">
        <v>0</v>
      </c>
      <c r="D996" s="4">
        <v>20</v>
      </c>
    </row>
    <row r="997" spans="1:4" x14ac:dyDescent="0.25">
      <c r="A997" s="4" t="s">
        <v>397</v>
      </c>
      <c r="B997" s="4">
        <v>-0.22</v>
      </c>
      <c r="C997" s="4">
        <v>0</v>
      </c>
      <c r="D997" s="4">
        <v>-0.22</v>
      </c>
    </row>
    <row r="998" spans="1:4" x14ac:dyDescent="0.25">
      <c r="A998" s="4" t="s">
        <v>398</v>
      </c>
      <c r="B998" s="4">
        <v>0.45624999999999999</v>
      </c>
      <c r="C998" s="4">
        <v>-0.3</v>
      </c>
      <c r="D998" s="4">
        <v>0.75624999999999998</v>
      </c>
    </row>
    <row r="999" spans="1:4" x14ac:dyDescent="0.25">
      <c r="A999" s="4" t="s">
        <v>399</v>
      </c>
      <c r="B999" s="4">
        <v>-4.4124999999999996</v>
      </c>
      <c r="C999" s="4">
        <v>-0.37333300000000003</v>
      </c>
      <c r="D999" s="4">
        <v>-4.039167</v>
      </c>
    </row>
    <row r="1000" spans="1:4" x14ac:dyDescent="0.25">
      <c r="A1000" s="4" t="s">
        <v>400</v>
      </c>
      <c r="B1000" s="4">
        <v>-32</v>
      </c>
      <c r="C1000" s="4">
        <v>-2.86</v>
      </c>
      <c r="D1000" s="4">
        <v>-29.14</v>
      </c>
    </row>
    <row r="1001" spans="1:4" x14ac:dyDescent="0.25">
      <c r="A1001" s="4" t="s">
        <v>401</v>
      </c>
      <c r="B1001" s="4">
        <v>39.068750000000001</v>
      </c>
      <c r="C1001" s="4">
        <v>6.726667</v>
      </c>
      <c r="D1001" s="4">
        <v>32.342083000000002</v>
      </c>
    </row>
    <row r="1003" spans="1:4" x14ac:dyDescent="0.25">
      <c r="A1003" s="4" t="s">
        <v>402</v>
      </c>
    </row>
    <row r="1004" spans="1:4" x14ac:dyDescent="0.25">
      <c r="A1004" s="4" t="s">
        <v>387</v>
      </c>
      <c r="B1004" s="4">
        <v>1</v>
      </c>
    </row>
    <row r="1005" spans="1:4" x14ac:dyDescent="0.25">
      <c r="A1005" s="4" t="s">
        <v>388</v>
      </c>
      <c r="B1005" s="4">
        <v>41704</v>
      </c>
    </row>
    <row r="1006" spans="1:4" x14ac:dyDescent="0.25">
      <c r="A1006" s="4" t="s">
        <v>39</v>
      </c>
      <c r="B1006" s="4">
        <v>0.37409722222222225</v>
      </c>
    </row>
    <row r="1007" spans="1:4" x14ac:dyDescent="0.25">
      <c r="A1007" s="4" t="s">
        <v>389</v>
      </c>
      <c r="B1007" s="4">
        <v>30</v>
      </c>
    </row>
    <row r="1008" spans="1:4" x14ac:dyDescent="0.25">
      <c r="A1008" s="4" t="s">
        <v>390</v>
      </c>
      <c r="B1008" s="4" t="s">
        <v>402</v>
      </c>
    </row>
    <row r="1009" spans="1:10" x14ac:dyDescent="0.25">
      <c r="A1009" s="4" t="s">
        <v>156</v>
      </c>
      <c r="B1009" s="4" t="s">
        <v>3</v>
      </c>
      <c r="C1009" s="4" t="s">
        <v>2</v>
      </c>
      <c r="D1009" s="4" t="s">
        <v>7</v>
      </c>
      <c r="E1009" s="4" t="s">
        <v>403</v>
      </c>
      <c r="F1009" s="4" t="s">
        <v>4</v>
      </c>
      <c r="G1009" s="4" t="s">
        <v>5</v>
      </c>
      <c r="H1009" s="4" t="s">
        <v>404</v>
      </c>
      <c r="I1009" s="4" t="s">
        <v>6</v>
      </c>
      <c r="J1009" s="4" t="s">
        <v>405</v>
      </c>
    </row>
    <row r="1010" spans="1:10" x14ac:dyDescent="0.25">
      <c r="A1010" s="4" t="s">
        <v>406</v>
      </c>
      <c r="B1010" s="4">
        <v>60300</v>
      </c>
      <c r="C1010" s="4">
        <v>16</v>
      </c>
      <c r="D1010" s="4">
        <v>20.9</v>
      </c>
      <c r="E1010" s="4">
        <v>3003</v>
      </c>
      <c r="F1010" s="4">
        <v>2056</v>
      </c>
      <c r="G1010" s="4">
        <v>4</v>
      </c>
      <c r="H1010" s="4">
        <v>0</v>
      </c>
      <c r="I1010" s="4">
        <v>3000</v>
      </c>
      <c r="J1010" s="4">
        <v>0</v>
      </c>
    </row>
    <row r="1012" spans="1:10" x14ac:dyDescent="0.25">
      <c r="A1012" s="4" t="s">
        <v>392</v>
      </c>
      <c r="B1012" s="4" t="s">
        <v>393</v>
      </c>
      <c r="C1012" s="4" t="s">
        <v>394</v>
      </c>
      <c r="D1012" s="4" t="s">
        <v>395</v>
      </c>
    </row>
    <row r="1013" spans="1:10" x14ac:dyDescent="0.25">
      <c r="A1013" s="4" t="s">
        <v>396</v>
      </c>
      <c r="B1013" s="4">
        <v>60266.25</v>
      </c>
      <c r="C1013" s="4">
        <v>60253.333330000001</v>
      </c>
      <c r="D1013" s="4">
        <v>12.916667</v>
      </c>
    </row>
    <row r="1014" spans="1:10" x14ac:dyDescent="0.25">
      <c r="A1014" s="4" t="s">
        <v>397</v>
      </c>
      <c r="B1014" s="4">
        <v>16.096875000000001</v>
      </c>
      <c r="C1014" s="4">
        <v>15.972</v>
      </c>
      <c r="D1014" s="4">
        <v>0.124875</v>
      </c>
    </row>
    <row r="1015" spans="1:10" x14ac:dyDescent="0.25">
      <c r="A1015" s="4" t="s">
        <v>398</v>
      </c>
      <c r="B1015" s="4">
        <v>2992.3125</v>
      </c>
      <c r="C1015" s="4">
        <v>3002.0666670000001</v>
      </c>
      <c r="D1015" s="4">
        <v>-9.7541670000000007</v>
      </c>
    </row>
    <row r="1016" spans="1:10" x14ac:dyDescent="0.25">
      <c r="A1016" s="4" t="s">
        <v>399</v>
      </c>
      <c r="B1016" s="4">
        <v>2034.7</v>
      </c>
      <c r="C1016" s="4">
        <v>2062.2199999999998</v>
      </c>
      <c r="D1016" s="4">
        <v>-27.52</v>
      </c>
    </row>
    <row r="1017" spans="1:10" x14ac:dyDescent="0.25">
      <c r="A1017" s="4" t="s">
        <v>401</v>
      </c>
      <c r="B1017" s="4">
        <v>3014.7312499999998</v>
      </c>
      <c r="C1017" s="4">
        <v>2987.4733329999999</v>
      </c>
      <c r="D1017" s="4">
        <v>27.257916999999999</v>
      </c>
    </row>
    <row r="1019" spans="1:10" x14ac:dyDescent="0.25">
      <c r="A1019" s="4" t="s">
        <v>386</v>
      </c>
    </row>
    <row r="1020" spans="1:10" x14ac:dyDescent="0.25">
      <c r="A1020" s="4" t="s">
        <v>387</v>
      </c>
      <c r="B1020" s="4">
        <v>1</v>
      </c>
    </row>
    <row r="1021" spans="1:10" x14ac:dyDescent="0.25">
      <c r="A1021" s="4" t="s">
        <v>388</v>
      </c>
      <c r="B1021" s="4">
        <v>41704</v>
      </c>
    </row>
    <row r="1022" spans="1:10" x14ac:dyDescent="0.25">
      <c r="A1022" s="4" t="s">
        <v>39</v>
      </c>
      <c r="B1022" s="4">
        <v>0.38648148148148148</v>
      </c>
    </row>
    <row r="1023" spans="1:10" x14ac:dyDescent="0.25">
      <c r="A1023" s="4" t="s">
        <v>389</v>
      </c>
      <c r="B1023" s="4">
        <v>30</v>
      </c>
    </row>
    <row r="1024" spans="1:10" x14ac:dyDescent="0.25">
      <c r="A1024" s="4" t="s">
        <v>390</v>
      </c>
      <c r="B1024" s="4" t="s">
        <v>391</v>
      </c>
    </row>
    <row r="1026" spans="1:4" x14ac:dyDescent="0.25">
      <c r="A1026" s="4" t="s">
        <v>392</v>
      </c>
      <c r="B1026" s="4" t="s">
        <v>393</v>
      </c>
      <c r="C1026" s="4" t="s">
        <v>394</v>
      </c>
      <c r="D1026" s="4" t="s">
        <v>395</v>
      </c>
    </row>
    <row r="1027" spans="1:4" x14ac:dyDescent="0.25">
      <c r="A1027" s="4" t="s">
        <v>400</v>
      </c>
      <c r="B1027" s="4">
        <v>-32</v>
      </c>
      <c r="C1027" s="4">
        <v>-0.48666700000000002</v>
      </c>
      <c r="D1027" s="4">
        <v>-31.513332999999999</v>
      </c>
    </row>
    <row r="1031" spans="1:4" x14ac:dyDescent="0.25">
      <c r="A1031" s="4" t="s">
        <v>407</v>
      </c>
    </row>
    <row r="1032" spans="1:4" x14ac:dyDescent="0.25">
      <c r="A1032" s="4" t="s">
        <v>408</v>
      </c>
      <c r="B1032" s="4">
        <v>41704</v>
      </c>
      <c r="C1032" s="4">
        <v>3.5859953703703706E-2</v>
      </c>
      <c r="D1032" s="4" t="s">
        <v>409</v>
      </c>
    </row>
    <row r="1033" spans="1:4" x14ac:dyDescent="0.25">
      <c r="A1033" s="4" t="s">
        <v>410</v>
      </c>
    </row>
    <row r="1034" spans="1:4" x14ac:dyDescent="0.25">
      <c r="A1034" s="4" t="s">
        <v>411</v>
      </c>
    </row>
    <row r="1035" spans="1:4" x14ac:dyDescent="0.25">
      <c r="A1035" s="4" t="s">
        <v>443</v>
      </c>
    </row>
    <row r="1036" spans="1:4" x14ac:dyDescent="0.25">
      <c r="A1036" s="4" t="s">
        <v>412</v>
      </c>
    </row>
  </sheetData>
  <customSheetViews>
    <customSheetView guid="{2B424CCC-7244-4294-A128-8AE125D4F682}">
      <pane ySplit="4" topLeftCell="A5" activePane="bottomLeft" state="frozen"/>
      <selection pane="bottomLeft" activeCell="A4" sqref="A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9"/>
  <sheetViews>
    <sheetView showGridLines="0" tabSelected="1" workbookViewId="0">
      <selection activeCell="I7" sqref="I7"/>
    </sheetView>
  </sheetViews>
  <sheetFormatPr defaultRowHeight="15" x14ac:dyDescent="0.25"/>
  <cols>
    <col min="3" max="3" width="26.5703125" bestFit="1" customWidth="1"/>
    <col min="4" max="4" width="8" bestFit="1" customWidth="1"/>
    <col min="5" max="8" width="8.5703125" bestFit="1" customWidth="1"/>
    <col min="9" max="9" width="22.140625" bestFit="1" customWidth="1"/>
  </cols>
  <sheetData>
    <row r="4" spans="3:9" x14ac:dyDescent="0.25">
      <c r="C4" s="10" t="s">
        <v>178</v>
      </c>
      <c r="D4" s="10" t="s">
        <v>163</v>
      </c>
      <c r="E4" s="10" t="s">
        <v>164</v>
      </c>
      <c r="F4" s="10" t="s">
        <v>165</v>
      </c>
      <c r="G4" s="10" t="s">
        <v>166</v>
      </c>
      <c r="H4" s="10" t="s">
        <v>167</v>
      </c>
      <c r="I4" s="20" t="s">
        <v>448</v>
      </c>
    </row>
    <row r="5" spans="3:9" x14ac:dyDescent="0.25">
      <c r="C5" s="11" t="s">
        <v>179</v>
      </c>
      <c r="D5" s="11" t="s">
        <v>180</v>
      </c>
      <c r="E5" s="14">
        <f>'Lap 1 data'!$B$8</f>
        <v>2.696759259259259E-3</v>
      </c>
      <c r="F5" s="12">
        <f>'Lap 2 data'!$B$8</f>
        <v>1.5162037037037041E-3</v>
      </c>
      <c r="G5" s="12">
        <f>'Lap 3 data'!$B$8</f>
        <v>1.5046296296296292E-3</v>
      </c>
      <c r="H5" s="12">
        <f>'Lap 4 data'!$B$8</f>
        <v>1.5393518518518525E-3</v>
      </c>
      <c r="I5" s="12">
        <f>AVERAGE(F5,G5,H5)</f>
        <v>1.520061728395062E-3</v>
      </c>
    </row>
    <row r="6" spans="3:9" x14ac:dyDescent="0.25">
      <c r="C6" s="11" t="s">
        <v>181</v>
      </c>
      <c r="D6" s="11" t="s">
        <v>182</v>
      </c>
      <c r="E6" s="13">
        <f>'Lap 1 data'!$AT8</f>
        <v>1.2905277777777779</v>
      </c>
      <c r="F6" s="13">
        <f>'Lap 2 data'!$AT8</f>
        <v>1.2903333333333338</v>
      </c>
      <c r="G6" s="13">
        <f>'Lap 3 data'!$AT8</f>
        <v>1.306805555555556</v>
      </c>
      <c r="H6" s="13">
        <f>'Lap 4 data'!$AT8</f>
        <v>1.3155833333333322</v>
      </c>
      <c r="I6" s="13">
        <f>AVERAGE(F6,G6,H6)</f>
        <v>1.3042407407407406</v>
      </c>
    </row>
    <row r="7" spans="3:9" x14ac:dyDescent="0.25">
      <c r="C7" s="11" t="s">
        <v>183</v>
      </c>
      <c r="D7" s="11" t="s">
        <v>184</v>
      </c>
      <c r="E7" s="21">
        <f>'Lap 1 data'!$BW8</f>
        <v>7.1975886816444457E-2</v>
      </c>
      <c r="F7" s="21">
        <f>'Lap 2 data'!$BW8</f>
        <v>5.7750266643000016E-2</v>
      </c>
      <c r="G7" s="21">
        <f>'Lap 3 data'!$BW8</f>
        <v>6.0095375929388913E-2</v>
      </c>
      <c r="H7" s="21">
        <f>'Lap 4 data'!$BW8</f>
        <v>5.8888092012722194E-2</v>
      </c>
      <c r="I7" s="13">
        <f t="shared" ref="I7:I19" si="0">AVERAGE(F7,G7,H7)</f>
        <v>5.891124486170371E-2</v>
      </c>
    </row>
    <row r="8" spans="3:9" x14ac:dyDescent="0.25">
      <c r="C8" s="11" t="s">
        <v>185</v>
      </c>
      <c r="D8" s="11" t="s">
        <v>186</v>
      </c>
      <c r="E8" s="13">
        <f>'Lap 1 data'!$BW9</f>
        <v>17.930001766687909</v>
      </c>
      <c r="F8" s="13">
        <f>'Lap 2 data'!$BW9</f>
        <v>22.343331179921691</v>
      </c>
      <c r="G8" s="13">
        <f>'Lap 3 data'!$BW9</f>
        <v>21.745525930165265</v>
      </c>
      <c r="H8" s="13">
        <f>'Lap 4 data'!$BW9</f>
        <v>22.340396646729754</v>
      </c>
      <c r="I8" s="13">
        <f t="shared" si="0"/>
        <v>22.143084585605568</v>
      </c>
    </row>
    <row r="9" spans="3:9" x14ac:dyDescent="0.25">
      <c r="C9" s="11" t="s">
        <v>2</v>
      </c>
      <c r="D9" s="11" t="s">
        <v>191</v>
      </c>
      <c r="E9" s="13">
        <f>'Lap 1 data'!BY5</f>
        <v>9567.9185424480238</v>
      </c>
      <c r="F9" s="13">
        <f>'Lap 2 data'!BY5</f>
        <v>13756.499255326513</v>
      </c>
      <c r="G9" s="13">
        <f>'Lap 3 data'!BY5</f>
        <v>14427.805853040263</v>
      </c>
      <c r="H9" s="13">
        <f>'Lap 4 data'!BY5</f>
        <v>14011.591093246747</v>
      </c>
      <c r="I9" s="13">
        <f t="shared" si="0"/>
        <v>14065.298733871174</v>
      </c>
    </row>
    <row r="10" spans="3:9" x14ac:dyDescent="0.25">
      <c r="C10" s="11" t="s">
        <v>3</v>
      </c>
      <c r="D10" s="11" t="s">
        <v>191</v>
      </c>
      <c r="E10" s="13">
        <f>'Lap 1 data'!BZ5</f>
        <v>8.9564270522792562</v>
      </c>
      <c r="F10" s="13">
        <f>'Lap 2 data'!BZ5</f>
        <v>8.7743422148266585</v>
      </c>
      <c r="G10" s="13">
        <f>'Lap 3 data'!BZ5</f>
        <v>10.029333425107851</v>
      </c>
      <c r="H10" s="13">
        <f>'Lap 4 data'!BZ5</f>
        <v>10.041214171825796</v>
      </c>
      <c r="I10" s="13">
        <f t="shared" si="0"/>
        <v>9.6149632705867685</v>
      </c>
    </row>
    <row r="11" spans="3:9" x14ac:dyDescent="0.25">
      <c r="C11" s="11" t="s">
        <v>4</v>
      </c>
      <c r="D11" s="11" t="s">
        <v>191</v>
      </c>
      <c r="E11" s="13">
        <f>'Lap 1 data'!CA5</f>
        <v>39.589642840413887</v>
      </c>
      <c r="F11" s="13">
        <f>'Lap 2 data'!CA5</f>
        <v>131.95309798598484</v>
      </c>
      <c r="G11" s="13">
        <f>'Lap 3 data'!CA5</f>
        <v>146.18206227566702</v>
      </c>
      <c r="H11" s="13">
        <f>'Lap 4 data'!CA5</f>
        <v>138.76169276404579</v>
      </c>
      <c r="I11" s="13">
        <f t="shared" si="0"/>
        <v>138.96561767523255</v>
      </c>
    </row>
    <row r="12" spans="3:9" x14ac:dyDescent="0.25">
      <c r="C12" s="11" t="s">
        <v>6</v>
      </c>
      <c r="D12" s="11" t="s">
        <v>191</v>
      </c>
      <c r="E12" s="13">
        <f>'Lap 1 data'!CB5</f>
        <v>36.572369915784897</v>
      </c>
      <c r="F12" s="13">
        <f>'Lap 2 data'!CB5</f>
        <v>4.3737375988061036</v>
      </c>
      <c r="G12" s="13">
        <f>'Lap 3 data'!CB5</f>
        <v>3.020684707449524</v>
      </c>
      <c r="H12" s="13">
        <f>'Lap 4 data'!CB5</f>
        <v>3.0248389356542429</v>
      </c>
      <c r="I12" s="13">
        <f t="shared" si="0"/>
        <v>3.4730870806366236</v>
      </c>
    </row>
    <row r="13" spans="3:9" x14ac:dyDescent="0.25">
      <c r="C13" s="11" t="s">
        <v>2</v>
      </c>
      <c r="D13" s="11" t="s">
        <v>187</v>
      </c>
      <c r="E13" s="24">
        <f>'Lap 1 data'!$CE$5</f>
        <v>481.90725993517668</v>
      </c>
      <c r="F13" s="24">
        <f>'Lap 2 data'!$CE$5</f>
        <v>390.91059625055954</v>
      </c>
      <c r="G13" s="24">
        <f>'Lap 3 data'!$CE$5</f>
        <v>401.75206010166306</v>
      </c>
      <c r="H13" s="24">
        <f>'Lap 4 data'!$CE$5</f>
        <v>396.4344516574958</v>
      </c>
      <c r="I13" s="13">
        <f t="shared" si="0"/>
        <v>396.36570266990611</v>
      </c>
    </row>
    <row r="14" spans="3:9" x14ac:dyDescent="0.25">
      <c r="C14" s="11" t="s">
        <v>3</v>
      </c>
      <c r="D14" s="11" t="s">
        <v>187</v>
      </c>
      <c r="E14" s="24">
        <f>'Lap 1 data'!$CF$5</f>
        <v>0.45110827401221409</v>
      </c>
      <c r="F14" s="24">
        <f>'Lap 2 data'!$CF$5</f>
        <v>0.24933548014232296</v>
      </c>
      <c r="G14" s="24">
        <f>'Lap 3 data'!$CF$5</f>
        <v>0.27927360584315614</v>
      </c>
      <c r="H14" s="24">
        <f>'Lap 4 data'!$CF$5</f>
        <v>0.28409930090679208</v>
      </c>
      <c r="I14" s="13">
        <f t="shared" si="0"/>
        <v>0.27090279563075703</v>
      </c>
    </row>
    <row r="15" spans="3:9" x14ac:dyDescent="0.25">
      <c r="C15" s="11" t="s">
        <v>4</v>
      </c>
      <c r="D15" s="11" t="s">
        <v>187</v>
      </c>
      <c r="E15" s="24">
        <f>'Lap 1 data'!$CG$5</f>
        <v>1.9940111549230179</v>
      </c>
      <c r="F15" s="24">
        <f>'Lap 2 data'!$CG$5</f>
        <v>3.7496359541354503</v>
      </c>
      <c r="G15" s="24">
        <f>'Lap 3 data'!$CG$5</f>
        <v>4.0705388793947019</v>
      </c>
      <c r="H15" s="24">
        <f>'Lap 4 data'!$CG$5</f>
        <v>3.9260291865421237</v>
      </c>
      <c r="I15" s="13">
        <f t="shared" si="0"/>
        <v>3.9154013400240921</v>
      </c>
    </row>
    <row r="16" spans="3:9" x14ac:dyDescent="0.25">
      <c r="C16" s="11" t="s">
        <v>6</v>
      </c>
      <c r="D16" s="11" t="s">
        <v>187</v>
      </c>
      <c r="E16" s="24">
        <f>'Lap 1 data'!$CH$5</f>
        <v>1.8420401989482478</v>
      </c>
      <c r="F16" s="24">
        <f>'Lap 2 data'!$CH$5</f>
        <v>0.1242860077160091</v>
      </c>
      <c r="G16" s="24">
        <f>'Lap 3 data'!$CH$5</f>
        <v>8.4113018742881809E-2</v>
      </c>
      <c r="H16" s="24">
        <f>'Lap 4 data'!$CH$5</f>
        <v>8.5582740520189368E-2</v>
      </c>
      <c r="I16" s="13">
        <f t="shared" si="0"/>
        <v>9.7993922326360103E-2</v>
      </c>
    </row>
    <row r="17" spans="3:9" x14ac:dyDescent="0.25">
      <c r="C17" s="11" t="s">
        <v>194</v>
      </c>
      <c r="D17" s="11" t="s">
        <v>191</v>
      </c>
      <c r="E17" s="13">
        <f>'Lap 1 data'!CC5</f>
        <v>85.483755000789102</v>
      </c>
      <c r="F17" s="13">
        <f>'Lap 2 data'!CC5</f>
        <v>146.20882037824066</v>
      </c>
      <c r="G17" s="13">
        <f>'Lap 3 data'!CC5</f>
        <v>160.45694256521077</v>
      </c>
      <c r="H17" s="13">
        <f>'Lap 4 data'!CC5</f>
        <v>152.96930787055987</v>
      </c>
      <c r="I17" s="13">
        <f t="shared" si="0"/>
        <v>153.21169027133712</v>
      </c>
    </row>
    <row r="18" spans="3:9" x14ac:dyDescent="0.25">
      <c r="C18" s="11" t="s">
        <v>194</v>
      </c>
      <c r="D18" s="11" t="s">
        <v>187</v>
      </c>
      <c r="E18" s="24">
        <f>'Lap 1 data'!$CI5</f>
        <v>4.2871596278834794</v>
      </c>
      <c r="F18" s="24">
        <f>'Lap 2 data'!$CI5</f>
        <v>4.1232574419937826</v>
      </c>
      <c r="G18" s="24">
        <f>'Lap 3 data'!$CI5</f>
        <v>4.4339255039807393</v>
      </c>
      <c r="H18" s="24">
        <f>'Lap 4 data'!$CI5</f>
        <v>4.2957112279691048</v>
      </c>
      <c r="I18" s="13">
        <f t="shared" si="0"/>
        <v>4.284298057981208</v>
      </c>
    </row>
    <row r="19" spans="3:9" x14ac:dyDescent="0.25">
      <c r="C19" s="22" t="s">
        <v>52</v>
      </c>
      <c r="D19" s="22" t="s">
        <v>188</v>
      </c>
      <c r="E19" s="13">
        <f>'Lap 1 data'!BC5</f>
        <v>1.2639316239316236</v>
      </c>
      <c r="F19" s="13">
        <f>'Lap 2 data'!BC5</f>
        <v>1.1999999999999997</v>
      </c>
      <c r="G19" s="13">
        <f>'Lap 3 data'!BC5</f>
        <v>1.1951908396946564</v>
      </c>
      <c r="H19" s="13">
        <f>'Lap 4 data'!BC5</f>
        <v>1.1925373134328363</v>
      </c>
      <c r="I19" s="13">
        <f t="shared" si="0"/>
        <v>1.1959093843758308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workbookViewId="0">
      <selection activeCell="P7" sqref="P7"/>
    </sheetView>
  </sheetViews>
  <sheetFormatPr defaultRowHeight="15" x14ac:dyDescent="0.25"/>
  <cols>
    <col min="1" max="4" width="12.28515625" bestFit="1" customWidth="1"/>
  </cols>
  <sheetData>
    <row r="1" spans="1:4" x14ac:dyDescent="0.25">
      <c r="A1" s="6" t="s">
        <v>164</v>
      </c>
      <c r="B1" s="6" t="s">
        <v>165</v>
      </c>
      <c r="C1" s="6" t="s">
        <v>166</v>
      </c>
      <c r="D1" s="6" t="s">
        <v>167</v>
      </c>
    </row>
    <row r="2" spans="1:4" x14ac:dyDescent="0.25">
      <c r="A2" s="6" t="s">
        <v>444</v>
      </c>
      <c r="B2" s="6" t="s">
        <v>445</v>
      </c>
      <c r="C2" s="23" t="s">
        <v>446</v>
      </c>
      <c r="D2" s="23" t="s">
        <v>447</v>
      </c>
    </row>
    <row r="3" spans="1:4" x14ac:dyDescent="0.25">
      <c r="A3" s="6" t="s">
        <v>168</v>
      </c>
      <c r="B3" s="6" t="s">
        <v>168</v>
      </c>
      <c r="C3" s="6" t="s">
        <v>168</v>
      </c>
      <c r="D3" s="6" t="s">
        <v>168</v>
      </c>
    </row>
    <row r="4" spans="1:4" x14ac:dyDescent="0.25">
      <c r="A4">
        <f>'Raw Data'!$AT131</f>
        <v>0.2</v>
      </c>
      <c r="B4">
        <f>'Raw Data'!$AT364</f>
        <v>36.200000000000003</v>
      </c>
      <c r="C4">
        <f>'Raw Data'!$AT495</f>
        <v>35.700000000000003</v>
      </c>
      <c r="D4">
        <f>'Raw Data'!$AT625</f>
        <v>34.4</v>
      </c>
    </row>
    <row r="5" spans="1:4" x14ac:dyDescent="0.25">
      <c r="A5">
        <f>'Raw Data'!$AT132</f>
        <v>1.9</v>
      </c>
      <c r="B5">
        <f>'Raw Data'!$AT365</f>
        <v>36.4</v>
      </c>
      <c r="C5">
        <f>'Raw Data'!$AT496</f>
        <v>35.9</v>
      </c>
      <c r="D5">
        <f>'Raw Data'!$AT626</f>
        <v>34.299999999999997</v>
      </c>
    </row>
    <row r="6" spans="1:4" x14ac:dyDescent="0.25">
      <c r="A6">
        <f>'Raw Data'!$AT133</f>
        <v>6.4</v>
      </c>
      <c r="B6">
        <f>'Raw Data'!$AT366</f>
        <v>36.700000000000003</v>
      </c>
      <c r="C6">
        <f>'Raw Data'!$AT497</f>
        <v>36.1</v>
      </c>
      <c r="D6">
        <f>'Raw Data'!$AT627</f>
        <v>34.299999999999997</v>
      </c>
    </row>
    <row r="7" spans="1:4" x14ac:dyDescent="0.25">
      <c r="A7">
        <f>'Raw Data'!$AT134</f>
        <v>8.6</v>
      </c>
      <c r="B7">
        <f>'Raw Data'!$AT367</f>
        <v>37.6</v>
      </c>
      <c r="C7">
        <f>'Raw Data'!$AT498</f>
        <v>37.1</v>
      </c>
      <c r="D7">
        <f>'Raw Data'!$AT628</f>
        <v>34.4</v>
      </c>
    </row>
    <row r="8" spans="1:4" x14ac:dyDescent="0.25">
      <c r="A8">
        <f>'Raw Data'!$AT135</f>
        <v>10.6</v>
      </c>
      <c r="B8">
        <f>'Raw Data'!$AT368</f>
        <v>38.6</v>
      </c>
      <c r="C8">
        <f>'Raw Data'!$AT499</f>
        <v>37.299999999999997</v>
      </c>
      <c r="D8">
        <f>'Raw Data'!$AT629</f>
        <v>34.9</v>
      </c>
    </row>
    <row r="9" spans="1:4" x14ac:dyDescent="0.25">
      <c r="A9">
        <f>'Raw Data'!$AT136</f>
        <v>11.9</v>
      </c>
      <c r="B9">
        <f>'Raw Data'!$AT369</f>
        <v>38.799999999999997</v>
      </c>
      <c r="C9">
        <f>'Raw Data'!$AT500</f>
        <v>38.299999999999997</v>
      </c>
      <c r="D9">
        <f>'Raw Data'!$AT630</f>
        <v>35.5</v>
      </c>
    </row>
    <row r="10" spans="1:4" x14ac:dyDescent="0.25">
      <c r="A10">
        <f>'Raw Data'!$AT137</f>
        <v>13.3</v>
      </c>
      <c r="B10">
        <f>'Raw Data'!$AT370</f>
        <v>39.799999999999997</v>
      </c>
      <c r="C10">
        <f>'Raw Data'!$AT501</f>
        <v>38.5</v>
      </c>
      <c r="D10">
        <f>'Raw Data'!$AT631</f>
        <v>36.6</v>
      </c>
    </row>
    <row r="11" spans="1:4" x14ac:dyDescent="0.25">
      <c r="A11">
        <f>'Raw Data'!$AT138</f>
        <v>14.3</v>
      </c>
      <c r="B11">
        <f>'Raw Data'!$AT371</f>
        <v>39.700000000000003</v>
      </c>
      <c r="C11">
        <f>'Raw Data'!$AT502</f>
        <v>39.6</v>
      </c>
      <c r="D11">
        <f>'Raw Data'!$AT632</f>
        <v>36.799999999999997</v>
      </c>
    </row>
    <row r="12" spans="1:4" x14ac:dyDescent="0.25">
      <c r="A12">
        <f>'Raw Data'!$AT139</f>
        <v>14.4</v>
      </c>
      <c r="B12">
        <f>'Raw Data'!$AT372</f>
        <v>39.200000000000003</v>
      </c>
      <c r="C12">
        <f>'Raw Data'!$AT503</f>
        <v>40</v>
      </c>
      <c r="D12">
        <f>'Raw Data'!$AT633</f>
        <v>38.1</v>
      </c>
    </row>
    <row r="13" spans="1:4" x14ac:dyDescent="0.25">
      <c r="A13">
        <f>'Raw Data'!$AT140</f>
        <v>15.7</v>
      </c>
      <c r="B13">
        <f>'Raw Data'!$AT373</f>
        <v>39.5</v>
      </c>
      <c r="C13">
        <f>'Raw Data'!$AT504</f>
        <v>40.299999999999997</v>
      </c>
      <c r="D13">
        <f>'Raw Data'!$AT634</f>
        <v>38.1</v>
      </c>
    </row>
    <row r="14" spans="1:4" x14ac:dyDescent="0.25">
      <c r="A14">
        <f>'Raw Data'!$AT141</f>
        <v>17.3</v>
      </c>
      <c r="B14">
        <f>'Raw Data'!$AT374</f>
        <v>42</v>
      </c>
      <c r="C14">
        <f>'Raw Data'!$AT505</f>
        <v>42.8</v>
      </c>
      <c r="D14">
        <f>'Raw Data'!$AT635</f>
        <v>38.6</v>
      </c>
    </row>
    <row r="15" spans="1:4" x14ac:dyDescent="0.25">
      <c r="A15">
        <f>'Raw Data'!$AT142</f>
        <v>18.399999999999999</v>
      </c>
      <c r="B15">
        <f>'Raw Data'!$AT375</f>
        <v>45.3</v>
      </c>
      <c r="C15">
        <f>'Raw Data'!$AT506</f>
        <v>44.3</v>
      </c>
      <c r="D15">
        <f>'Raw Data'!$AT636</f>
        <v>43.2</v>
      </c>
    </row>
    <row r="16" spans="1:4" x14ac:dyDescent="0.25">
      <c r="A16">
        <f>'Raw Data'!$AT143</f>
        <v>18.600000000000001</v>
      </c>
      <c r="B16">
        <f>'Raw Data'!$AT376</f>
        <v>45.3</v>
      </c>
      <c r="C16">
        <f>'Raw Data'!$AT507</f>
        <v>45.5</v>
      </c>
      <c r="D16">
        <f>'Raw Data'!$AT637</f>
        <v>43.2</v>
      </c>
    </row>
    <row r="17" spans="1:4" x14ac:dyDescent="0.25">
      <c r="A17">
        <f>'Raw Data'!$AT144</f>
        <v>19.8</v>
      </c>
      <c r="B17">
        <f>'Raw Data'!$AT377</f>
        <v>45.3</v>
      </c>
      <c r="C17">
        <f>'Raw Data'!$AT508</f>
        <v>45.5</v>
      </c>
      <c r="D17">
        <f>'Raw Data'!$AT638</f>
        <v>43.6</v>
      </c>
    </row>
    <row r="18" spans="1:4" x14ac:dyDescent="0.25">
      <c r="A18">
        <f>'Raw Data'!$AT145</f>
        <v>20.9</v>
      </c>
      <c r="B18">
        <f>'Raw Data'!$AT378</f>
        <v>44.9</v>
      </c>
      <c r="C18">
        <f>'Raw Data'!$AT509</f>
        <v>45.1</v>
      </c>
      <c r="D18">
        <f>'Raw Data'!$AT639</f>
        <v>44.6</v>
      </c>
    </row>
    <row r="19" spans="1:4" x14ac:dyDescent="0.25">
      <c r="A19">
        <f>'Raw Data'!$AT146</f>
        <v>21.6</v>
      </c>
      <c r="B19">
        <f>'Raw Data'!$AT379</f>
        <v>42.1</v>
      </c>
      <c r="C19">
        <f>'Raw Data'!$AT510</f>
        <v>45.1</v>
      </c>
      <c r="D19">
        <f>'Raw Data'!$AT640</f>
        <v>45</v>
      </c>
    </row>
    <row r="20" spans="1:4" x14ac:dyDescent="0.25">
      <c r="A20">
        <f>'Raw Data'!$AT147</f>
        <v>22.7</v>
      </c>
      <c r="B20">
        <f>'Raw Data'!$AT380</f>
        <v>40.5</v>
      </c>
      <c r="C20">
        <f>'Raw Data'!$AT511</f>
        <v>45</v>
      </c>
      <c r="D20">
        <f>'Raw Data'!$AT641</f>
        <v>44.8</v>
      </c>
    </row>
    <row r="21" spans="1:4" x14ac:dyDescent="0.25">
      <c r="A21">
        <f>'Raw Data'!$AT148</f>
        <v>22.8</v>
      </c>
      <c r="B21">
        <f>'Raw Data'!$AT381</f>
        <v>38.700000000000003</v>
      </c>
      <c r="C21">
        <f>'Raw Data'!$AT512</f>
        <v>43.7</v>
      </c>
      <c r="D21">
        <f>'Raw Data'!$AT642</f>
        <v>42.6</v>
      </c>
    </row>
    <row r="22" spans="1:4" x14ac:dyDescent="0.25">
      <c r="A22">
        <f>'Raw Data'!$AT149</f>
        <v>23.8</v>
      </c>
      <c r="B22">
        <f>'Raw Data'!$AT382</f>
        <v>36.9</v>
      </c>
      <c r="C22">
        <f>'Raw Data'!$AT513</f>
        <v>40.9</v>
      </c>
      <c r="D22">
        <f>'Raw Data'!$AT643</f>
        <v>39.6</v>
      </c>
    </row>
    <row r="23" spans="1:4" x14ac:dyDescent="0.25">
      <c r="A23">
        <f>'Raw Data'!$AT150</f>
        <v>23.8</v>
      </c>
      <c r="B23">
        <f>'Raw Data'!$AT383</f>
        <v>34.5</v>
      </c>
      <c r="C23">
        <f>'Raw Data'!$AT514</f>
        <v>38.1</v>
      </c>
      <c r="D23">
        <f>'Raw Data'!$AT644</f>
        <v>37</v>
      </c>
    </row>
    <row r="24" spans="1:4" x14ac:dyDescent="0.25">
      <c r="A24">
        <f>'Raw Data'!$AT151</f>
        <v>23.8</v>
      </c>
      <c r="B24">
        <f>'Raw Data'!$AT384</f>
        <v>31.5</v>
      </c>
      <c r="C24">
        <f>'Raw Data'!$AT515</f>
        <v>35.799999999999997</v>
      </c>
      <c r="D24">
        <f>'Raw Data'!$AT645</f>
        <v>34.700000000000003</v>
      </c>
    </row>
    <row r="25" spans="1:4" x14ac:dyDescent="0.25">
      <c r="A25">
        <f>'Raw Data'!$AT152</f>
        <v>23.8</v>
      </c>
      <c r="B25">
        <f>'Raw Data'!$AT385</f>
        <v>28.7</v>
      </c>
      <c r="C25">
        <f>'Raw Data'!$AT516</f>
        <v>33</v>
      </c>
      <c r="D25">
        <f>'Raw Data'!$AT646</f>
        <v>32.200000000000003</v>
      </c>
    </row>
    <row r="26" spans="1:4" x14ac:dyDescent="0.25">
      <c r="A26">
        <f>'Raw Data'!$AT153</f>
        <v>23.5</v>
      </c>
      <c r="B26">
        <f>'Raw Data'!$AT386</f>
        <v>26.4</v>
      </c>
      <c r="C26">
        <f>'Raw Data'!$AT517</f>
        <v>30.8</v>
      </c>
      <c r="D26">
        <f>'Raw Data'!$AT647</f>
        <v>29.6</v>
      </c>
    </row>
    <row r="27" spans="1:4" x14ac:dyDescent="0.25">
      <c r="A27">
        <f>'Raw Data'!$AT154</f>
        <v>23.7</v>
      </c>
      <c r="B27">
        <f>'Raw Data'!$AT387</f>
        <v>24.4</v>
      </c>
      <c r="C27">
        <f>'Raw Data'!$AT518</f>
        <v>28.8</v>
      </c>
      <c r="D27">
        <f>'Raw Data'!$AT648</f>
        <v>27.6</v>
      </c>
    </row>
    <row r="28" spans="1:4" x14ac:dyDescent="0.25">
      <c r="A28">
        <f>'Raw Data'!$AT155</f>
        <v>23.7</v>
      </c>
      <c r="B28">
        <f>'Raw Data'!$AT388</f>
        <v>22.4</v>
      </c>
      <c r="C28">
        <f>'Raw Data'!$AT519</f>
        <v>26.7</v>
      </c>
      <c r="D28">
        <f>'Raw Data'!$AT649</f>
        <v>26.2</v>
      </c>
    </row>
    <row r="29" spans="1:4" x14ac:dyDescent="0.25">
      <c r="A29">
        <f>'Raw Data'!$AT156</f>
        <v>23.6</v>
      </c>
      <c r="B29">
        <f>'Raw Data'!$AT389</f>
        <v>21.2</v>
      </c>
      <c r="C29">
        <f>'Raw Data'!$AT520</f>
        <v>24.8</v>
      </c>
      <c r="D29">
        <f>'Raw Data'!$AT650</f>
        <v>25</v>
      </c>
    </row>
    <row r="30" spans="1:4" x14ac:dyDescent="0.25">
      <c r="A30">
        <f>'Raw Data'!$AT157</f>
        <v>23.6</v>
      </c>
      <c r="B30">
        <f>'Raw Data'!$AT390</f>
        <v>20.5</v>
      </c>
      <c r="C30">
        <f>'Raw Data'!$AT521</f>
        <v>23.5</v>
      </c>
      <c r="D30">
        <f>'Raw Data'!$AT651</f>
        <v>24.1</v>
      </c>
    </row>
    <row r="31" spans="1:4" x14ac:dyDescent="0.25">
      <c r="A31">
        <f>'Raw Data'!$AT158</f>
        <v>23.6</v>
      </c>
      <c r="B31">
        <f>'Raw Data'!$AT391</f>
        <v>20.6</v>
      </c>
      <c r="C31">
        <f>'Raw Data'!$AT522</f>
        <v>23</v>
      </c>
      <c r="D31">
        <f>'Raw Data'!$AT652</f>
        <v>24</v>
      </c>
    </row>
    <row r="32" spans="1:4" x14ac:dyDescent="0.25">
      <c r="A32">
        <f>'Raw Data'!$AT159</f>
        <v>23.4</v>
      </c>
      <c r="B32">
        <f>'Raw Data'!$AT392</f>
        <v>21</v>
      </c>
      <c r="C32">
        <f>'Raw Data'!$AT523</f>
        <v>23</v>
      </c>
      <c r="D32">
        <f>'Raw Data'!$AT653</f>
        <v>23.1</v>
      </c>
    </row>
    <row r="33" spans="1:4" x14ac:dyDescent="0.25">
      <c r="A33">
        <f>'Raw Data'!$AT160</f>
        <v>22.2</v>
      </c>
      <c r="B33">
        <f>'Raw Data'!$AT393</f>
        <v>21.6</v>
      </c>
      <c r="C33">
        <f>'Raw Data'!$AT524</f>
        <v>22.7</v>
      </c>
      <c r="D33">
        <f>'Raw Data'!$AT654</f>
        <v>23</v>
      </c>
    </row>
    <row r="34" spans="1:4" x14ac:dyDescent="0.25">
      <c r="A34">
        <f>'Raw Data'!$AT161</f>
        <v>21.1</v>
      </c>
      <c r="B34">
        <f>'Raw Data'!$AT394</f>
        <v>22.3</v>
      </c>
      <c r="C34">
        <f>'Raw Data'!$AT525</f>
        <v>22.9</v>
      </c>
      <c r="D34">
        <f>'Raw Data'!$AT655</f>
        <v>22.1</v>
      </c>
    </row>
    <row r="35" spans="1:4" x14ac:dyDescent="0.25">
      <c r="A35">
        <f>'Raw Data'!$AT162</f>
        <v>19.100000000000001</v>
      </c>
      <c r="B35">
        <f>'Raw Data'!$AT395</f>
        <v>22.5</v>
      </c>
      <c r="C35">
        <f>'Raw Data'!$AT526</f>
        <v>24.4</v>
      </c>
      <c r="D35">
        <f>'Raw Data'!$AT656</f>
        <v>21.7</v>
      </c>
    </row>
    <row r="36" spans="1:4" x14ac:dyDescent="0.25">
      <c r="A36">
        <f>'Raw Data'!$AT163</f>
        <v>17.8</v>
      </c>
      <c r="B36">
        <f>'Raw Data'!$AT396</f>
        <v>24.5</v>
      </c>
      <c r="C36">
        <f>'Raw Data'!$AT527</f>
        <v>24.8</v>
      </c>
      <c r="D36">
        <f>'Raw Data'!$AT657</f>
        <v>22.6</v>
      </c>
    </row>
    <row r="37" spans="1:4" x14ac:dyDescent="0.25">
      <c r="A37">
        <f>'Raw Data'!$AT164</f>
        <v>17.600000000000001</v>
      </c>
      <c r="B37">
        <f>'Raw Data'!$AT397</f>
        <v>27.5</v>
      </c>
      <c r="C37">
        <f>'Raw Data'!$AT528</f>
        <v>27.5</v>
      </c>
      <c r="D37">
        <f>'Raw Data'!$AT658</f>
        <v>24.1</v>
      </c>
    </row>
    <row r="38" spans="1:4" x14ac:dyDescent="0.25">
      <c r="A38">
        <f>'Raw Data'!$AT165</f>
        <v>17.5</v>
      </c>
      <c r="B38">
        <f>'Raw Data'!$AT398</f>
        <v>28.9</v>
      </c>
      <c r="C38">
        <f>'Raw Data'!$AT529</f>
        <v>29.9</v>
      </c>
      <c r="D38">
        <f>'Raw Data'!$AT659</f>
        <v>26.5</v>
      </c>
    </row>
    <row r="39" spans="1:4" x14ac:dyDescent="0.25">
      <c r="A39">
        <f>'Raw Data'!$AT166</f>
        <v>17.600000000000001</v>
      </c>
      <c r="B39">
        <f>'Raw Data'!$AT399</f>
        <v>30.2</v>
      </c>
      <c r="C39">
        <f>'Raw Data'!$AT530</f>
        <v>30.9</v>
      </c>
      <c r="D39">
        <f>'Raw Data'!$AT660</f>
        <v>29.1</v>
      </c>
    </row>
    <row r="40" spans="1:4" x14ac:dyDescent="0.25">
      <c r="A40">
        <f>'Raw Data'!$AT167</f>
        <v>17.3</v>
      </c>
      <c r="B40">
        <f>'Raw Data'!$AT400</f>
        <v>31.5</v>
      </c>
      <c r="C40">
        <f>'Raw Data'!$AT531</f>
        <v>32.200000000000003</v>
      </c>
      <c r="D40">
        <f>'Raw Data'!$AT661</f>
        <v>30.7</v>
      </c>
    </row>
    <row r="41" spans="1:4" x14ac:dyDescent="0.25">
      <c r="A41">
        <f>'Raw Data'!$AT168</f>
        <v>15.4</v>
      </c>
      <c r="B41">
        <f>'Raw Data'!$AT401</f>
        <v>32.6</v>
      </c>
      <c r="C41">
        <f>'Raw Data'!$AT532</f>
        <v>33.5</v>
      </c>
      <c r="D41">
        <f>'Raw Data'!$AT662</f>
        <v>32.200000000000003</v>
      </c>
    </row>
    <row r="42" spans="1:4" x14ac:dyDescent="0.25">
      <c r="A42">
        <f>'Raw Data'!$AT169</f>
        <v>13.3</v>
      </c>
      <c r="B42">
        <f>'Raw Data'!$AT402</f>
        <v>33.4</v>
      </c>
      <c r="C42">
        <f>'Raw Data'!$AT533</f>
        <v>34.299999999999997</v>
      </c>
      <c r="D42">
        <f>'Raw Data'!$AT663</f>
        <v>33.5</v>
      </c>
    </row>
    <row r="43" spans="1:4" x14ac:dyDescent="0.25">
      <c r="A43">
        <f>'Raw Data'!$AT170</f>
        <v>14</v>
      </c>
      <c r="B43">
        <f>'Raw Data'!$AT403</f>
        <v>31.1</v>
      </c>
      <c r="C43">
        <f>'Raw Data'!$AT534</f>
        <v>34.799999999999997</v>
      </c>
      <c r="D43">
        <f>'Raw Data'!$AT664</f>
        <v>34.700000000000003</v>
      </c>
    </row>
    <row r="44" spans="1:4" x14ac:dyDescent="0.25">
      <c r="A44">
        <f>'Raw Data'!$AT171</f>
        <v>14.9</v>
      </c>
      <c r="B44">
        <f>'Raw Data'!$AT404</f>
        <v>17.2</v>
      </c>
      <c r="C44">
        <f>'Raw Data'!$AT535</f>
        <v>35.299999999999997</v>
      </c>
      <c r="D44">
        <f>'Raw Data'!$AT665</f>
        <v>35.4</v>
      </c>
    </row>
    <row r="45" spans="1:4" x14ac:dyDescent="0.25">
      <c r="A45">
        <f>'Raw Data'!$AT172</f>
        <v>16.100000000000001</v>
      </c>
      <c r="B45">
        <f>'Raw Data'!$AT405</f>
        <v>34.5</v>
      </c>
      <c r="C45">
        <f>'Raw Data'!$AT536</f>
        <v>36.4</v>
      </c>
      <c r="D45">
        <f>'Raw Data'!$AT666</f>
        <v>36</v>
      </c>
    </row>
    <row r="46" spans="1:4" x14ac:dyDescent="0.25">
      <c r="A46">
        <f>'Raw Data'!$AT173</f>
        <v>17</v>
      </c>
      <c r="B46">
        <f>'Raw Data'!$AT406</f>
        <v>35</v>
      </c>
      <c r="C46">
        <f>'Raw Data'!$AT537</f>
        <v>36.5</v>
      </c>
      <c r="D46">
        <f>'Raw Data'!$AT667</f>
        <v>36.1</v>
      </c>
    </row>
    <row r="47" spans="1:4" x14ac:dyDescent="0.25">
      <c r="A47">
        <f>'Raw Data'!$AT174</f>
        <v>17.600000000000001</v>
      </c>
      <c r="B47">
        <f>'Raw Data'!$AT407</f>
        <v>35.299999999999997</v>
      </c>
      <c r="C47">
        <f>'Raw Data'!$AT538</f>
        <v>36.799999999999997</v>
      </c>
      <c r="D47">
        <f>'Raw Data'!$AT668</f>
        <v>35.799999999999997</v>
      </c>
    </row>
    <row r="48" spans="1:4" x14ac:dyDescent="0.25">
      <c r="A48">
        <f>'Raw Data'!$AT175</f>
        <v>18.5</v>
      </c>
      <c r="B48">
        <f>'Raw Data'!$AT408</f>
        <v>34.6</v>
      </c>
      <c r="C48">
        <f>'Raw Data'!$AT539</f>
        <v>37.4</v>
      </c>
      <c r="D48">
        <f>'Raw Data'!$AT669</f>
        <v>35.6</v>
      </c>
    </row>
    <row r="49" spans="1:4" x14ac:dyDescent="0.25">
      <c r="A49">
        <f>'Raw Data'!$AT176</f>
        <v>18.8</v>
      </c>
      <c r="B49">
        <f>'Raw Data'!$AT409</f>
        <v>34.5</v>
      </c>
      <c r="C49">
        <f>'Raw Data'!$AT540</f>
        <v>38.1</v>
      </c>
      <c r="D49">
        <f>'Raw Data'!$AT670</f>
        <v>35.6</v>
      </c>
    </row>
    <row r="50" spans="1:4" x14ac:dyDescent="0.25">
      <c r="A50">
        <f>'Raw Data'!$AT177</f>
        <v>17.899999999999999</v>
      </c>
      <c r="B50">
        <f>'Raw Data'!$AT410</f>
        <v>35.4</v>
      </c>
      <c r="C50">
        <f>'Raw Data'!$AT541</f>
        <v>38.700000000000003</v>
      </c>
      <c r="D50">
        <f>'Raw Data'!$AT671</f>
        <v>36</v>
      </c>
    </row>
    <row r="51" spans="1:4" x14ac:dyDescent="0.25">
      <c r="A51">
        <f>'Raw Data'!$AT178</f>
        <v>17.2</v>
      </c>
      <c r="B51">
        <f>'Raw Data'!$AT411</f>
        <v>35.5</v>
      </c>
      <c r="C51">
        <f>'Raw Data'!$AT542</f>
        <v>39.200000000000003</v>
      </c>
      <c r="D51">
        <f>'Raw Data'!$AT672</f>
        <v>36</v>
      </c>
    </row>
    <row r="52" spans="1:4" x14ac:dyDescent="0.25">
      <c r="A52">
        <f>'Raw Data'!$AT179</f>
        <v>15.1</v>
      </c>
      <c r="B52">
        <f>'Raw Data'!$AT412</f>
        <v>36.4</v>
      </c>
      <c r="C52">
        <f>'Raw Data'!$AT543</f>
        <v>39.4</v>
      </c>
      <c r="D52">
        <f>'Raw Data'!$AT673</f>
        <v>35.4</v>
      </c>
    </row>
    <row r="53" spans="1:4" x14ac:dyDescent="0.25">
      <c r="A53">
        <f>'Raw Data'!$AT180</f>
        <v>12.7</v>
      </c>
      <c r="B53">
        <f>'Raw Data'!$AT413</f>
        <v>37.700000000000003</v>
      </c>
      <c r="C53">
        <f>'Raw Data'!$AT544</f>
        <v>39.700000000000003</v>
      </c>
      <c r="D53">
        <f>'Raw Data'!$AT674</f>
        <v>36.9</v>
      </c>
    </row>
    <row r="54" spans="1:4" x14ac:dyDescent="0.25">
      <c r="A54">
        <f>'Raw Data'!$AT181</f>
        <v>10.7</v>
      </c>
      <c r="B54">
        <f>'Raw Data'!$AT414</f>
        <v>38.299999999999997</v>
      </c>
      <c r="C54">
        <f>'Raw Data'!$AT545</f>
        <v>39.9</v>
      </c>
      <c r="D54">
        <f>'Raw Data'!$AT675</f>
        <v>37.799999999999997</v>
      </c>
    </row>
    <row r="55" spans="1:4" x14ac:dyDescent="0.25">
      <c r="A55">
        <f>'Raw Data'!$AT182</f>
        <v>8.6999999999999993</v>
      </c>
      <c r="B55">
        <f>'Raw Data'!$AT415</f>
        <v>39.1</v>
      </c>
      <c r="C55">
        <f>'Raw Data'!$AT546</f>
        <v>40.299999999999997</v>
      </c>
      <c r="D55">
        <f>'Raw Data'!$AT676</f>
        <v>38.700000000000003</v>
      </c>
    </row>
    <row r="56" spans="1:4" x14ac:dyDescent="0.25">
      <c r="A56">
        <f>'Raw Data'!$AT183</f>
        <v>6.8</v>
      </c>
      <c r="B56">
        <f>'Raw Data'!$AT416</f>
        <v>40.1</v>
      </c>
      <c r="C56">
        <f>'Raw Data'!$AT547</f>
        <v>41.2</v>
      </c>
      <c r="D56">
        <f>'Raw Data'!$AT677</f>
        <v>39.299999999999997</v>
      </c>
    </row>
    <row r="57" spans="1:4" x14ac:dyDescent="0.25">
      <c r="A57">
        <f>'Raw Data'!$AT184</f>
        <v>6.2</v>
      </c>
      <c r="B57">
        <f>'Raw Data'!$AT417</f>
        <v>41.1</v>
      </c>
      <c r="C57">
        <f>'Raw Data'!$AT548</f>
        <v>42</v>
      </c>
      <c r="D57">
        <f>'Raw Data'!$AT678</f>
        <v>40</v>
      </c>
    </row>
    <row r="58" spans="1:4" x14ac:dyDescent="0.25">
      <c r="A58">
        <f>'Raw Data'!$AT185</f>
        <v>5.4</v>
      </c>
      <c r="B58">
        <f>'Raw Data'!$AT418</f>
        <v>41.5</v>
      </c>
      <c r="C58">
        <f>'Raw Data'!$AT549</f>
        <v>42.7</v>
      </c>
      <c r="D58">
        <f>'Raw Data'!$AT679</f>
        <v>40.5</v>
      </c>
    </row>
    <row r="59" spans="1:4" x14ac:dyDescent="0.25">
      <c r="A59">
        <f>'Raw Data'!$AT186</f>
        <v>5.7</v>
      </c>
      <c r="B59">
        <f>'Raw Data'!$AT419</f>
        <v>41.2</v>
      </c>
      <c r="C59">
        <f>'Raw Data'!$AT550</f>
        <v>42.5</v>
      </c>
      <c r="D59">
        <f>'Raw Data'!$AT680</f>
        <v>41.3</v>
      </c>
    </row>
    <row r="60" spans="1:4" x14ac:dyDescent="0.25">
      <c r="A60">
        <f>'Raw Data'!$AT187</f>
        <v>4.7</v>
      </c>
      <c r="B60">
        <f>'Raw Data'!$AT420</f>
        <v>42.2</v>
      </c>
      <c r="C60">
        <f>'Raw Data'!$AT551</f>
        <v>43.7</v>
      </c>
      <c r="D60">
        <f>'Raw Data'!$AT681</f>
        <v>42.1</v>
      </c>
    </row>
    <row r="61" spans="1:4" x14ac:dyDescent="0.25">
      <c r="A61">
        <f>'Raw Data'!$AT188</f>
        <v>4.8</v>
      </c>
      <c r="B61">
        <f>'Raw Data'!$AT421</f>
        <v>43.1</v>
      </c>
      <c r="C61">
        <f>'Raw Data'!$AT552</f>
        <v>44.5</v>
      </c>
      <c r="D61">
        <f>'Raw Data'!$AT682</f>
        <v>42.6</v>
      </c>
    </row>
    <row r="62" spans="1:4" x14ac:dyDescent="0.25">
      <c r="A62">
        <f>'Raw Data'!$AT189</f>
        <v>8.5</v>
      </c>
      <c r="B62">
        <f>'Raw Data'!$AT422</f>
        <v>44.1</v>
      </c>
      <c r="C62">
        <f>'Raw Data'!$AT553</f>
        <v>45</v>
      </c>
      <c r="D62">
        <f>'Raw Data'!$AT683</f>
        <v>43.6</v>
      </c>
    </row>
    <row r="63" spans="1:4" x14ac:dyDescent="0.25">
      <c r="A63">
        <f>'Raw Data'!$AT190</f>
        <v>11.3</v>
      </c>
      <c r="B63">
        <f>'Raw Data'!$AT423</f>
        <v>44.6</v>
      </c>
      <c r="C63">
        <f>'Raw Data'!$AT554</f>
        <v>44.7</v>
      </c>
      <c r="D63">
        <f>'Raw Data'!$AT684</f>
        <v>44.7</v>
      </c>
    </row>
    <row r="64" spans="1:4" x14ac:dyDescent="0.25">
      <c r="A64">
        <f>'Raw Data'!$AT191</f>
        <v>13.8</v>
      </c>
      <c r="B64">
        <f>'Raw Data'!$AT424</f>
        <v>44</v>
      </c>
      <c r="C64">
        <f>'Raw Data'!$AT555</f>
        <v>44.4</v>
      </c>
      <c r="D64">
        <f>'Raw Data'!$AT685</f>
        <v>44.7</v>
      </c>
    </row>
    <row r="65" spans="1:4" x14ac:dyDescent="0.25">
      <c r="A65">
        <f>'Raw Data'!$AT192</f>
        <v>15.7</v>
      </c>
      <c r="B65">
        <f>'Raw Data'!$AT425</f>
        <v>43.8</v>
      </c>
      <c r="C65">
        <f>'Raw Data'!$AT556</f>
        <v>44.2</v>
      </c>
      <c r="D65">
        <f>'Raw Data'!$AT686</f>
        <v>44.2</v>
      </c>
    </row>
    <row r="66" spans="1:4" x14ac:dyDescent="0.25">
      <c r="A66">
        <f>'Raw Data'!$AT193</f>
        <v>15.9</v>
      </c>
      <c r="B66">
        <f>'Raw Data'!$AT426</f>
        <v>44.4</v>
      </c>
      <c r="C66">
        <f>'Raw Data'!$AT557</f>
        <v>43.1</v>
      </c>
      <c r="D66">
        <f>'Raw Data'!$AT687</f>
        <v>43.7</v>
      </c>
    </row>
    <row r="67" spans="1:4" x14ac:dyDescent="0.25">
      <c r="A67">
        <f>'Raw Data'!$AT194</f>
        <v>17.8</v>
      </c>
      <c r="B67">
        <f>'Raw Data'!$AT427</f>
        <v>43</v>
      </c>
      <c r="C67">
        <f>'Raw Data'!$AT558</f>
        <v>41.2</v>
      </c>
      <c r="D67">
        <f>'Raw Data'!$AT688</f>
        <v>42.5</v>
      </c>
    </row>
    <row r="68" spans="1:4" x14ac:dyDescent="0.25">
      <c r="A68">
        <f>'Raw Data'!$AT195</f>
        <v>19.5</v>
      </c>
      <c r="B68">
        <f>'Raw Data'!$AT428</f>
        <v>41</v>
      </c>
      <c r="C68">
        <f>'Raw Data'!$AT559</f>
        <v>40</v>
      </c>
      <c r="D68">
        <f>'Raw Data'!$AT689</f>
        <v>41.1</v>
      </c>
    </row>
    <row r="69" spans="1:4" x14ac:dyDescent="0.25">
      <c r="A69">
        <f>'Raw Data'!$AT196</f>
        <v>21.6</v>
      </c>
      <c r="B69">
        <f>'Raw Data'!$AT429</f>
        <v>40.299999999999997</v>
      </c>
      <c r="C69">
        <f>'Raw Data'!$AT560</f>
        <v>39.799999999999997</v>
      </c>
      <c r="D69">
        <f>'Raw Data'!$AT690</f>
        <v>39.700000000000003</v>
      </c>
    </row>
    <row r="70" spans="1:4" x14ac:dyDescent="0.25">
      <c r="A70">
        <f>'Raw Data'!$AT197</f>
        <v>22.6</v>
      </c>
      <c r="B70">
        <f>'Raw Data'!$AT430</f>
        <v>39.6</v>
      </c>
      <c r="C70">
        <f>'Raw Data'!$AT561</f>
        <v>40.299999999999997</v>
      </c>
      <c r="D70">
        <f>'Raw Data'!$AT691</f>
        <v>39.1</v>
      </c>
    </row>
    <row r="71" spans="1:4" x14ac:dyDescent="0.25">
      <c r="A71">
        <f>'Raw Data'!$AT198</f>
        <v>22.6</v>
      </c>
      <c r="B71">
        <f>'Raw Data'!$AT431</f>
        <v>39.5</v>
      </c>
      <c r="C71">
        <f>'Raw Data'!$AT562</f>
        <v>39.6</v>
      </c>
      <c r="D71">
        <f>'Raw Data'!$AT692</f>
        <v>38.799999999999997</v>
      </c>
    </row>
    <row r="72" spans="1:4" x14ac:dyDescent="0.25">
      <c r="A72">
        <f>'Raw Data'!$AT199</f>
        <v>22.7</v>
      </c>
      <c r="B72">
        <f>'Raw Data'!$AT432</f>
        <v>39.299999999999997</v>
      </c>
      <c r="C72">
        <f>'Raw Data'!$AT563</f>
        <v>39.6</v>
      </c>
      <c r="D72">
        <f>'Raw Data'!$AT693</f>
        <v>39.299999999999997</v>
      </c>
    </row>
    <row r="73" spans="1:4" x14ac:dyDescent="0.25">
      <c r="A73">
        <f>'Raw Data'!$AT200</f>
        <v>22.7</v>
      </c>
      <c r="B73">
        <f>'Raw Data'!$AT433</f>
        <v>38.9</v>
      </c>
      <c r="C73">
        <f>'Raw Data'!$AT564</f>
        <v>39.700000000000003</v>
      </c>
      <c r="D73">
        <f>'Raw Data'!$AT694</f>
        <v>40.299999999999997</v>
      </c>
    </row>
    <row r="74" spans="1:4" x14ac:dyDescent="0.25">
      <c r="A74">
        <f>'Raw Data'!$AT201</f>
        <v>22.4</v>
      </c>
      <c r="B74">
        <f>'Raw Data'!$AT434</f>
        <v>39</v>
      </c>
      <c r="C74">
        <f>'Raw Data'!$AT565</f>
        <v>39.4</v>
      </c>
      <c r="D74">
        <f>'Raw Data'!$AT695</f>
        <v>40.200000000000003</v>
      </c>
    </row>
    <row r="75" spans="1:4" x14ac:dyDescent="0.25">
      <c r="A75">
        <f>'Raw Data'!$AT202</f>
        <v>22.1</v>
      </c>
      <c r="B75">
        <f>'Raw Data'!$AT435</f>
        <v>39</v>
      </c>
      <c r="C75">
        <f>'Raw Data'!$AT566</f>
        <v>38.5</v>
      </c>
      <c r="D75">
        <f>'Raw Data'!$AT696</f>
        <v>40.4</v>
      </c>
    </row>
    <row r="76" spans="1:4" x14ac:dyDescent="0.25">
      <c r="A76">
        <f>'Raw Data'!$AT203</f>
        <v>21.9</v>
      </c>
      <c r="B76">
        <f>'Raw Data'!$AT436</f>
        <v>38.6</v>
      </c>
      <c r="C76">
        <f>'Raw Data'!$AT567</f>
        <v>37.5</v>
      </c>
      <c r="D76">
        <f>'Raw Data'!$AT697</f>
        <v>40.299999999999997</v>
      </c>
    </row>
    <row r="77" spans="1:4" x14ac:dyDescent="0.25">
      <c r="A77">
        <f>'Raw Data'!$AT204</f>
        <v>21.6</v>
      </c>
      <c r="B77">
        <f>'Raw Data'!$AT437</f>
        <v>37.700000000000003</v>
      </c>
      <c r="C77">
        <f>'Raw Data'!$AT568</f>
        <v>36.5</v>
      </c>
      <c r="D77">
        <f>'Raw Data'!$AT698</f>
        <v>39.700000000000003</v>
      </c>
    </row>
    <row r="78" spans="1:4" x14ac:dyDescent="0.25">
      <c r="A78">
        <f>'Raw Data'!$AT205</f>
        <v>21.5</v>
      </c>
      <c r="B78">
        <f>'Raw Data'!$AT438</f>
        <v>37.6</v>
      </c>
      <c r="C78">
        <f>'Raw Data'!$AT569</f>
        <v>35.200000000000003</v>
      </c>
      <c r="D78">
        <f>'Raw Data'!$AT699</f>
        <v>38.4</v>
      </c>
    </row>
    <row r="79" spans="1:4" x14ac:dyDescent="0.25">
      <c r="A79">
        <f>'Raw Data'!$AT206</f>
        <v>21.2</v>
      </c>
      <c r="B79">
        <f>'Raw Data'!$AT439</f>
        <v>37</v>
      </c>
      <c r="C79">
        <f>'Raw Data'!$AT570</f>
        <v>34.1</v>
      </c>
      <c r="D79">
        <f>'Raw Data'!$AT700</f>
        <v>37</v>
      </c>
    </row>
    <row r="80" spans="1:4" x14ac:dyDescent="0.25">
      <c r="A80">
        <f>'Raw Data'!$AT207</f>
        <v>21.4</v>
      </c>
      <c r="B80">
        <f>'Raw Data'!$AT440</f>
        <v>35.9</v>
      </c>
      <c r="C80">
        <f>'Raw Data'!$AT571</f>
        <v>33.1</v>
      </c>
      <c r="D80">
        <f>'Raw Data'!$AT701</f>
        <v>35.4</v>
      </c>
    </row>
    <row r="81" spans="1:4" x14ac:dyDescent="0.25">
      <c r="A81">
        <f>'Raw Data'!$AT208</f>
        <v>21.5</v>
      </c>
      <c r="B81">
        <f>'Raw Data'!$AT441</f>
        <v>35.299999999999997</v>
      </c>
      <c r="C81">
        <f>'Raw Data'!$AT572</f>
        <v>31.8</v>
      </c>
      <c r="D81">
        <f>'Raw Data'!$AT702</f>
        <v>34.1</v>
      </c>
    </row>
    <row r="82" spans="1:4" x14ac:dyDescent="0.25">
      <c r="A82">
        <f>'Raw Data'!$AT209</f>
        <v>21.7</v>
      </c>
      <c r="B82">
        <f>'Raw Data'!$AT442</f>
        <v>34.700000000000003</v>
      </c>
      <c r="C82">
        <f>'Raw Data'!$AT573</f>
        <v>30.5</v>
      </c>
      <c r="D82">
        <f>'Raw Data'!$AT703</f>
        <v>32.799999999999997</v>
      </c>
    </row>
    <row r="83" spans="1:4" x14ac:dyDescent="0.25">
      <c r="A83">
        <f>'Raw Data'!$AT210</f>
        <v>21.7</v>
      </c>
      <c r="B83">
        <f>'Raw Data'!$AT443</f>
        <v>32.799999999999997</v>
      </c>
      <c r="C83">
        <f>'Raw Data'!$AT574</f>
        <v>29.8</v>
      </c>
      <c r="D83">
        <f>'Raw Data'!$AT704</f>
        <v>30.9</v>
      </c>
    </row>
    <row r="84" spans="1:4" x14ac:dyDescent="0.25">
      <c r="A84">
        <f>'Raw Data'!$AT211</f>
        <v>21.7</v>
      </c>
      <c r="B84">
        <f>'Raw Data'!$AT444</f>
        <v>31.1</v>
      </c>
      <c r="C84">
        <f>'Raw Data'!$AT575</f>
        <v>29.6</v>
      </c>
      <c r="D84">
        <f>'Raw Data'!$AT705</f>
        <v>28.9</v>
      </c>
    </row>
    <row r="85" spans="1:4" x14ac:dyDescent="0.25">
      <c r="A85">
        <f>'Raw Data'!$AT212</f>
        <v>21.3</v>
      </c>
      <c r="B85">
        <f>'Raw Data'!$AT445</f>
        <v>29.4</v>
      </c>
      <c r="C85">
        <f>'Raw Data'!$AT576</f>
        <v>28.2</v>
      </c>
      <c r="D85">
        <f>'Raw Data'!$AT706</f>
        <v>27.5</v>
      </c>
    </row>
    <row r="86" spans="1:4" x14ac:dyDescent="0.25">
      <c r="A86">
        <f>'Raw Data'!$AT213</f>
        <v>20.100000000000001</v>
      </c>
      <c r="B86">
        <f>'Raw Data'!$AT446</f>
        <v>25.5</v>
      </c>
      <c r="C86">
        <f>'Raw Data'!$AT577</f>
        <v>26.3</v>
      </c>
      <c r="D86">
        <f>'Raw Data'!$AT707</f>
        <v>26.6</v>
      </c>
    </row>
    <row r="87" spans="1:4" x14ac:dyDescent="0.25">
      <c r="A87">
        <f>'Raw Data'!$AT214</f>
        <v>16.5</v>
      </c>
      <c r="B87">
        <f>'Raw Data'!$AT447</f>
        <v>25.3</v>
      </c>
      <c r="C87">
        <f>'Raw Data'!$AT578</f>
        <v>22</v>
      </c>
      <c r="D87">
        <f>'Raw Data'!$AT708</f>
        <v>25.7</v>
      </c>
    </row>
    <row r="88" spans="1:4" x14ac:dyDescent="0.25">
      <c r="A88">
        <f>'Raw Data'!$AT215</f>
        <v>16.100000000000001</v>
      </c>
      <c r="B88">
        <f>'Raw Data'!$AT448</f>
        <v>23.4</v>
      </c>
      <c r="C88">
        <f>'Raw Data'!$AT579</f>
        <v>21.8</v>
      </c>
      <c r="D88">
        <f>'Raw Data'!$AT709</f>
        <v>24.8</v>
      </c>
    </row>
    <row r="89" spans="1:4" x14ac:dyDescent="0.25">
      <c r="A89">
        <f>'Raw Data'!$AT216</f>
        <v>15.4</v>
      </c>
      <c r="B89">
        <f>'Raw Data'!$AT449</f>
        <v>22.4</v>
      </c>
      <c r="C89">
        <f>'Raw Data'!$AT580</f>
        <v>22.3</v>
      </c>
      <c r="D89">
        <f>'Raw Data'!$AT710</f>
        <v>23.8</v>
      </c>
    </row>
    <row r="90" spans="1:4" x14ac:dyDescent="0.25">
      <c r="A90">
        <f>'Raw Data'!$AT217</f>
        <v>15</v>
      </c>
      <c r="B90">
        <f>'Raw Data'!$AT450</f>
        <v>22.6</v>
      </c>
      <c r="C90">
        <f>'Raw Data'!$AT581</f>
        <v>22.8</v>
      </c>
      <c r="D90">
        <f>'Raw Data'!$AT711</f>
        <v>22</v>
      </c>
    </row>
    <row r="91" spans="1:4" x14ac:dyDescent="0.25">
      <c r="A91">
        <f>'Raw Data'!$AT218</f>
        <v>15</v>
      </c>
      <c r="B91">
        <f>'Raw Data'!$AT451</f>
        <v>22</v>
      </c>
      <c r="C91">
        <f>'Raw Data'!$AT582</f>
        <v>22.4</v>
      </c>
      <c r="D91">
        <f>'Raw Data'!$AT712</f>
        <v>21.8</v>
      </c>
    </row>
    <row r="92" spans="1:4" x14ac:dyDescent="0.25">
      <c r="A92">
        <f>'Raw Data'!$AT219</f>
        <v>14.7</v>
      </c>
      <c r="B92">
        <f>'Raw Data'!$AT452</f>
        <v>22</v>
      </c>
      <c r="C92">
        <f>'Raw Data'!$AT583</f>
        <v>22.6</v>
      </c>
      <c r="D92">
        <f>'Raw Data'!$AT713</f>
        <v>22.8</v>
      </c>
    </row>
    <row r="93" spans="1:4" x14ac:dyDescent="0.25">
      <c r="A93">
        <f>'Raw Data'!$AT220</f>
        <v>15.2</v>
      </c>
      <c r="B93">
        <f>'Raw Data'!$AT453</f>
        <v>22.7</v>
      </c>
      <c r="C93">
        <f>'Raw Data'!$AT584</f>
        <v>24.7</v>
      </c>
      <c r="D93">
        <f>'Raw Data'!$AT714</f>
        <v>22.7</v>
      </c>
    </row>
    <row r="94" spans="1:4" x14ac:dyDescent="0.25">
      <c r="A94">
        <f>'Raw Data'!$AT221</f>
        <v>16.7</v>
      </c>
      <c r="B94">
        <f>'Raw Data'!$AT454</f>
        <v>25.6</v>
      </c>
      <c r="C94">
        <f>'Raw Data'!$AT585</f>
        <v>29</v>
      </c>
      <c r="D94">
        <f>'Raw Data'!$AT715</f>
        <v>22.9</v>
      </c>
    </row>
    <row r="95" spans="1:4" x14ac:dyDescent="0.25">
      <c r="A95">
        <f>'Raw Data'!$AT222</f>
        <v>17.399999999999999</v>
      </c>
      <c r="B95">
        <f>'Raw Data'!$AT455</f>
        <v>27.5</v>
      </c>
      <c r="C95">
        <f>'Raw Data'!$AT586</f>
        <v>29.8</v>
      </c>
      <c r="D95">
        <f>'Raw Data'!$AT716</f>
        <v>25.1</v>
      </c>
    </row>
    <row r="96" spans="1:4" x14ac:dyDescent="0.25">
      <c r="A96">
        <f>'Raw Data'!$AT223</f>
        <v>16.899999999999999</v>
      </c>
      <c r="B96">
        <f>'Raw Data'!$AT456</f>
        <v>28.7</v>
      </c>
      <c r="C96">
        <f>'Raw Data'!$AT587</f>
        <v>30.8</v>
      </c>
      <c r="D96">
        <f>'Raw Data'!$AT717</f>
        <v>28.6</v>
      </c>
    </row>
    <row r="97" spans="1:4" x14ac:dyDescent="0.25">
      <c r="A97">
        <f>'Raw Data'!$AT224</f>
        <v>16</v>
      </c>
      <c r="B97">
        <f>'Raw Data'!$AT457</f>
        <v>30.1</v>
      </c>
      <c r="C97">
        <f>'Raw Data'!$AT588</f>
        <v>31.7</v>
      </c>
      <c r="D97">
        <f>'Raw Data'!$AT718</f>
        <v>29.9</v>
      </c>
    </row>
    <row r="98" spans="1:4" x14ac:dyDescent="0.25">
      <c r="A98">
        <f>'Raw Data'!$AT225</f>
        <v>15.3</v>
      </c>
      <c r="B98">
        <f>'Raw Data'!$AT458</f>
        <v>31.3</v>
      </c>
      <c r="C98">
        <f>'Raw Data'!$AT589</f>
        <v>32.799999999999997</v>
      </c>
      <c r="D98">
        <f>'Raw Data'!$AT719</f>
        <v>31.2</v>
      </c>
    </row>
    <row r="99" spans="1:4" x14ac:dyDescent="0.25">
      <c r="A99">
        <f>'Raw Data'!$AT226</f>
        <v>14.8</v>
      </c>
      <c r="B99">
        <f>'Raw Data'!$AT459</f>
        <v>32.4</v>
      </c>
      <c r="C99">
        <f>'Raw Data'!$AT590</f>
        <v>33.9</v>
      </c>
      <c r="D99">
        <f>'Raw Data'!$AT720</f>
        <v>31.5</v>
      </c>
    </row>
    <row r="100" spans="1:4" x14ac:dyDescent="0.25">
      <c r="A100">
        <f>'Raw Data'!$AT227</f>
        <v>14.4</v>
      </c>
      <c r="B100">
        <f>'Raw Data'!$AT460</f>
        <v>33.5</v>
      </c>
      <c r="C100">
        <f>'Raw Data'!$AT591</f>
        <v>35</v>
      </c>
      <c r="D100">
        <f>'Raw Data'!$AT721</f>
        <v>32.200000000000003</v>
      </c>
    </row>
    <row r="101" spans="1:4" x14ac:dyDescent="0.25">
      <c r="A101">
        <f>'Raw Data'!$AT228</f>
        <v>13.9</v>
      </c>
      <c r="B101">
        <f>'Raw Data'!$AT461</f>
        <v>34.299999999999997</v>
      </c>
      <c r="C101">
        <f>'Raw Data'!$AT592</f>
        <v>35.4</v>
      </c>
      <c r="D101">
        <f>'Raw Data'!$AT722</f>
        <v>33.1</v>
      </c>
    </row>
    <row r="102" spans="1:4" x14ac:dyDescent="0.25">
      <c r="A102">
        <f>'Raw Data'!$AT229</f>
        <v>12.4</v>
      </c>
      <c r="B102">
        <f>'Raw Data'!$AT462</f>
        <v>34.700000000000003</v>
      </c>
      <c r="C102">
        <f>'Raw Data'!$AT593</f>
        <v>35.799999999999997</v>
      </c>
      <c r="D102">
        <f>'Raw Data'!$AT723</f>
        <v>34</v>
      </c>
    </row>
    <row r="103" spans="1:4" x14ac:dyDescent="0.25">
      <c r="A103">
        <f>'Raw Data'!$AT230</f>
        <v>9.5</v>
      </c>
      <c r="B103">
        <f>'Raw Data'!$AT463</f>
        <v>35.799999999999997</v>
      </c>
      <c r="C103">
        <f>'Raw Data'!$AT594</f>
        <v>36</v>
      </c>
      <c r="D103">
        <f>'Raw Data'!$AT724</f>
        <v>34.6</v>
      </c>
    </row>
    <row r="104" spans="1:4" x14ac:dyDescent="0.25">
      <c r="A104">
        <f>'Raw Data'!$AT231</f>
        <v>7.1</v>
      </c>
      <c r="B104">
        <f>'Raw Data'!$AT464</f>
        <v>36.700000000000003</v>
      </c>
      <c r="C104">
        <f>'Raw Data'!$AT595</f>
        <v>36</v>
      </c>
    </row>
    <row r="105" spans="1:4" x14ac:dyDescent="0.25">
      <c r="A105">
        <f>'Raw Data'!$AT232</f>
        <v>4.9000000000000004</v>
      </c>
      <c r="B105">
        <f>'Raw Data'!$AT465</f>
        <v>37.1</v>
      </c>
    </row>
    <row r="106" spans="1:4" x14ac:dyDescent="0.25">
      <c r="A106">
        <f>'Raw Data'!$AT233</f>
        <v>2.9</v>
      </c>
      <c r="B106">
        <f>'Raw Data'!$AT466</f>
        <v>37.200000000000003</v>
      </c>
    </row>
    <row r="107" spans="1:4" x14ac:dyDescent="0.25">
      <c r="A107">
        <f>'Raw Data'!$AT234</f>
        <v>1.2</v>
      </c>
      <c r="B107">
        <f>'Raw Data'!$AT467</f>
        <v>37.4</v>
      </c>
    </row>
    <row r="108" spans="1:4" x14ac:dyDescent="0.25">
      <c r="A108">
        <f>'Raw Data'!$AT235</f>
        <v>0</v>
      </c>
      <c r="B108">
        <f>'Raw Data'!$AT468</f>
        <v>36.9</v>
      </c>
    </row>
    <row r="109" spans="1:4" x14ac:dyDescent="0.25">
      <c r="A109">
        <f>'Raw Data'!$AT236</f>
        <v>0</v>
      </c>
    </row>
    <row r="110" spans="1:4" x14ac:dyDescent="0.25">
      <c r="A110">
        <f>'Raw Data'!$AT237</f>
        <v>0</v>
      </c>
    </row>
    <row r="111" spans="1:4" x14ac:dyDescent="0.25">
      <c r="A111">
        <f>'Raw Data'!$AT238</f>
        <v>0</v>
      </c>
    </row>
    <row r="112" spans="1:4" x14ac:dyDescent="0.25">
      <c r="A112">
        <f>'Raw Data'!$AT239</f>
        <v>0</v>
      </c>
    </row>
    <row r="113" spans="1:1" x14ac:dyDescent="0.25">
      <c r="A113">
        <f>'Raw Data'!$AT240</f>
        <v>0</v>
      </c>
    </row>
    <row r="114" spans="1:1" x14ac:dyDescent="0.25">
      <c r="A114">
        <f>'Raw Data'!$AT241</f>
        <v>0</v>
      </c>
    </row>
    <row r="115" spans="1:1" x14ac:dyDescent="0.25">
      <c r="A115">
        <f>'Raw Data'!$AT242</f>
        <v>0</v>
      </c>
    </row>
    <row r="116" spans="1:1" x14ac:dyDescent="0.25">
      <c r="A116">
        <f>'Raw Data'!$AT243</f>
        <v>0</v>
      </c>
    </row>
    <row r="117" spans="1:1" x14ac:dyDescent="0.25">
      <c r="A117">
        <f>'Raw Data'!$AT244</f>
        <v>0</v>
      </c>
    </row>
    <row r="118" spans="1:1" x14ac:dyDescent="0.25">
      <c r="A118">
        <f>'Raw Data'!$AT245</f>
        <v>0</v>
      </c>
    </row>
    <row r="119" spans="1:1" x14ac:dyDescent="0.25">
      <c r="A119">
        <f>'Raw Data'!$AT246</f>
        <v>0</v>
      </c>
    </row>
    <row r="120" spans="1:1" x14ac:dyDescent="0.25">
      <c r="A120">
        <f>'Raw Data'!$AT247</f>
        <v>0</v>
      </c>
    </row>
    <row r="121" spans="1:1" x14ac:dyDescent="0.25">
      <c r="A121">
        <f>'Raw Data'!$AT248</f>
        <v>0</v>
      </c>
    </row>
    <row r="122" spans="1:1" x14ac:dyDescent="0.25">
      <c r="A122">
        <f>'Raw Data'!$AT249</f>
        <v>0</v>
      </c>
    </row>
    <row r="123" spans="1:1" x14ac:dyDescent="0.25">
      <c r="A123">
        <f>'Raw Data'!$AT250</f>
        <v>0</v>
      </c>
    </row>
    <row r="124" spans="1:1" x14ac:dyDescent="0.25">
      <c r="A124">
        <f>'Raw Data'!$AT251</f>
        <v>0</v>
      </c>
    </row>
    <row r="125" spans="1:1" x14ac:dyDescent="0.25">
      <c r="A125">
        <f>'Raw Data'!$AT252</f>
        <v>0</v>
      </c>
    </row>
    <row r="126" spans="1:1" x14ac:dyDescent="0.25">
      <c r="A126">
        <f>'Raw Data'!$AT253</f>
        <v>0</v>
      </c>
    </row>
  </sheetData>
  <customSheetViews>
    <customSheetView guid="{2B424CCC-7244-4294-A128-8AE125D4F682}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43"/>
  <sheetViews>
    <sheetView zoomScaleNormal="100" workbookViewId="0">
      <pane xSplit="2" ySplit="9" topLeftCell="BR10" activePane="bottomRight" state="frozen"/>
      <selection pane="topRight" activeCell="C1" sqref="C1"/>
      <selection pane="bottomLeft" activeCell="A10" sqref="A10"/>
      <selection pane="bottomRight" activeCell="CC5" sqref="CC5"/>
    </sheetView>
  </sheetViews>
  <sheetFormatPr defaultRowHeight="15" x14ac:dyDescent="0.25"/>
  <cols>
    <col min="1" max="1" width="12.7109375" style="4" bestFit="1" customWidth="1"/>
    <col min="2" max="2" width="13.28515625" style="4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13" width="12" style="4" bestFit="1" customWidth="1"/>
    <col min="14" max="14" width="11" style="4" bestFit="1" customWidth="1"/>
    <col min="15" max="15" width="12" style="4" bestFit="1" customWidth="1"/>
    <col min="16" max="16" width="11" style="4" bestFit="1" customWidth="1"/>
    <col min="17" max="17" width="12" style="4" bestFit="1" customWidth="1"/>
    <col min="18" max="18" width="11" style="4" bestFit="1" customWidth="1"/>
    <col min="19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customWidth="1"/>
    <col min="81" max="81" width="14.7109375" style="4" bestFit="1" customWidth="1"/>
    <col min="82" max="82" width="3.5703125" style="4" customWidth="1"/>
    <col min="83" max="86" width="12" style="4" bestFit="1" customWidth="1"/>
    <col min="87" max="87" width="14.7109375" style="4" bestFit="1" customWidth="1"/>
    <col min="88" max="16384" width="9.140625" style="4"/>
  </cols>
  <sheetData>
    <row r="1" spans="1:87" s="1" customFormat="1" x14ac:dyDescent="0.25">
      <c r="A1" s="7" t="s">
        <v>0</v>
      </c>
      <c r="B1" s="8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6</v>
      </c>
      <c r="CC1" s="1" t="s">
        <v>190</v>
      </c>
      <c r="CE1" s="1" t="s">
        <v>2</v>
      </c>
      <c r="CF1" s="1" t="s">
        <v>3</v>
      </c>
      <c r="CG1" s="1" t="s">
        <v>4</v>
      </c>
      <c r="CH1" s="1" t="s">
        <v>6</v>
      </c>
      <c r="CI1" s="1" t="s">
        <v>190</v>
      </c>
    </row>
    <row r="2" spans="1:87" s="1" customFormat="1" x14ac:dyDescent="0.25">
      <c r="A2" s="7" t="s">
        <v>72</v>
      </c>
      <c r="B2" s="8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201</v>
      </c>
      <c r="CI2" s="1" t="s">
        <v>201</v>
      </c>
    </row>
    <row r="3" spans="1:87" s="1" customFormat="1" x14ac:dyDescent="0.25">
      <c r="A3" s="7" t="s">
        <v>145</v>
      </c>
      <c r="B3" s="8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189</v>
      </c>
      <c r="BZ3" s="1" t="s">
        <v>189</v>
      </c>
      <c r="CA3" s="1" t="s">
        <v>189</v>
      </c>
      <c r="CB3" s="1" t="s">
        <v>189</v>
      </c>
      <c r="CC3" s="1" t="s">
        <v>189</v>
      </c>
      <c r="CE3" s="1" t="s">
        <v>175</v>
      </c>
      <c r="CF3" s="1" t="s">
        <v>175</v>
      </c>
      <c r="CG3" s="1" t="s">
        <v>175</v>
      </c>
      <c r="CH3" s="1" t="s">
        <v>175</v>
      </c>
      <c r="CI3" s="1" t="s">
        <v>175</v>
      </c>
    </row>
    <row r="4" spans="1:87" s="16" customFormat="1" x14ac:dyDescent="0.25">
      <c r="A4" s="7" t="s">
        <v>203</v>
      </c>
    </row>
    <row r="5" spans="1:87" s="16" customFormat="1" x14ac:dyDescent="0.25">
      <c r="A5" s="16" t="s">
        <v>169</v>
      </c>
      <c r="C5" s="16">
        <f>AVERAGE(C10:C500)</f>
        <v>11.757752136752137</v>
      </c>
      <c r="D5" s="16">
        <f t="shared" ref="D5:BO5" si="0">AVERAGE(D10:D500)</f>
        <v>1.9741452991452954E-2</v>
      </c>
      <c r="E5" s="16">
        <f t="shared" si="0"/>
        <v>197.415206636752</v>
      </c>
      <c r="F5" s="16">
        <f t="shared" si="0"/>
        <v>473.09957264957279</v>
      </c>
      <c r="G5" s="16">
        <f t="shared" si="0"/>
        <v>-24.447435897435888</v>
      </c>
      <c r="H5" s="16">
        <f t="shared" si="0"/>
        <v>1121.9679487179487</v>
      </c>
      <c r="I5" s="16" t="e">
        <f t="shared" si="0"/>
        <v>#DIV/0!</v>
      </c>
      <c r="J5" s="16">
        <f t="shared" si="0"/>
        <v>4.6875641025641013</v>
      </c>
      <c r="K5" s="16">
        <f t="shared" si="0"/>
        <v>0.89829273504273544</v>
      </c>
      <c r="L5" s="16">
        <f t="shared" si="0"/>
        <v>10.555763675213674</v>
      </c>
      <c r="M5" s="16">
        <f t="shared" si="0"/>
        <v>1.7783333333333338E-2</v>
      </c>
      <c r="N5" s="16">
        <f t="shared" si="0"/>
        <v>424.21315085470081</v>
      </c>
      <c r="O5" s="16">
        <f t="shared" si="0"/>
        <v>0</v>
      </c>
      <c r="P5" s="16">
        <f t="shared" si="0"/>
        <v>424.21581196581201</v>
      </c>
      <c r="Q5" s="16">
        <f t="shared" si="0"/>
        <v>322.80950128205143</v>
      </c>
      <c r="R5" s="16">
        <f t="shared" si="0"/>
        <v>0</v>
      </c>
      <c r="S5" s="16">
        <f t="shared" si="0"/>
        <v>322.81153846153865</v>
      </c>
      <c r="T5" s="16">
        <f t="shared" si="0"/>
        <v>1122.0897764957267</v>
      </c>
      <c r="U5" s="16" t="e">
        <f t="shared" si="0"/>
        <v>#DIV/0!</v>
      </c>
      <c r="V5" s="16" t="e">
        <f t="shared" si="0"/>
        <v>#DIV/0!</v>
      </c>
      <c r="W5" s="16">
        <f t="shared" si="0"/>
        <v>0</v>
      </c>
      <c r="X5" s="16">
        <f t="shared" si="0"/>
        <v>4.2166226495726482</v>
      </c>
      <c r="Y5" s="16">
        <f t="shared" si="0"/>
        <v>12.081623931623902</v>
      </c>
      <c r="Z5" s="16">
        <f t="shared" si="0"/>
        <v>876.57692307692309</v>
      </c>
      <c r="AA5" s="16">
        <f t="shared" si="0"/>
        <v>895.78205128205127</v>
      </c>
      <c r="AB5" s="16">
        <f t="shared" si="0"/>
        <v>887.68376068376074</v>
      </c>
      <c r="AC5" s="16">
        <f t="shared" si="0"/>
        <v>62.769658119658132</v>
      </c>
      <c r="AD5" s="16">
        <f t="shared" si="0"/>
        <v>8.1178632478632444</v>
      </c>
      <c r="AE5" s="16">
        <f t="shared" si="0"/>
        <v>0.18623931623931558</v>
      </c>
      <c r="AF5" s="16">
        <f t="shared" si="0"/>
        <v>983.32905982905982</v>
      </c>
      <c r="AG5" s="16">
        <f t="shared" si="0"/>
        <v>-9.7294871794871796</v>
      </c>
      <c r="AH5" s="16">
        <f t="shared" si="0"/>
        <v>3.6767645555555553</v>
      </c>
      <c r="AI5" s="16">
        <f t="shared" si="0"/>
        <v>8.3535341880341889</v>
      </c>
      <c r="AJ5" s="16">
        <f t="shared" si="0"/>
        <v>190.70213675213677</v>
      </c>
      <c r="AK5" s="16">
        <f t="shared" si="0"/>
        <v>189.52435897435896</v>
      </c>
      <c r="AL5" s="16">
        <f t="shared" si="0"/>
        <v>4.2299145299145309</v>
      </c>
      <c r="AM5" s="16">
        <f t="shared" si="0"/>
        <v>194.74017094017097</v>
      </c>
      <c r="AN5" s="16" t="e">
        <f t="shared" si="0"/>
        <v>#DIV/0!</v>
      </c>
      <c r="AO5" s="16">
        <f t="shared" si="0"/>
        <v>1.6923076923076923</v>
      </c>
      <c r="AP5" s="16">
        <f t="shared" si="0"/>
        <v>0.62704227999366891</v>
      </c>
      <c r="AQ5" s="16">
        <f t="shared" si="0"/>
        <v>47.161183098290607</v>
      </c>
      <c r="AR5" s="16">
        <f t="shared" si="0"/>
        <v>-88.486396051282043</v>
      </c>
      <c r="AS5" s="16">
        <f t="shared" si="0"/>
        <v>314.87564102564107</v>
      </c>
      <c r="AT5" s="16">
        <f t="shared" si="0"/>
        <v>19.854273504273507</v>
      </c>
      <c r="AU5" s="16">
        <f t="shared" si="0"/>
        <v>12</v>
      </c>
      <c r="AV5" s="16">
        <f t="shared" si="0"/>
        <v>9.9957264957264957</v>
      </c>
      <c r="AW5" s="16" t="e">
        <f t="shared" si="0"/>
        <v>#DIV/0!</v>
      </c>
      <c r="AX5" s="16">
        <f t="shared" si="0"/>
        <v>1.3446608504273481</v>
      </c>
      <c r="AY5" s="16">
        <f t="shared" si="0"/>
        <v>1.575210623931621</v>
      </c>
      <c r="AZ5" s="16">
        <f t="shared" si="0"/>
        <v>2.2933173076923081</v>
      </c>
      <c r="BA5" s="16">
        <f t="shared" si="0"/>
        <v>14.048999999999982</v>
      </c>
      <c r="BB5" s="16">
        <f t="shared" si="0"/>
        <v>17.762991452991464</v>
      </c>
      <c r="BC5" s="16">
        <f t="shared" si="0"/>
        <v>1.2639316239316236</v>
      </c>
      <c r="BD5" s="16">
        <f t="shared" si="0"/>
        <v>11.32846153846153</v>
      </c>
      <c r="BE5" s="16">
        <f t="shared" si="0"/>
        <v>2997.8731794871801</v>
      </c>
      <c r="BF5" s="16">
        <f t="shared" si="0"/>
        <v>3.3184529914529937</v>
      </c>
      <c r="BG5" s="16">
        <f t="shared" si="0"/>
        <v>12.467717948717949</v>
      </c>
      <c r="BH5" s="16">
        <f t="shared" si="0"/>
        <v>0</v>
      </c>
      <c r="BI5" s="16">
        <f t="shared" si="0"/>
        <v>12.467717948717949</v>
      </c>
      <c r="BJ5" s="16">
        <f t="shared" si="0"/>
        <v>9.4875170940170968</v>
      </c>
      <c r="BK5" s="16">
        <f t="shared" si="0"/>
        <v>0</v>
      </c>
      <c r="BL5" s="16">
        <f t="shared" si="0"/>
        <v>9.4875170940170968</v>
      </c>
      <c r="BM5" s="16">
        <f t="shared" si="0"/>
        <v>11.312552564102573</v>
      </c>
      <c r="BN5" s="16" t="e">
        <f t="shared" si="0"/>
        <v>#DIV/0!</v>
      </c>
      <c r="BO5" s="16" t="e">
        <f t="shared" si="0"/>
        <v>#DIV/0!</v>
      </c>
      <c r="BP5" s="16" t="e">
        <f t="shared" ref="BP5:BT5" si="1">AVERAGE(BP10:BP500)</f>
        <v>#DIV/0!</v>
      </c>
      <c r="BQ5" s="16">
        <f t="shared" si="1"/>
        <v>886.77220512820475</v>
      </c>
      <c r="BR5" s="16">
        <f t="shared" si="1"/>
        <v>0.17410837606837595</v>
      </c>
      <c r="BS5" s="16">
        <f t="shared" si="1"/>
        <v>-0.15468317094017092</v>
      </c>
      <c r="BT5" s="16">
        <f t="shared" si="1"/>
        <v>1.112392307692309E-2</v>
      </c>
      <c r="BU5" s="43">
        <f t="shared" ref="BU5:CB5" si="2">AVERAGE(BU10:BU500)</f>
        <v>4.1912238290598287</v>
      </c>
      <c r="BV5" s="43">
        <f t="shared" si="2"/>
        <v>-3.109131735897436</v>
      </c>
      <c r="BW5" s="43">
        <f t="shared" si="2"/>
        <v>1.107321335637607</v>
      </c>
      <c r="BY5" s="16">
        <f t="shared" si="2"/>
        <v>9567.9185424480238</v>
      </c>
      <c r="BZ5" s="16">
        <f t="shared" si="2"/>
        <v>8.9564270522792562</v>
      </c>
      <c r="CA5" s="16">
        <f t="shared" si="2"/>
        <v>39.589642840413887</v>
      </c>
      <c r="CB5" s="16">
        <f t="shared" si="2"/>
        <v>36.572369915784897</v>
      </c>
      <c r="CC5" s="27">
        <f>BZ8/(233/3600)+CB8/(233/3600)+CA8/(233/3600)</f>
        <v>85.483755000789102</v>
      </c>
      <c r="CD5" s="26"/>
      <c r="CE5" s="25">
        <f>BY8/$AT8</f>
        <v>481.90725993517668</v>
      </c>
      <c r="CF5" s="25">
        <f>BZ8/$AT8</f>
        <v>0.45110827401221409</v>
      </c>
      <c r="CG5" s="25">
        <f>CA8/$AT8</f>
        <v>1.9940111549230179</v>
      </c>
      <c r="CH5" s="25">
        <f>CB8/$AT8</f>
        <v>1.8420401989482478</v>
      </c>
      <c r="CI5" s="28">
        <f>(BZ8+CA8+CB8)/AT8</f>
        <v>4.2871596278834794</v>
      </c>
    </row>
    <row r="6" spans="1:87" s="16" customFormat="1" x14ac:dyDescent="0.25">
      <c r="A6" s="16" t="s">
        <v>170</v>
      </c>
      <c r="C6" s="16">
        <f>MIN(C10:C500)</f>
        <v>8.7159999999999993</v>
      </c>
      <c r="D6" s="16">
        <f t="shared" ref="D6:BO6" si="3">MIN(D10:D500)</f>
        <v>5.0000000000000001E-3</v>
      </c>
      <c r="E6" s="16">
        <f t="shared" si="3"/>
        <v>50</v>
      </c>
      <c r="F6" s="16">
        <f t="shared" si="3"/>
        <v>42.9</v>
      </c>
      <c r="G6" s="16">
        <f t="shared" si="3"/>
        <v>-32</v>
      </c>
      <c r="H6" s="16">
        <f t="shared" si="3"/>
        <v>-10</v>
      </c>
      <c r="I6" s="16">
        <f t="shared" si="3"/>
        <v>0</v>
      </c>
      <c r="J6" s="16">
        <f t="shared" si="3"/>
        <v>2.9</v>
      </c>
      <c r="K6" s="16">
        <f t="shared" si="3"/>
        <v>0.88619999999999999</v>
      </c>
      <c r="L6" s="16">
        <f t="shared" si="3"/>
        <v>8.0218000000000007</v>
      </c>
      <c r="M6" s="16">
        <f t="shared" si="3"/>
        <v>4.4000000000000003E-3</v>
      </c>
      <c r="N6" s="16">
        <f t="shared" si="3"/>
        <v>38.209600000000002</v>
      </c>
      <c r="O6" s="16">
        <f t="shared" si="3"/>
        <v>0</v>
      </c>
      <c r="P6" s="16">
        <f t="shared" si="3"/>
        <v>38.200000000000003</v>
      </c>
      <c r="Q6" s="16">
        <f t="shared" si="3"/>
        <v>29.110099999999999</v>
      </c>
      <c r="R6" s="16">
        <f t="shared" si="3"/>
        <v>0</v>
      </c>
      <c r="S6" s="16">
        <f t="shared" si="3"/>
        <v>29.1</v>
      </c>
      <c r="T6" s="16">
        <f t="shared" si="3"/>
        <v>0</v>
      </c>
      <c r="U6" s="16">
        <f t="shared" si="3"/>
        <v>0</v>
      </c>
      <c r="V6" s="16">
        <f t="shared" si="3"/>
        <v>0</v>
      </c>
      <c r="W6" s="16">
        <f t="shared" si="3"/>
        <v>0</v>
      </c>
      <c r="X6" s="16">
        <f t="shared" si="3"/>
        <v>2.6019000000000001</v>
      </c>
      <c r="Y6" s="16">
        <f t="shared" si="3"/>
        <v>12</v>
      </c>
      <c r="Z6" s="16">
        <f t="shared" si="3"/>
        <v>859</v>
      </c>
      <c r="AA6" s="16">
        <f t="shared" si="3"/>
        <v>889</v>
      </c>
      <c r="AB6" s="16">
        <f t="shared" si="3"/>
        <v>878</v>
      </c>
      <c r="AC6" s="16">
        <f t="shared" si="3"/>
        <v>61</v>
      </c>
      <c r="AD6" s="16">
        <f t="shared" si="3"/>
        <v>7.72</v>
      </c>
      <c r="AE6" s="16">
        <f t="shared" si="3"/>
        <v>0.18</v>
      </c>
      <c r="AF6" s="16">
        <f t="shared" si="3"/>
        <v>982</v>
      </c>
      <c r="AG6" s="16">
        <f t="shared" si="3"/>
        <v>-10</v>
      </c>
      <c r="AH6" s="16">
        <f t="shared" si="3"/>
        <v>-0.72699999999999998</v>
      </c>
      <c r="AI6" s="16">
        <f t="shared" si="3"/>
        <v>8</v>
      </c>
      <c r="AJ6" s="16">
        <f t="shared" si="3"/>
        <v>190</v>
      </c>
      <c r="AK6" s="16">
        <f t="shared" si="3"/>
        <v>187.3</v>
      </c>
      <c r="AL6" s="16">
        <f t="shared" si="3"/>
        <v>3.1</v>
      </c>
      <c r="AM6" s="16">
        <f t="shared" si="3"/>
        <v>194</v>
      </c>
      <c r="AN6" s="16">
        <f t="shared" si="3"/>
        <v>0</v>
      </c>
      <c r="AO6" s="16">
        <f t="shared" si="3"/>
        <v>1</v>
      </c>
      <c r="AP6" s="16">
        <f t="shared" si="3"/>
        <v>0.62569444444444444</v>
      </c>
      <c r="AQ6" s="16">
        <f t="shared" si="3"/>
        <v>47.158524999999997</v>
      </c>
      <c r="AR6" s="16">
        <f t="shared" si="3"/>
        <v>-88.492119000000002</v>
      </c>
      <c r="AS6" s="16">
        <f t="shared" si="3"/>
        <v>307.60000000000002</v>
      </c>
      <c r="AT6" s="16">
        <f t="shared" si="3"/>
        <v>0</v>
      </c>
      <c r="AU6" s="16">
        <f t="shared" si="3"/>
        <v>12</v>
      </c>
      <c r="AV6" s="16">
        <f t="shared" si="3"/>
        <v>8</v>
      </c>
      <c r="AW6" s="16">
        <f t="shared" si="3"/>
        <v>0</v>
      </c>
      <c r="AX6" s="16">
        <f t="shared" si="3"/>
        <v>0.8125</v>
      </c>
      <c r="AY6" s="16">
        <f t="shared" si="3"/>
        <v>1</v>
      </c>
      <c r="AZ6" s="16">
        <f t="shared" si="3"/>
        <v>1.5125</v>
      </c>
      <c r="BA6" s="16">
        <f t="shared" si="3"/>
        <v>14.048999999999999</v>
      </c>
      <c r="BB6" s="16">
        <f t="shared" si="3"/>
        <v>15.78</v>
      </c>
      <c r="BC6" s="16">
        <f t="shared" si="3"/>
        <v>1.1200000000000001</v>
      </c>
      <c r="BD6" s="16">
        <f t="shared" si="3"/>
        <v>8.6530000000000005</v>
      </c>
      <c r="BE6" s="16">
        <f t="shared" si="3"/>
        <v>2756.4780000000001</v>
      </c>
      <c r="BF6" s="16">
        <f t="shared" si="3"/>
        <v>0.73799999999999999</v>
      </c>
      <c r="BG6" s="16">
        <f t="shared" si="3"/>
        <v>1.0580000000000001</v>
      </c>
      <c r="BH6" s="16">
        <f t="shared" si="3"/>
        <v>0</v>
      </c>
      <c r="BI6" s="16">
        <f t="shared" si="3"/>
        <v>1.0580000000000001</v>
      </c>
      <c r="BJ6" s="16">
        <f t="shared" si="3"/>
        <v>0.80600000000000005</v>
      </c>
      <c r="BK6" s="16">
        <f t="shared" si="3"/>
        <v>0</v>
      </c>
      <c r="BL6" s="16">
        <f t="shared" si="3"/>
        <v>0.80600000000000005</v>
      </c>
      <c r="BM6" s="16">
        <f t="shared" si="3"/>
        <v>0</v>
      </c>
      <c r="BN6" s="16">
        <f t="shared" si="3"/>
        <v>0</v>
      </c>
      <c r="BO6" s="16">
        <f t="shared" si="3"/>
        <v>0</v>
      </c>
      <c r="BP6" s="16">
        <f t="shared" ref="BP6:BT6" si="4">MIN(BP10:BP500)</f>
        <v>0</v>
      </c>
      <c r="BQ6" s="16">
        <f t="shared" si="4"/>
        <v>516.678</v>
      </c>
      <c r="BR6" s="16">
        <f t="shared" si="4"/>
        <v>1.4819000000000001E-2</v>
      </c>
      <c r="BS6" s="16">
        <f t="shared" si="4"/>
        <v>-0.22472700000000001</v>
      </c>
      <c r="BT6" s="16">
        <f t="shared" si="4"/>
        <v>8.9999999999999993E-3</v>
      </c>
      <c r="BU6" s="43">
        <f t="shared" ref="BU6:CB6" si="5">MIN(BU10:BU500)</f>
        <v>0.35673100000000002</v>
      </c>
      <c r="BV6" s="43">
        <f t="shared" si="5"/>
        <v>-4.5170127000000004</v>
      </c>
      <c r="BW6" s="43">
        <f t="shared" si="5"/>
        <v>9.4248330200000008E-2</v>
      </c>
      <c r="BY6" s="16">
        <f t="shared" si="5"/>
        <v>803.73019346428873</v>
      </c>
      <c r="BZ6" s="16">
        <f t="shared" si="5"/>
        <v>0.6302701783368001</v>
      </c>
      <c r="CA6" s="16">
        <f t="shared" si="5"/>
        <v>0.31295162695679996</v>
      </c>
      <c r="CB6" s="16">
        <f t="shared" si="5"/>
        <v>0</v>
      </c>
      <c r="CC6" s="26"/>
      <c r="CD6" s="26"/>
      <c r="CE6" s="29"/>
      <c r="CF6" s="29"/>
      <c r="CG6" s="29"/>
      <c r="CH6" s="29"/>
      <c r="CI6" s="26"/>
    </row>
    <row r="7" spans="1:87" s="16" customFormat="1" x14ac:dyDescent="0.25">
      <c r="A7" s="16" t="s">
        <v>171</v>
      </c>
      <c r="C7" s="16">
        <f>MAX(C10:C500)</f>
        <v>13.396000000000001</v>
      </c>
      <c r="D7" s="16">
        <f t="shared" ref="D7:BO7" si="6">MAX(D10:D500)</f>
        <v>0.17</v>
      </c>
      <c r="E7" s="16">
        <f t="shared" si="6"/>
        <v>1699.975248</v>
      </c>
      <c r="F7" s="16">
        <f t="shared" si="6"/>
        <v>2203.6999999999998</v>
      </c>
      <c r="G7" s="16">
        <f t="shared" si="6"/>
        <v>-9.4</v>
      </c>
      <c r="H7" s="16">
        <f t="shared" si="6"/>
        <v>8667.5</v>
      </c>
      <c r="I7" s="16">
        <f t="shared" si="6"/>
        <v>0</v>
      </c>
      <c r="J7" s="16">
        <f t="shared" si="6"/>
        <v>7.63</v>
      </c>
      <c r="K7" s="16">
        <f t="shared" si="6"/>
        <v>0.9204</v>
      </c>
      <c r="L7" s="16">
        <f t="shared" si="6"/>
        <v>11.871700000000001</v>
      </c>
      <c r="M7" s="16">
        <f t="shared" si="6"/>
        <v>0.154</v>
      </c>
      <c r="N7" s="16">
        <f t="shared" si="6"/>
        <v>1965.9227000000001</v>
      </c>
      <c r="O7" s="16">
        <f t="shared" si="6"/>
        <v>0</v>
      </c>
      <c r="P7" s="16">
        <f t="shared" si="6"/>
        <v>1965.9</v>
      </c>
      <c r="Q7" s="16">
        <f t="shared" si="6"/>
        <v>1496.3506</v>
      </c>
      <c r="R7" s="16">
        <f t="shared" si="6"/>
        <v>0</v>
      </c>
      <c r="S7" s="16">
        <f t="shared" si="6"/>
        <v>1496.4</v>
      </c>
      <c r="T7" s="16">
        <f t="shared" si="6"/>
        <v>8667.5444000000007</v>
      </c>
      <c r="U7" s="16">
        <f t="shared" si="6"/>
        <v>0</v>
      </c>
      <c r="V7" s="16">
        <f t="shared" si="6"/>
        <v>0</v>
      </c>
      <c r="W7" s="16">
        <f t="shared" si="6"/>
        <v>0</v>
      </c>
      <c r="X7" s="16">
        <f t="shared" si="6"/>
        <v>6.9767999999999999</v>
      </c>
      <c r="Y7" s="16">
        <f t="shared" si="6"/>
        <v>12.6</v>
      </c>
      <c r="Z7" s="16">
        <f t="shared" si="6"/>
        <v>887</v>
      </c>
      <c r="AA7" s="16">
        <f t="shared" si="6"/>
        <v>902</v>
      </c>
      <c r="AB7" s="16">
        <f t="shared" si="6"/>
        <v>896</v>
      </c>
      <c r="AC7" s="16">
        <f t="shared" si="6"/>
        <v>65</v>
      </c>
      <c r="AD7" s="16">
        <f t="shared" si="6"/>
        <v>8.5</v>
      </c>
      <c r="AE7" s="16">
        <f t="shared" si="6"/>
        <v>0.2</v>
      </c>
      <c r="AF7" s="16">
        <f t="shared" si="6"/>
        <v>984</v>
      </c>
      <c r="AG7" s="16">
        <f t="shared" si="6"/>
        <v>-9</v>
      </c>
      <c r="AH7" s="16">
        <f t="shared" si="6"/>
        <v>6</v>
      </c>
      <c r="AI7" s="16">
        <f t="shared" si="6"/>
        <v>9</v>
      </c>
      <c r="AJ7" s="16">
        <f t="shared" si="6"/>
        <v>192</v>
      </c>
      <c r="AK7" s="16">
        <f t="shared" si="6"/>
        <v>192</v>
      </c>
      <c r="AL7" s="16">
        <f t="shared" si="6"/>
        <v>5.3</v>
      </c>
      <c r="AM7" s="16">
        <f t="shared" si="6"/>
        <v>195</v>
      </c>
      <c r="AN7" s="16">
        <f t="shared" si="6"/>
        <v>0</v>
      </c>
      <c r="AO7" s="16">
        <f t="shared" si="6"/>
        <v>2</v>
      </c>
      <c r="AP7" s="16">
        <f t="shared" si="6"/>
        <v>0.62839120370370372</v>
      </c>
      <c r="AQ7" s="16">
        <f t="shared" si="6"/>
        <v>47.164403999999998</v>
      </c>
      <c r="AR7" s="16">
        <f t="shared" si="6"/>
        <v>-88.483939000000007</v>
      </c>
      <c r="AS7" s="16">
        <f t="shared" si="6"/>
        <v>321.89999999999998</v>
      </c>
      <c r="AT7" s="16">
        <f t="shared" si="6"/>
        <v>44</v>
      </c>
      <c r="AU7" s="16">
        <f t="shared" si="6"/>
        <v>12</v>
      </c>
      <c r="AV7" s="16">
        <f t="shared" si="6"/>
        <v>12</v>
      </c>
      <c r="AW7" s="16">
        <f t="shared" si="6"/>
        <v>0</v>
      </c>
      <c r="AX7" s="16">
        <f t="shared" si="6"/>
        <v>3.5</v>
      </c>
      <c r="AY7" s="16">
        <f t="shared" si="6"/>
        <v>4.7</v>
      </c>
      <c r="AZ7" s="16">
        <f t="shared" si="6"/>
        <v>6.1</v>
      </c>
      <c r="BA7" s="16">
        <f t="shared" si="6"/>
        <v>14.048999999999999</v>
      </c>
      <c r="BB7" s="16">
        <f t="shared" si="6"/>
        <v>22.59</v>
      </c>
      <c r="BC7" s="16">
        <f t="shared" si="6"/>
        <v>1.61</v>
      </c>
      <c r="BD7" s="16">
        <f t="shared" si="6"/>
        <v>12.837</v>
      </c>
      <c r="BE7" s="16">
        <f t="shared" si="6"/>
        <v>3035.3339999999998</v>
      </c>
      <c r="BF7" s="16">
        <f t="shared" si="6"/>
        <v>30.219000000000001</v>
      </c>
      <c r="BG7" s="16">
        <f t="shared" si="6"/>
        <v>56.604999999999997</v>
      </c>
      <c r="BH7" s="16">
        <f t="shared" si="6"/>
        <v>0</v>
      </c>
      <c r="BI7" s="16">
        <f t="shared" si="6"/>
        <v>56.604999999999997</v>
      </c>
      <c r="BJ7" s="16">
        <f t="shared" si="6"/>
        <v>43.085000000000001</v>
      </c>
      <c r="BK7" s="16">
        <f t="shared" si="6"/>
        <v>0</v>
      </c>
      <c r="BL7" s="16">
        <f t="shared" si="6"/>
        <v>43.085000000000001</v>
      </c>
      <c r="BM7" s="16">
        <f t="shared" si="6"/>
        <v>87.099599999999995</v>
      </c>
      <c r="BN7" s="16">
        <f t="shared" si="6"/>
        <v>0</v>
      </c>
      <c r="BO7" s="16">
        <f t="shared" si="6"/>
        <v>0</v>
      </c>
      <c r="BP7" s="16">
        <f t="shared" ref="BP7:BT7" si="7">MAX(BP10:BP500)</f>
        <v>0</v>
      </c>
      <c r="BQ7" s="16">
        <f t="shared" si="7"/>
        <v>1726.7529999999999</v>
      </c>
      <c r="BR7" s="16">
        <f t="shared" si="7"/>
        <v>0.41452499999999998</v>
      </c>
      <c r="BS7" s="16">
        <f t="shared" si="7"/>
        <v>-0.11581900000000001</v>
      </c>
      <c r="BT7" s="16">
        <f t="shared" si="7"/>
        <v>1.3453E-2</v>
      </c>
      <c r="BU7" s="43">
        <f t="shared" ref="BU7:CB7" si="8">MAX(BU10:BU500)</f>
        <v>9.9786529999999996</v>
      </c>
      <c r="BV7" s="43">
        <f t="shared" si="8"/>
        <v>-2.3279619</v>
      </c>
      <c r="BW7" s="43">
        <f t="shared" si="8"/>
        <v>2.6363601225999997</v>
      </c>
      <c r="BY7" s="16">
        <f t="shared" si="8"/>
        <v>22968.678744588469</v>
      </c>
      <c r="BZ7" s="16">
        <f t="shared" si="8"/>
        <v>71.814380125824002</v>
      </c>
      <c r="CA7" s="16">
        <f t="shared" si="8"/>
        <v>319.3028899626492</v>
      </c>
      <c r="CB7" s="16">
        <f t="shared" si="8"/>
        <v>363.02687221219554</v>
      </c>
      <c r="CC7" s="26"/>
      <c r="CD7" s="26"/>
      <c r="CE7" s="30"/>
      <c r="CF7" s="30"/>
      <c r="CG7" s="30"/>
      <c r="CH7" s="30"/>
      <c r="CI7" s="26"/>
    </row>
    <row r="8" spans="1:87" s="16" customFormat="1" x14ac:dyDescent="0.25">
      <c r="A8" s="16" t="s">
        <v>172</v>
      </c>
      <c r="B8" s="3">
        <f>B243-B10</f>
        <v>2.696759259259259E-3</v>
      </c>
      <c r="AT8" s="17">
        <f>SUM(AT10:AT500)/3600</f>
        <v>1.2905277777777779</v>
      </c>
      <c r="BU8" s="31">
        <f>SUM(BU10:BU500)/3600</f>
        <v>0.27242954888888882</v>
      </c>
      <c r="BV8" s="26"/>
      <c r="BW8" s="31">
        <f>SUM(BW10:BW500)/3600</f>
        <v>7.1975886816444457E-2</v>
      </c>
      <c r="BX8" s="26"/>
      <c r="BY8" s="31">
        <f>SUM(BY10:BY500)/3600</f>
        <v>621.91470525912155</v>
      </c>
      <c r="BZ8" s="31">
        <f>SUM(BZ10:BZ500)/3600</f>
        <v>0.5821677583981516</v>
      </c>
      <c r="CA8" s="31">
        <f>SUM(CA10:CA500)/3600</f>
        <v>2.5733267846269028</v>
      </c>
      <c r="CB8" s="31">
        <f>SUM(CB10:CB500)/3600</f>
        <v>2.3772040445260183</v>
      </c>
      <c r="CC8" s="32"/>
      <c r="CD8" s="26"/>
      <c r="CE8" s="26"/>
      <c r="CF8" s="26"/>
      <c r="CG8" s="26"/>
      <c r="CH8" s="26"/>
      <c r="CI8" s="32"/>
    </row>
    <row r="9" spans="1:87" x14ac:dyDescent="0.25">
      <c r="BW9" s="33">
        <f>AT8/BW8</f>
        <v>17.930001766687909</v>
      </c>
      <c r="BX9" s="34" t="s">
        <v>192</v>
      </c>
    </row>
    <row r="10" spans="1:87" x14ac:dyDescent="0.25">
      <c r="A10" s="40">
        <v>41704</v>
      </c>
      <c r="B10" s="41">
        <v>7.7777777777777784E-4</v>
      </c>
      <c r="C10">
        <v>12.608000000000001</v>
      </c>
      <c r="D10">
        <v>0.15670000000000001</v>
      </c>
      <c r="E10">
        <v>1566.552021</v>
      </c>
      <c r="F10">
        <v>42.9</v>
      </c>
      <c r="G10">
        <v>-21.1</v>
      </c>
      <c r="H10">
        <v>1272.7</v>
      </c>
      <c r="I10"/>
      <c r="J10">
        <v>6.68</v>
      </c>
      <c r="K10">
        <v>0.89</v>
      </c>
      <c r="L10">
        <v>11.2211</v>
      </c>
      <c r="M10">
        <v>0.1394</v>
      </c>
      <c r="N10">
        <v>38.209600000000002</v>
      </c>
      <c r="O10">
        <v>0</v>
      </c>
      <c r="P10">
        <v>38.200000000000003</v>
      </c>
      <c r="Q10">
        <v>29.110099999999999</v>
      </c>
      <c r="R10">
        <v>0</v>
      </c>
      <c r="S10">
        <v>29.1</v>
      </c>
      <c r="T10">
        <v>1272.7266</v>
      </c>
      <c r="U10"/>
      <c r="V10"/>
      <c r="W10">
        <v>0</v>
      </c>
      <c r="X10">
        <v>5.9455</v>
      </c>
      <c r="Y10">
        <v>12.1</v>
      </c>
      <c r="Z10">
        <v>874</v>
      </c>
      <c r="AA10">
        <v>889</v>
      </c>
      <c r="AB10">
        <v>891</v>
      </c>
      <c r="AC10">
        <v>62</v>
      </c>
      <c r="AD10">
        <v>8.49</v>
      </c>
      <c r="AE10">
        <v>0.2</v>
      </c>
      <c r="AF10">
        <v>984</v>
      </c>
      <c r="AG10">
        <v>-9</v>
      </c>
      <c r="AH10">
        <v>-0.27300000000000002</v>
      </c>
      <c r="AI10">
        <v>8</v>
      </c>
      <c r="AJ10">
        <v>191</v>
      </c>
      <c r="AK10">
        <v>188.3</v>
      </c>
      <c r="AL10">
        <v>3.9</v>
      </c>
      <c r="AM10">
        <v>195</v>
      </c>
      <c r="AN10" t="s">
        <v>155</v>
      </c>
      <c r="AO10">
        <v>2</v>
      </c>
      <c r="AP10" s="42">
        <v>0.62569444444444444</v>
      </c>
      <c r="AQ10">
        <v>47.159326</v>
      </c>
      <c r="AR10">
        <v>-88.489709000000005</v>
      </c>
      <c r="AS10">
        <v>314.10000000000002</v>
      </c>
      <c r="AT10">
        <v>0.2</v>
      </c>
      <c r="AU10">
        <v>12</v>
      </c>
      <c r="AV10">
        <v>11</v>
      </c>
      <c r="AW10" t="s">
        <v>414</v>
      </c>
      <c r="AX10">
        <v>0.8125</v>
      </c>
      <c r="AY10">
        <v>1.2375</v>
      </c>
      <c r="AZ10">
        <v>1.5375000000000001</v>
      </c>
      <c r="BA10">
        <v>14.048999999999999</v>
      </c>
      <c r="BB10">
        <v>16.36</v>
      </c>
      <c r="BC10">
        <v>1.1599999999999999</v>
      </c>
      <c r="BD10">
        <v>12.358000000000001</v>
      </c>
      <c r="BE10">
        <v>2965.982</v>
      </c>
      <c r="BF10">
        <v>23.456</v>
      </c>
      <c r="BG10">
        <v>1.0580000000000001</v>
      </c>
      <c r="BH10">
        <v>0</v>
      </c>
      <c r="BI10">
        <v>1.0580000000000001</v>
      </c>
      <c r="BJ10">
        <v>0.80600000000000005</v>
      </c>
      <c r="BK10">
        <v>0</v>
      </c>
      <c r="BL10">
        <v>0.80600000000000005</v>
      </c>
      <c r="BM10">
        <v>11.115600000000001</v>
      </c>
      <c r="BN10"/>
      <c r="BO10"/>
      <c r="BP10"/>
      <c r="BQ10">
        <v>1142.672</v>
      </c>
      <c r="BR10">
        <v>2.1184000000000001E-2</v>
      </c>
      <c r="BS10">
        <v>-0.21918099999999999</v>
      </c>
      <c r="BT10">
        <v>0.01</v>
      </c>
      <c r="BU10">
        <v>0.50995199999999996</v>
      </c>
      <c r="BV10">
        <v>-4.4055381000000002</v>
      </c>
      <c r="BW10" s="15">
        <f>BU10*0.2642</f>
        <v>0.13472931839999999</v>
      </c>
      <c r="BY10" s="4">
        <f>BE10*$BU10*0.7614</f>
        <v>1151.6239360106495</v>
      </c>
      <c r="BZ10" s="4">
        <f>BF10*$BU10*0.7614</f>
        <v>9.1074359328767986</v>
      </c>
      <c r="CA10" s="4">
        <f>BJ10*$BU10*0.7614</f>
        <v>0.31295162695679996</v>
      </c>
      <c r="CB10" s="4">
        <f>BM10*$BU10*0.7614</f>
        <v>4.3159368543436791</v>
      </c>
      <c r="CE10" s="35" t="s">
        <v>193</v>
      </c>
    </row>
    <row r="11" spans="1:87" x14ac:dyDescent="0.25">
      <c r="A11" s="40">
        <v>41704</v>
      </c>
      <c r="B11" s="41">
        <v>7.8935185185185185E-4</v>
      </c>
      <c r="C11">
        <v>12.115</v>
      </c>
      <c r="D11">
        <v>0.1222</v>
      </c>
      <c r="E11">
        <v>1222.0873790000001</v>
      </c>
      <c r="F11">
        <v>69.7</v>
      </c>
      <c r="G11">
        <v>-21</v>
      </c>
      <c r="H11">
        <v>1324.3</v>
      </c>
      <c r="I11"/>
      <c r="J11">
        <v>5.9</v>
      </c>
      <c r="K11">
        <v>0.89410000000000001</v>
      </c>
      <c r="L11">
        <v>10.832000000000001</v>
      </c>
      <c r="M11">
        <v>0.10929999999999999</v>
      </c>
      <c r="N11">
        <v>62.350299999999997</v>
      </c>
      <c r="O11">
        <v>0</v>
      </c>
      <c r="P11">
        <v>62.4</v>
      </c>
      <c r="Q11">
        <v>47.501300000000001</v>
      </c>
      <c r="R11">
        <v>0</v>
      </c>
      <c r="S11">
        <v>47.5</v>
      </c>
      <c r="T11">
        <v>1324.3</v>
      </c>
      <c r="U11"/>
      <c r="V11"/>
      <c r="W11">
        <v>0</v>
      </c>
      <c r="X11">
        <v>5.2766999999999999</v>
      </c>
      <c r="Y11">
        <v>12.1</v>
      </c>
      <c r="Z11">
        <v>874</v>
      </c>
      <c r="AA11">
        <v>889</v>
      </c>
      <c r="AB11">
        <v>892</v>
      </c>
      <c r="AC11">
        <v>62</v>
      </c>
      <c r="AD11">
        <v>8.49</v>
      </c>
      <c r="AE11">
        <v>0.19</v>
      </c>
      <c r="AF11">
        <v>984</v>
      </c>
      <c r="AG11">
        <v>-9</v>
      </c>
      <c r="AH11">
        <v>-0.72699999999999998</v>
      </c>
      <c r="AI11">
        <v>8</v>
      </c>
      <c r="AJ11">
        <v>191</v>
      </c>
      <c r="AK11">
        <v>188</v>
      </c>
      <c r="AL11">
        <v>3.8</v>
      </c>
      <c r="AM11">
        <v>195</v>
      </c>
      <c r="AN11" t="s">
        <v>155</v>
      </c>
      <c r="AO11">
        <v>2</v>
      </c>
      <c r="AP11" s="42">
        <v>0.62570601851851848</v>
      </c>
      <c r="AQ11">
        <v>47.159320999999998</v>
      </c>
      <c r="AR11">
        <v>-88.489700999999997</v>
      </c>
      <c r="AS11">
        <v>314.3</v>
      </c>
      <c r="AT11">
        <v>1.9</v>
      </c>
      <c r="AU11">
        <v>12</v>
      </c>
      <c r="AV11">
        <v>11</v>
      </c>
      <c r="AW11" t="s">
        <v>414</v>
      </c>
      <c r="AX11">
        <v>0.9</v>
      </c>
      <c r="AY11">
        <v>1.5125</v>
      </c>
      <c r="AZ11">
        <v>1.8125</v>
      </c>
      <c r="BA11">
        <v>14.048999999999999</v>
      </c>
      <c r="BB11">
        <v>17.010000000000002</v>
      </c>
      <c r="BC11">
        <v>1.21</v>
      </c>
      <c r="BD11">
        <v>11.840999999999999</v>
      </c>
      <c r="BE11">
        <v>2970.5889999999999</v>
      </c>
      <c r="BF11">
        <v>19.073</v>
      </c>
      <c r="BG11">
        <v>1.7909999999999999</v>
      </c>
      <c r="BH11">
        <v>0</v>
      </c>
      <c r="BI11">
        <v>1.7909999999999999</v>
      </c>
      <c r="BJ11">
        <v>1.3640000000000001</v>
      </c>
      <c r="BK11">
        <v>0</v>
      </c>
      <c r="BL11">
        <v>1.3640000000000001</v>
      </c>
      <c r="BM11">
        <v>12.0001</v>
      </c>
      <c r="BN11"/>
      <c r="BO11"/>
      <c r="BP11"/>
      <c r="BQ11">
        <v>1052.194</v>
      </c>
      <c r="BR11">
        <v>1.7545999999999999E-2</v>
      </c>
      <c r="BS11">
        <v>-0.222908</v>
      </c>
      <c r="BT11">
        <v>0.01</v>
      </c>
      <c r="BU11">
        <v>0.42237599999999997</v>
      </c>
      <c r="BV11">
        <v>-4.4804507999999998</v>
      </c>
      <c r="BW11" s="4">
        <f t="shared" ref="BW11:BW74" si="9">BU11*0.2642</f>
        <v>0.11159173919999998</v>
      </c>
      <c r="BY11" s="4">
        <f t="shared" ref="BY11:BY74" si="10">BE11*$BU11*0.7614</f>
        <v>955.33276729188935</v>
      </c>
      <c r="BZ11" s="4">
        <f t="shared" ref="BZ11:BZ74" si="11">BF11*$BU11*0.7614</f>
        <v>6.1338212289072001</v>
      </c>
      <c r="CA11" s="4">
        <f t="shared" ref="CA11:CA74" si="12">BJ11*$BU11*0.7614</f>
        <v>0.43865842584959996</v>
      </c>
      <c r="CB11" s="4">
        <f t="shared" ref="CB11:CB74" si="13">BM11*$BU11*0.7614</f>
        <v>3.8591971965086396</v>
      </c>
    </row>
    <row r="12" spans="1:87" x14ac:dyDescent="0.25">
      <c r="A12" s="40">
        <v>41704</v>
      </c>
      <c r="B12" s="41">
        <v>8.0092592592592585E-4</v>
      </c>
      <c r="C12">
        <v>11.454000000000001</v>
      </c>
      <c r="D12">
        <v>0.13919999999999999</v>
      </c>
      <c r="E12">
        <v>1391.9902910000001</v>
      </c>
      <c r="F12">
        <v>152.5</v>
      </c>
      <c r="G12">
        <v>-21.1</v>
      </c>
      <c r="H12">
        <v>1474.1</v>
      </c>
      <c r="I12"/>
      <c r="J12">
        <v>5.43</v>
      </c>
      <c r="K12">
        <v>0.8992</v>
      </c>
      <c r="L12">
        <v>10.2989</v>
      </c>
      <c r="M12">
        <v>0.12520000000000001</v>
      </c>
      <c r="N12">
        <v>137.11000000000001</v>
      </c>
      <c r="O12">
        <v>0</v>
      </c>
      <c r="P12">
        <v>137.1</v>
      </c>
      <c r="Q12">
        <v>104.45659999999999</v>
      </c>
      <c r="R12">
        <v>0</v>
      </c>
      <c r="S12">
        <v>104.5</v>
      </c>
      <c r="T12">
        <v>1474.0856000000001</v>
      </c>
      <c r="U12"/>
      <c r="V12"/>
      <c r="W12">
        <v>0</v>
      </c>
      <c r="X12">
        <v>4.8789999999999996</v>
      </c>
      <c r="Y12">
        <v>12</v>
      </c>
      <c r="Z12">
        <v>876</v>
      </c>
      <c r="AA12">
        <v>890</v>
      </c>
      <c r="AB12">
        <v>893</v>
      </c>
      <c r="AC12">
        <v>62</v>
      </c>
      <c r="AD12">
        <v>8.49</v>
      </c>
      <c r="AE12">
        <v>0.19</v>
      </c>
      <c r="AF12">
        <v>984</v>
      </c>
      <c r="AG12">
        <v>-9</v>
      </c>
      <c r="AH12">
        <v>-0.27300000000000002</v>
      </c>
      <c r="AI12">
        <v>8</v>
      </c>
      <c r="AJ12">
        <v>190.3</v>
      </c>
      <c r="AK12">
        <v>188</v>
      </c>
      <c r="AL12">
        <v>3.8</v>
      </c>
      <c r="AM12">
        <v>195</v>
      </c>
      <c r="AN12" t="s">
        <v>155</v>
      </c>
      <c r="AO12">
        <v>2</v>
      </c>
      <c r="AP12" s="42">
        <v>0.62571759259259252</v>
      </c>
      <c r="AQ12">
        <v>47.159300000000002</v>
      </c>
      <c r="AR12">
        <v>-88.489666</v>
      </c>
      <c r="AS12">
        <v>314.39999999999998</v>
      </c>
      <c r="AT12">
        <v>6.4</v>
      </c>
      <c r="AU12">
        <v>12</v>
      </c>
      <c r="AV12">
        <v>11</v>
      </c>
      <c r="AW12" t="s">
        <v>414</v>
      </c>
      <c r="AX12">
        <v>0.92497499999999999</v>
      </c>
      <c r="AY12">
        <v>1.525075</v>
      </c>
      <c r="AZ12">
        <v>1.9</v>
      </c>
      <c r="BA12">
        <v>14.048999999999999</v>
      </c>
      <c r="BB12">
        <v>17.86</v>
      </c>
      <c r="BC12">
        <v>1.27</v>
      </c>
      <c r="BD12">
        <v>11.215999999999999</v>
      </c>
      <c r="BE12">
        <v>2959.0790000000002</v>
      </c>
      <c r="BF12">
        <v>22.888000000000002</v>
      </c>
      <c r="BG12">
        <v>4.125</v>
      </c>
      <c r="BH12">
        <v>0</v>
      </c>
      <c r="BI12">
        <v>4.125</v>
      </c>
      <c r="BJ12">
        <v>3.1429999999999998</v>
      </c>
      <c r="BK12">
        <v>0</v>
      </c>
      <c r="BL12">
        <v>3.1429999999999998</v>
      </c>
      <c r="BM12">
        <v>13.994400000000001</v>
      </c>
      <c r="BN12"/>
      <c r="BO12"/>
      <c r="BP12"/>
      <c r="BQ12">
        <v>1019.28</v>
      </c>
      <c r="BR12">
        <v>1.4819000000000001E-2</v>
      </c>
      <c r="BS12">
        <v>-0.22472700000000001</v>
      </c>
      <c r="BT12">
        <v>0.01</v>
      </c>
      <c r="BU12">
        <v>0.35673100000000002</v>
      </c>
      <c r="BV12">
        <v>-4.5170127000000004</v>
      </c>
      <c r="BW12" s="4">
        <f t="shared" si="9"/>
        <v>9.4248330200000008E-2</v>
      </c>
      <c r="BY12" s="4">
        <f t="shared" si="10"/>
        <v>803.73019346428873</v>
      </c>
      <c r="BZ12" s="4">
        <f t="shared" si="11"/>
        <v>6.2167237400592006</v>
      </c>
      <c r="CA12" s="4">
        <f t="shared" si="12"/>
        <v>0.85368589282619989</v>
      </c>
      <c r="CB12" s="4">
        <f t="shared" si="13"/>
        <v>3.8010887236929602</v>
      </c>
    </row>
    <row r="13" spans="1:87" x14ac:dyDescent="0.25">
      <c r="A13" s="40">
        <v>41704</v>
      </c>
      <c r="B13" s="41">
        <v>8.1249999999999996E-4</v>
      </c>
      <c r="C13">
        <v>10.997</v>
      </c>
      <c r="D13">
        <v>0.15160000000000001</v>
      </c>
      <c r="E13">
        <v>1515.620253</v>
      </c>
      <c r="F13">
        <v>280.39999999999998</v>
      </c>
      <c r="G13">
        <v>-21.2</v>
      </c>
      <c r="H13">
        <v>2234.4</v>
      </c>
      <c r="I13"/>
      <c r="J13">
        <v>5.04</v>
      </c>
      <c r="K13">
        <v>0.9022</v>
      </c>
      <c r="L13">
        <v>9.9206000000000003</v>
      </c>
      <c r="M13">
        <v>0.13669999999999999</v>
      </c>
      <c r="N13">
        <v>252.97569999999999</v>
      </c>
      <c r="O13">
        <v>0</v>
      </c>
      <c r="P13">
        <v>253</v>
      </c>
      <c r="Q13">
        <v>192.73269999999999</v>
      </c>
      <c r="R13">
        <v>0</v>
      </c>
      <c r="S13">
        <v>192.7</v>
      </c>
      <c r="T13">
        <v>2234.4117000000001</v>
      </c>
      <c r="U13"/>
      <c r="V13"/>
      <c r="W13">
        <v>0</v>
      </c>
      <c r="X13">
        <v>4.5453000000000001</v>
      </c>
      <c r="Y13">
        <v>12.1</v>
      </c>
      <c r="Z13">
        <v>878</v>
      </c>
      <c r="AA13">
        <v>892</v>
      </c>
      <c r="AB13">
        <v>894</v>
      </c>
      <c r="AC13">
        <v>62</v>
      </c>
      <c r="AD13">
        <v>8.5</v>
      </c>
      <c r="AE13">
        <v>0.2</v>
      </c>
      <c r="AF13">
        <v>983</v>
      </c>
      <c r="AG13">
        <v>-9</v>
      </c>
      <c r="AH13">
        <v>0.72699999999999998</v>
      </c>
      <c r="AI13">
        <v>8</v>
      </c>
      <c r="AJ13">
        <v>190</v>
      </c>
      <c r="AK13">
        <v>188</v>
      </c>
      <c r="AL13">
        <v>4.3</v>
      </c>
      <c r="AM13">
        <v>195</v>
      </c>
      <c r="AN13" t="s">
        <v>155</v>
      </c>
      <c r="AO13">
        <v>2</v>
      </c>
      <c r="AP13" s="42">
        <v>0.62572916666666667</v>
      </c>
      <c r="AQ13">
        <v>47.159278</v>
      </c>
      <c r="AR13">
        <v>-88.489610999999996</v>
      </c>
      <c r="AS13">
        <v>314.39999999999998</v>
      </c>
      <c r="AT13">
        <v>8.6</v>
      </c>
      <c r="AU13">
        <v>12</v>
      </c>
      <c r="AV13">
        <v>11</v>
      </c>
      <c r="AW13" t="s">
        <v>414</v>
      </c>
      <c r="AX13">
        <v>1.1000000000000001</v>
      </c>
      <c r="AY13">
        <v>1.099299</v>
      </c>
      <c r="AZ13">
        <v>1.9992989999999999</v>
      </c>
      <c r="BA13">
        <v>14.048999999999999</v>
      </c>
      <c r="BB13">
        <v>18.39</v>
      </c>
      <c r="BC13">
        <v>1.31</v>
      </c>
      <c r="BD13">
        <v>10.845000000000001</v>
      </c>
      <c r="BE13">
        <v>2931.2959999999998</v>
      </c>
      <c r="BF13">
        <v>25.713999999999999</v>
      </c>
      <c r="BG13">
        <v>7.8280000000000003</v>
      </c>
      <c r="BH13">
        <v>0</v>
      </c>
      <c r="BI13">
        <v>7.8280000000000003</v>
      </c>
      <c r="BJ13">
        <v>5.9640000000000004</v>
      </c>
      <c r="BK13">
        <v>0</v>
      </c>
      <c r="BL13">
        <v>5.9640000000000004</v>
      </c>
      <c r="BM13">
        <v>21.814599999999999</v>
      </c>
      <c r="BN13"/>
      <c r="BO13"/>
      <c r="BP13"/>
      <c r="BQ13">
        <v>976.52200000000005</v>
      </c>
      <c r="BR13">
        <v>1.8362E-2</v>
      </c>
      <c r="BS13">
        <v>-0.22281899999999999</v>
      </c>
      <c r="BT13">
        <v>9.273E-3</v>
      </c>
      <c r="BU13">
        <v>0.442019</v>
      </c>
      <c r="BV13">
        <v>-4.4786618999999996</v>
      </c>
      <c r="BW13" s="4">
        <f t="shared" si="9"/>
        <v>0.11678141979999999</v>
      </c>
      <c r="BY13" s="4">
        <f t="shared" si="10"/>
        <v>986.53724417151352</v>
      </c>
      <c r="BZ13" s="4">
        <f t="shared" si="11"/>
        <v>8.6541306973523984</v>
      </c>
      <c r="CA13" s="4">
        <f t="shared" si="12"/>
        <v>2.0072036820024</v>
      </c>
      <c r="CB13" s="4">
        <f t="shared" si="13"/>
        <v>7.3417748895723589</v>
      </c>
    </row>
    <row r="14" spans="1:87" x14ac:dyDescent="0.25">
      <c r="A14" s="40">
        <v>41704</v>
      </c>
      <c r="B14" s="41">
        <v>8.2407407407407397E-4</v>
      </c>
      <c r="C14">
        <v>10.824999999999999</v>
      </c>
      <c r="D14">
        <v>0.15620000000000001</v>
      </c>
      <c r="E14">
        <v>1561.632486</v>
      </c>
      <c r="F14">
        <v>370.5</v>
      </c>
      <c r="G14">
        <v>-21</v>
      </c>
      <c r="H14">
        <v>2715.3</v>
      </c>
      <c r="I14"/>
      <c r="J14">
        <v>4.82</v>
      </c>
      <c r="K14">
        <v>0.90310000000000001</v>
      </c>
      <c r="L14">
        <v>9.7754999999999992</v>
      </c>
      <c r="M14">
        <v>0.14099999999999999</v>
      </c>
      <c r="N14">
        <v>334.5675</v>
      </c>
      <c r="O14">
        <v>0</v>
      </c>
      <c r="P14">
        <v>334.6</v>
      </c>
      <c r="Q14">
        <v>254.89660000000001</v>
      </c>
      <c r="R14">
        <v>0</v>
      </c>
      <c r="S14">
        <v>254.9</v>
      </c>
      <c r="T14">
        <v>2715.3134</v>
      </c>
      <c r="U14"/>
      <c r="V14"/>
      <c r="W14">
        <v>0</v>
      </c>
      <c r="X14">
        <v>4.3518999999999997</v>
      </c>
      <c r="Y14">
        <v>12.1</v>
      </c>
      <c r="Z14">
        <v>879</v>
      </c>
      <c r="AA14">
        <v>893</v>
      </c>
      <c r="AB14">
        <v>893</v>
      </c>
      <c r="AC14">
        <v>62</v>
      </c>
      <c r="AD14">
        <v>8.5</v>
      </c>
      <c r="AE14">
        <v>0.2</v>
      </c>
      <c r="AF14">
        <v>983</v>
      </c>
      <c r="AG14">
        <v>-9</v>
      </c>
      <c r="AH14">
        <v>0.27372600000000002</v>
      </c>
      <c r="AI14">
        <v>8</v>
      </c>
      <c r="AJ14">
        <v>190</v>
      </c>
      <c r="AK14">
        <v>187.3</v>
      </c>
      <c r="AL14">
        <v>4.3</v>
      </c>
      <c r="AM14">
        <v>195</v>
      </c>
      <c r="AN14" t="s">
        <v>155</v>
      </c>
      <c r="AO14">
        <v>2</v>
      </c>
      <c r="AP14" s="42">
        <v>0.62574074074074071</v>
      </c>
      <c r="AQ14">
        <v>47.159241999999999</v>
      </c>
      <c r="AR14">
        <v>-88.489559999999997</v>
      </c>
      <c r="AS14">
        <v>314.2</v>
      </c>
      <c r="AT14">
        <v>10.6</v>
      </c>
      <c r="AU14">
        <v>12</v>
      </c>
      <c r="AV14">
        <v>11</v>
      </c>
      <c r="AW14" t="s">
        <v>414</v>
      </c>
      <c r="AX14">
        <v>1.1000000000000001</v>
      </c>
      <c r="AY14">
        <v>1.8</v>
      </c>
      <c r="AZ14">
        <v>2.7</v>
      </c>
      <c r="BA14">
        <v>14.048999999999999</v>
      </c>
      <c r="BB14">
        <v>18.559999999999999</v>
      </c>
      <c r="BC14">
        <v>1.32</v>
      </c>
      <c r="BD14">
        <v>10.734999999999999</v>
      </c>
      <c r="BE14">
        <v>2914.8130000000001</v>
      </c>
      <c r="BF14">
        <v>26.763000000000002</v>
      </c>
      <c r="BG14">
        <v>10.446999999999999</v>
      </c>
      <c r="BH14">
        <v>0</v>
      </c>
      <c r="BI14">
        <v>10.446999999999999</v>
      </c>
      <c r="BJ14">
        <v>7.9589999999999996</v>
      </c>
      <c r="BK14">
        <v>0</v>
      </c>
      <c r="BL14">
        <v>7.9589999999999996</v>
      </c>
      <c r="BM14">
        <v>26.751799999999999</v>
      </c>
      <c r="BN14"/>
      <c r="BO14"/>
      <c r="BP14"/>
      <c r="BQ14">
        <v>943.51599999999996</v>
      </c>
      <c r="BR14">
        <v>3.0894000000000001E-2</v>
      </c>
      <c r="BS14">
        <v>-0.222</v>
      </c>
      <c r="BT14">
        <v>9.7260000000000003E-3</v>
      </c>
      <c r="BU14">
        <v>0.743699</v>
      </c>
      <c r="BV14">
        <v>-4.4622000000000002</v>
      </c>
      <c r="BW14" s="4">
        <f t="shared" si="9"/>
        <v>0.1964852758</v>
      </c>
      <c r="BY14" s="4">
        <f t="shared" si="10"/>
        <v>1650.5199110167218</v>
      </c>
      <c r="BZ14" s="4">
        <f t="shared" si="11"/>
        <v>15.154613478991802</v>
      </c>
      <c r="CA14" s="4">
        <f t="shared" si="12"/>
        <v>4.5068029996373999</v>
      </c>
      <c r="CB14" s="4">
        <f t="shared" si="13"/>
        <v>15.148271451903479</v>
      </c>
    </row>
    <row r="15" spans="1:87" x14ac:dyDescent="0.25">
      <c r="A15" s="40">
        <v>41704</v>
      </c>
      <c r="B15" s="41">
        <v>8.3564814814814819E-4</v>
      </c>
      <c r="C15">
        <v>10.762</v>
      </c>
      <c r="D15">
        <v>0.15529999999999999</v>
      </c>
      <c r="E15">
        <v>1553.1034480000001</v>
      </c>
      <c r="F15">
        <v>366.8</v>
      </c>
      <c r="G15">
        <v>-22.1</v>
      </c>
      <c r="H15">
        <v>2878.9</v>
      </c>
      <c r="I15"/>
      <c r="J15">
        <v>4.7</v>
      </c>
      <c r="K15">
        <v>0.90339999999999998</v>
      </c>
      <c r="L15">
        <v>9.7227999999999994</v>
      </c>
      <c r="M15">
        <v>0.14030000000000001</v>
      </c>
      <c r="N15">
        <v>331.37290000000002</v>
      </c>
      <c r="O15">
        <v>0</v>
      </c>
      <c r="P15">
        <v>331.4</v>
      </c>
      <c r="Q15">
        <v>252.46270000000001</v>
      </c>
      <c r="R15">
        <v>0</v>
      </c>
      <c r="S15">
        <v>252.5</v>
      </c>
      <c r="T15">
        <v>2878.9137999999998</v>
      </c>
      <c r="U15"/>
      <c r="V15"/>
      <c r="W15">
        <v>0</v>
      </c>
      <c r="X15">
        <v>4.2460000000000004</v>
      </c>
      <c r="Y15">
        <v>12.1</v>
      </c>
      <c r="Z15">
        <v>878</v>
      </c>
      <c r="AA15">
        <v>893</v>
      </c>
      <c r="AB15">
        <v>894</v>
      </c>
      <c r="AC15">
        <v>62</v>
      </c>
      <c r="AD15">
        <v>8.5</v>
      </c>
      <c r="AE15">
        <v>0.2</v>
      </c>
      <c r="AF15">
        <v>983</v>
      </c>
      <c r="AG15">
        <v>-9</v>
      </c>
      <c r="AH15">
        <v>0</v>
      </c>
      <c r="AI15">
        <v>8</v>
      </c>
      <c r="AJ15">
        <v>190.7</v>
      </c>
      <c r="AK15">
        <v>187.7</v>
      </c>
      <c r="AL15">
        <v>4.2</v>
      </c>
      <c r="AM15">
        <v>195</v>
      </c>
      <c r="AN15" t="s">
        <v>155</v>
      </c>
      <c r="AO15">
        <v>2</v>
      </c>
      <c r="AP15" s="42">
        <v>0.62575231481481486</v>
      </c>
      <c r="AQ15">
        <v>47.159210000000002</v>
      </c>
      <c r="AR15">
        <v>-88.489509999999996</v>
      </c>
      <c r="AS15">
        <v>314.39999999999998</v>
      </c>
      <c r="AT15">
        <v>11.9</v>
      </c>
      <c r="AU15">
        <v>12</v>
      </c>
      <c r="AV15">
        <v>11</v>
      </c>
      <c r="AW15" t="s">
        <v>414</v>
      </c>
      <c r="AX15">
        <v>1.1000000000000001</v>
      </c>
      <c r="AY15">
        <v>1.825</v>
      </c>
      <c r="AZ15">
        <v>2.7</v>
      </c>
      <c r="BA15">
        <v>14.048999999999999</v>
      </c>
      <c r="BB15">
        <v>18.63</v>
      </c>
      <c r="BC15">
        <v>1.33</v>
      </c>
      <c r="BD15">
        <v>10.693</v>
      </c>
      <c r="BE15">
        <v>2909.7240000000002</v>
      </c>
      <c r="BF15">
        <v>26.725000000000001</v>
      </c>
      <c r="BG15">
        <v>10.385</v>
      </c>
      <c r="BH15">
        <v>0</v>
      </c>
      <c r="BI15">
        <v>10.385</v>
      </c>
      <c r="BJ15">
        <v>7.9119999999999999</v>
      </c>
      <c r="BK15">
        <v>0</v>
      </c>
      <c r="BL15">
        <v>7.9119999999999999</v>
      </c>
      <c r="BM15">
        <v>28.467700000000001</v>
      </c>
      <c r="BN15"/>
      <c r="BO15"/>
      <c r="BP15"/>
      <c r="BQ15">
        <v>923.923</v>
      </c>
      <c r="BR15">
        <v>3.9359999999999999E-2</v>
      </c>
      <c r="BS15">
        <v>-0.221273</v>
      </c>
      <c r="BT15">
        <v>0.01</v>
      </c>
      <c r="BU15">
        <v>0.94750299999999998</v>
      </c>
      <c r="BV15">
        <v>-4.4475873000000004</v>
      </c>
      <c r="BW15" s="4">
        <f t="shared" si="9"/>
        <v>0.2503302926</v>
      </c>
      <c r="BY15" s="4">
        <f t="shared" si="10"/>
        <v>2099.158647677561</v>
      </c>
      <c r="BZ15" s="4">
        <f t="shared" si="11"/>
        <v>19.280184257744999</v>
      </c>
      <c r="CA15" s="4">
        <f t="shared" si="12"/>
        <v>5.7079445405904004</v>
      </c>
      <c r="CB15" s="4">
        <f t="shared" si="13"/>
        <v>20.53741819997034</v>
      </c>
    </row>
    <row r="16" spans="1:87" x14ac:dyDescent="0.25">
      <c r="A16" s="40">
        <v>41704</v>
      </c>
      <c r="B16" s="41">
        <v>8.4722222222222219E-4</v>
      </c>
      <c r="C16">
        <v>10.391</v>
      </c>
      <c r="D16">
        <v>0.158</v>
      </c>
      <c r="E16">
        <v>1579.7071129999999</v>
      </c>
      <c r="F16">
        <v>284.89999999999998</v>
      </c>
      <c r="G16">
        <v>-27.6</v>
      </c>
      <c r="H16">
        <v>3264.7</v>
      </c>
      <c r="I16"/>
      <c r="J16">
        <v>4.7699999999999996</v>
      </c>
      <c r="K16">
        <v>0.90610000000000002</v>
      </c>
      <c r="L16">
        <v>9.4155999999999995</v>
      </c>
      <c r="M16">
        <v>0.1431</v>
      </c>
      <c r="N16">
        <v>258.13549999999998</v>
      </c>
      <c r="O16">
        <v>0</v>
      </c>
      <c r="P16">
        <v>258.10000000000002</v>
      </c>
      <c r="Q16">
        <v>196.66540000000001</v>
      </c>
      <c r="R16">
        <v>0</v>
      </c>
      <c r="S16">
        <v>196.7</v>
      </c>
      <c r="T16">
        <v>3264.7485999999999</v>
      </c>
      <c r="U16"/>
      <c r="V16"/>
      <c r="W16">
        <v>0</v>
      </c>
      <c r="X16">
        <v>4.3265000000000002</v>
      </c>
      <c r="Y16">
        <v>12.1</v>
      </c>
      <c r="Z16">
        <v>878</v>
      </c>
      <c r="AA16">
        <v>893</v>
      </c>
      <c r="AB16">
        <v>894</v>
      </c>
      <c r="AC16">
        <v>62</v>
      </c>
      <c r="AD16">
        <v>8.5</v>
      </c>
      <c r="AE16">
        <v>0.2</v>
      </c>
      <c r="AF16">
        <v>983</v>
      </c>
      <c r="AG16">
        <v>-9</v>
      </c>
      <c r="AH16">
        <v>0.72699999999999998</v>
      </c>
      <c r="AI16">
        <v>8</v>
      </c>
      <c r="AJ16">
        <v>190.3</v>
      </c>
      <c r="AK16">
        <v>188</v>
      </c>
      <c r="AL16">
        <v>4.4000000000000004</v>
      </c>
      <c r="AM16">
        <v>195</v>
      </c>
      <c r="AN16" t="s">
        <v>155</v>
      </c>
      <c r="AO16">
        <v>2</v>
      </c>
      <c r="AP16" s="42">
        <v>0.62575231481481486</v>
      </c>
      <c r="AQ16">
        <v>47.159201000000003</v>
      </c>
      <c r="AR16">
        <v>-88.489491999999998</v>
      </c>
      <c r="AS16">
        <v>314.39999999999998</v>
      </c>
      <c r="AT16">
        <v>13.3</v>
      </c>
      <c r="AU16">
        <v>12</v>
      </c>
      <c r="AV16">
        <v>11</v>
      </c>
      <c r="AW16" t="s">
        <v>414</v>
      </c>
      <c r="AX16">
        <v>1.1125</v>
      </c>
      <c r="AY16">
        <v>2.0249999999999999</v>
      </c>
      <c r="AZ16">
        <v>2.7250000000000001</v>
      </c>
      <c r="BA16">
        <v>14.048999999999999</v>
      </c>
      <c r="BB16">
        <v>19.16</v>
      </c>
      <c r="BC16">
        <v>1.36</v>
      </c>
      <c r="BD16">
        <v>10.362</v>
      </c>
      <c r="BE16">
        <v>2893.8580000000002</v>
      </c>
      <c r="BF16">
        <v>28</v>
      </c>
      <c r="BG16">
        <v>8.3079999999999998</v>
      </c>
      <c r="BH16">
        <v>0</v>
      </c>
      <c r="BI16">
        <v>8.3079999999999998</v>
      </c>
      <c r="BJ16">
        <v>6.33</v>
      </c>
      <c r="BK16">
        <v>0</v>
      </c>
      <c r="BL16">
        <v>6.33</v>
      </c>
      <c r="BM16">
        <v>33.154400000000003</v>
      </c>
      <c r="BN16"/>
      <c r="BO16"/>
      <c r="BP16"/>
      <c r="BQ16">
        <v>966.86900000000003</v>
      </c>
      <c r="BR16">
        <v>4.4635000000000001E-2</v>
      </c>
      <c r="BS16">
        <v>-0.220273</v>
      </c>
      <c r="BT16">
        <v>0.01</v>
      </c>
      <c r="BU16">
        <v>1.074476</v>
      </c>
      <c r="BV16">
        <v>-4.4274873000000001</v>
      </c>
      <c r="BW16" s="4">
        <f t="shared" si="9"/>
        <v>0.28387655919999999</v>
      </c>
      <c r="BY16" s="4">
        <f t="shared" si="10"/>
        <v>2367.4826693458513</v>
      </c>
      <c r="BZ16" s="4">
        <f t="shared" si="11"/>
        <v>22.9069687392</v>
      </c>
      <c r="CA16" s="4">
        <f t="shared" si="12"/>
        <v>5.178611147112</v>
      </c>
      <c r="CB16" s="4">
        <f t="shared" si="13"/>
        <v>27.12381444167616</v>
      </c>
    </row>
    <row r="17" spans="1:80" x14ac:dyDescent="0.25">
      <c r="A17" s="40">
        <v>41704</v>
      </c>
      <c r="B17" s="41">
        <v>8.587962962962963E-4</v>
      </c>
      <c r="C17">
        <v>10.164999999999999</v>
      </c>
      <c r="D17">
        <v>0.17</v>
      </c>
      <c r="E17">
        <v>1699.975248</v>
      </c>
      <c r="F17">
        <v>248.8</v>
      </c>
      <c r="G17">
        <v>-24.4</v>
      </c>
      <c r="H17">
        <v>4923.5</v>
      </c>
      <c r="I17"/>
      <c r="J17">
        <v>5.0599999999999996</v>
      </c>
      <c r="K17">
        <v>0.90620000000000001</v>
      </c>
      <c r="L17">
        <v>9.2111999999999998</v>
      </c>
      <c r="M17">
        <v>0.154</v>
      </c>
      <c r="N17">
        <v>225.43530000000001</v>
      </c>
      <c r="O17">
        <v>0</v>
      </c>
      <c r="P17">
        <v>225.4</v>
      </c>
      <c r="Q17">
        <v>171.75219999999999</v>
      </c>
      <c r="R17">
        <v>0</v>
      </c>
      <c r="S17">
        <v>171.8</v>
      </c>
      <c r="T17">
        <v>4923.4835999999996</v>
      </c>
      <c r="U17"/>
      <c r="V17"/>
      <c r="W17">
        <v>0</v>
      </c>
      <c r="X17">
        <v>4.5857999999999999</v>
      </c>
      <c r="Y17">
        <v>12.1</v>
      </c>
      <c r="Z17">
        <v>879</v>
      </c>
      <c r="AA17">
        <v>893</v>
      </c>
      <c r="AB17">
        <v>894</v>
      </c>
      <c r="AC17">
        <v>62</v>
      </c>
      <c r="AD17">
        <v>8.5</v>
      </c>
      <c r="AE17">
        <v>0.2</v>
      </c>
      <c r="AF17">
        <v>983</v>
      </c>
      <c r="AG17">
        <v>-9</v>
      </c>
      <c r="AH17">
        <v>1</v>
      </c>
      <c r="AI17">
        <v>8</v>
      </c>
      <c r="AJ17">
        <v>190</v>
      </c>
      <c r="AK17">
        <v>188</v>
      </c>
      <c r="AL17">
        <v>4.0999999999999996</v>
      </c>
      <c r="AM17">
        <v>195</v>
      </c>
      <c r="AN17" t="s">
        <v>155</v>
      </c>
      <c r="AO17">
        <v>2</v>
      </c>
      <c r="AP17" s="42">
        <v>0.62577546296296294</v>
      </c>
      <c r="AQ17">
        <v>47.159132999999997</v>
      </c>
      <c r="AR17">
        <v>-88.489360000000005</v>
      </c>
      <c r="AS17">
        <v>314.3</v>
      </c>
      <c r="AT17">
        <v>14.3</v>
      </c>
      <c r="AU17">
        <v>12</v>
      </c>
      <c r="AV17">
        <v>11</v>
      </c>
      <c r="AW17" t="s">
        <v>414</v>
      </c>
      <c r="AX17">
        <v>1.2</v>
      </c>
      <c r="AY17">
        <v>2.2250000000000001</v>
      </c>
      <c r="AZ17">
        <v>2.9125000000000001</v>
      </c>
      <c r="BA17">
        <v>14.048999999999999</v>
      </c>
      <c r="BB17">
        <v>19.190000000000001</v>
      </c>
      <c r="BC17">
        <v>1.37</v>
      </c>
      <c r="BD17">
        <v>10.352</v>
      </c>
      <c r="BE17">
        <v>2838.9989999999998</v>
      </c>
      <c r="BF17">
        <v>30.219000000000001</v>
      </c>
      <c r="BG17">
        <v>7.2759999999999998</v>
      </c>
      <c r="BH17">
        <v>0</v>
      </c>
      <c r="BI17">
        <v>7.2759999999999998</v>
      </c>
      <c r="BJ17">
        <v>5.5439999999999996</v>
      </c>
      <c r="BK17">
        <v>0</v>
      </c>
      <c r="BL17">
        <v>5.5439999999999996</v>
      </c>
      <c r="BM17">
        <v>50.139899999999997</v>
      </c>
      <c r="BN17"/>
      <c r="BO17"/>
      <c r="BP17"/>
      <c r="BQ17">
        <v>1027.69</v>
      </c>
      <c r="BR17">
        <v>4.8908E-2</v>
      </c>
      <c r="BS17">
        <v>-0.22145400000000001</v>
      </c>
      <c r="BT17">
        <v>0.01</v>
      </c>
      <c r="BU17">
        <v>1.177338</v>
      </c>
      <c r="BV17">
        <v>-4.4512254000000002</v>
      </c>
      <c r="BW17" s="4">
        <f t="shared" si="9"/>
        <v>0.31105269959999998</v>
      </c>
      <c r="BY17" s="4">
        <f t="shared" si="10"/>
        <v>2544.9501135096466</v>
      </c>
      <c r="BZ17" s="4">
        <f t="shared" si="11"/>
        <v>27.089071704550797</v>
      </c>
      <c r="CA17" s="4">
        <f t="shared" si="12"/>
        <v>4.9697810493407992</v>
      </c>
      <c r="CB17" s="4">
        <f t="shared" si="13"/>
        <v>44.94666753893268</v>
      </c>
    </row>
    <row r="18" spans="1:80" x14ac:dyDescent="0.25">
      <c r="A18" s="40">
        <v>41704</v>
      </c>
      <c r="B18" s="41">
        <v>8.7037037037037042E-4</v>
      </c>
      <c r="C18">
        <v>10.1</v>
      </c>
      <c r="D18">
        <v>0.16259999999999999</v>
      </c>
      <c r="E18">
        <v>1625.7178220000001</v>
      </c>
      <c r="F18">
        <v>241.3</v>
      </c>
      <c r="G18">
        <v>-24.1</v>
      </c>
      <c r="H18">
        <v>5937.8</v>
      </c>
      <c r="I18"/>
      <c r="J18">
        <v>5.38</v>
      </c>
      <c r="K18">
        <v>0.90580000000000005</v>
      </c>
      <c r="L18">
        <v>9.1486000000000001</v>
      </c>
      <c r="M18">
        <v>0.14729999999999999</v>
      </c>
      <c r="N18">
        <v>218.5891</v>
      </c>
      <c r="O18">
        <v>0</v>
      </c>
      <c r="P18">
        <v>218.6</v>
      </c>
      <c r="Q18">
        <v>166.53630000000001</v>
      </c>
      <c r="R18">
        <v>0</v>
      </c>
      <c r="S18">
        <v>166.5</v>
      </c>
      <c r="T18">
        <v>5937.8221999999996</v>
      </c>
      <c r="U18"/>
      <c r="V18"/>
      <c r="W18">
        <v>0</v>
      </c>
      <c r="X18">
        <v>4.8738000000000001</v>
      </c>
      <c r="Y18">
        <v>12.1</v>
      </c>
      <c r="Z18">
        <v>880</v>
      </c>
      <c r="AA18">
        <v>894</v>
      </c>
      <c r="AB18">
        <v>894</v>
      </c>
      <c r="AC18">
        <v>62</v>
      </c>
      <c r="AD18">
        <v>8.5</v>
      </c>
      <c r="AE18">
        <v>0.2</v>
      </c>
      <c r="AF18">
        <v>983</v>
      </c>
      <c r="AG18">
        <v>-9</v>
      </c>
      <c r="AH18">
        <v>1</v>
      </c>
      <c r="AI18">
        <v>8</v>
      </c>
      <c r="AJ18">
        <v>190</v>
      </c>
      <c r="AK18">
        <v>188</v>
      </c>
      <c r="AL18">
        <v>4.0999999999999996</v>
      </c>
      <c r="AM18">
        <v>195</v>
      </c>
      <c r="AN18" t="s">
        <v>155</v>
      </c>
      <c r="AO18">
        <v>2</v>
      </c>
      <c r="AP18" s="42">
        <v>0.62578703703703698</v>
      </c>
      <c r="AQ18">
        <v>47.159097000000003</v>
      </c>
      <c r="AR18">
        <v>-88.489292000000006</v>
      </c>
      <c r="AS18">
        <v>314.3</v>
      </c>
      <c r="AT18">
        <v>14.4</v>
      </c>
      <c r="AU18">
        <v>12</v>
      </c>
      <c r="AV18">
        <v>11</v>
      </c>
      <c r="AW18" t="s">
        <v>414</v>
      </c>
      <c r="AX18">
        <v>1.2</v>
      </c>
      <c r="AY18">
        <v>2.4125000000000001</v>
      </c>
      <c r="AZ18">
        <v>3.0249999999999999</v>
      </c>
      <c r="BA18">
        <v>14.048999999999999</v>
      </c>
      <c r="BB18">
        <v>19.12</v>
      </c>
      <c r="BC18">
        <v>1.36</v>
      </c>
      <c r="BD18">
        <v>10.4</v>
      </c>
      <c r="BE18">
        <v>2810.5309999999999</v>
      </c>
      <c r="BF18">
        <v>28.792999999999999</v>
      </c>
      <c r="BG18">
        <v>7.032</v>
      </c>
      <c r="BH18">
        <v>0</v>
      </c>
      <c r="BI18">
        <v>7.032</v>
      </c>
      <c r="BJ18">
        <v>5.3579999999999997</v>
      </c>
      <c r="BK18">
        <v>0</v>
      </c>
      <c r="BL18">
        <v>5.3579999999999997</v>
      </c>
      <c r="BM18">
        <v>60.273400000000002</v>
      </c>
      <c r="BN18"/>
      <c r="BO18"/>
      <c r="BP18"/>
      <c r="BQ18">
        <v>1088.681</v>
      </c>
      <c r="BR18">
        <v>8.3442000000000002E-2</v>
      </c>
      <c r="BS18">
        <v>-0.22054599999999999</v>
      </c>
      <c r="BT18">
        <v>9.273E-3</v>
      </c>
      <c r="BU18">
        <v>2.0086580000000001</v>
      </c>
      <c r="BV18">
        <v>-4.4329745999999997</v>
      </c>
      <c r="BW18" s="4">
        <f t="shared" si="9"/>
        <v>0.53068744359999998</v>
      </c>
      <c r="BY18" s="4">
        <f t="shared" si="10"/>
        <v>4298.4041926308364</v>
      </c>
      <c r="BZ18" s="4">
        <f t="shared" si="11"/>
        <v>44.035789649151596</v>
      </c>
      <c r="CA18" s="4">
        <f t="shared" si="12"/>
        <v>8.1944834140295999</v>
      </c>
      <c r="CB18" s="4">
        <f t="shared" si="13"/>
        <v>92.18166789980809</v>
      </c>
    </row>
    <row r="19" spans="1:80" x14ac:dyDescent="0.25">
      <c r="A19" s="40">
        <v>41704</v>
      </c>
      <c r="B19" s="41">
        <v>8.8194444444444442E-4</v>
      </c>
      <c r="C19">
        <v>10.121</v>
      </c>
      <c r="D19">
        <v>0.14860000000000001</v>
      </c>
      <c r="E19">
        <v>1485.799677</v>
      </c>
      <c r="F19">
        <v>233.2</v>
      </c>
      <c r="G19">
        <v>-24</v>
      </c>
      <c r="H19">
        <v>6520.5</v>
      </c>
      <c r="I19"/>
      <c r="J19">
        <v>5.63</v>
      </c>
      <c r="K19">
        <v>0.9052</v>
      </c>
      <c r="L19">
        <v>9.1614000000000004</v>
      </c>
      <c r="M19">
        <v>0.13450000000000001</v>
      </c>
      <c r="N19">
        <v>211.09129999999999</v>
      </c>
      <c r="O19">
        <v>0</v>
      </c>
      <c r="P19">
        <v>211.1</v>
      </c>
      <c r="Q19">
        <v>160.82390000000001</v>
      </c>
      <c r="R19">
        <v>0</v>
      </c>
      <c r="S19">
        <v>160.80000000000001</v>
      </c>
      <c r="T19">
        <v>6520.5434999999998</v>
      </c>
      <c r="U19"/>
      <c r="V19"/>
      <c r="W19">
        <v>0</v>
      </c>
      <c r="X19">
        <v>5.0956999999999999</v>
      </c>
      <c r="Y19">
        <v>12.1</v>
      </c>
      <c r="Z19">
        <v>881</v>
      </c>
      <c r="AA19">
        <v>896</v>
      </c>
      <c r="AB19">
        <v>895</v>
      </c>
      <c r="AC19">
        <v>62</v>
      </c>
      <c r="AD19">
        <v>8.5</v>
      </c>
      <c r="AE19">
        <v>0.2</v>
      </c>
      <c r="AF19">
        <v>983</v>
      </c>
      <c r="AG19">
        <v>-9</v>
      </c>
      <c r="AH19">
        <v>1</v>
      </c>
      <c r="AI19">
        <v>8</v>
      </c>
      <c r="AJ19">
        <v>190.7</v>
      </c>
      <c r="AK19">
        <v>188</v>
      </c>
      <c r="AL19">
        <v>4</v>
      </c>
      <c r="AM19">
        <v>195</v>
      </c>
      <c r="AN19" t="s">
        <v>155</v>
      </c>
      <c r="AO19">
        <v>2</v>
      </c>
      <c r="AP19" s="42">
        <v>0.62579861111111112</v>
      </c>
      <c r="AQ19">
        <v>47.159055000000002</v>
      </c>
      <c r="AR19">
        <v>-88.489200999999994</v>
      </c>
      <c r="AS19">
        <v>314.2</v>
      </c>
      <c r="AT19">
        <v>15.7</v>
      </c>
      <c r="AU19">
        <v>12</v>
      </c>
      <c r="AV19">
        <v>11</v>
      </c>
      <c r="AW19" t="s">
        <v>414</v>
      </c>
      <c r="AX19">
        <v>1.2</v>
      </c>
      <c r="AY19">
        <v>2.4375</v>
      </c>
      <c r="AZ19">
        <v>3.0874999999999999</v>
      </c>
      <c r="BA19">
        <v>14.048999999999999</v>
      </c>
      <c r="BB19">
        <v>18.989999999999998</v>
      </c>
      <c r="BC19">
        <v>1.35</v>
      </c>
      <c r="BD19">
        <v>10.478999999999999</v>
      </c>
      <c r="BE19">
        <v>2797.9050000000002</v>
      </c>
      <c r="BF19">
        <v>26.140999999999998</v>
      </c>
      <c r="BG19">
        <v>6.7510000000000003</v>
      </c>
      <c r="BH19">
        <v>0</v>
      </c>
      <c r="BI19">
        <v>6.7510000000000003</v>
      </c>
      <c r="BJ19">
        <v>5.1429999999999998</v>
      </c>
      <c r="BK19">
        <v>0</v>
      </c>
      <c r="BL19">
        <v>5.1429999999999998</v>
      </c>
      <c r="BM19">
        <v>65.798500000000004</v>
      </c>
      <c r="BN19"/>
      <c r="BO19"/>
      <c r="BP19"/>
      <c r="BQ19">
        <v>1131.5509999999999</v>
      </c>
      <c r="BR19">
        <v>0.14180100000000001</v>
      </c>
      <c r="BS19">
        <v>-0.22072700000000001</v>
      </c>
      <c r="BT19">
        <v>8.9999999999999993E-3</v>
      </c>
      <c r="BU19">
        <v>3.4135049999999998</v>
      </c>
      <c r="BV19">
        <v>-4.4366127000000004</v>
      </c>
      <c r="BW19" s="4">
        <f t="shared" si="9"/>
        <v>0.90184802099999994</v>
      </c>
      <c r="BY19" s="4">
        <f t="shared" si="10"/>
        <v>7271.874585128834</v>
      </c>
      <c r="BZ19" s="4">
        <f t="shared" si="11"/>
        <v>67.941575403686983</v>
      </c>
      <c r="CA19" s="4">
        <f t="shared" si="12"/>
        <v>13.366876642100999</v>
      </c>
      <c r="CB19" s="4">
        <f t="shared" si="13"/>
        <v>171.01311155653949</v>
      </c>
    </row>
    <row r="20" spans="1:80" x14ac:dyDescent="0.25">
      <c r="A20" s="40">
        <v>41704</v>
      </c>
      <c r="B20" s="41">
        <v>8.9351851851851842E-4</v>
      </c>
      <c r="C20">
        <v>10.135</v>
      </c>
      <c r="D20">
        <v>0.1275</v>
      </c>
      <c r="E20">
        <v>1274.5125109999999</v>
      </c>
      <c r="F20">
        <v>223.8</v>
      </c>
      <c r="G20">
        <v>-22</v>
      </c>
      <c r="H20">
        <v>6738.5</v>
      </c>
      <c r="I20"/>
      <c r="J20">
        <v>5.88</v>
      </c>
      <c r="K20">
        <v>0.90500000000000003</v>
      </c>
      <c r="L20">
        <v>9.1715</v>
      </c>
      <c r="M20">
        <v>0.1153</v>
      </c>
      <c r="N20">
        <v>202.50819999999999</v>
      </c>
      <c r="O20">
        <v>0</v>
      </c>
      <c r="P20">
        <v>202.5</v>
      </c>
      <c r="Q20">
        <v>154.28469999999999</v>
      </c>
      <c r="R20">
        <v>0</v>
      </c>
      <c r="S20">
        <v>154.30000000000001</v>
      </c>
      <c r="T20">
        <v>6738.5132000000003</v>
      </c>
      <c r="U20"/>
      <c r="V20"/>
      <c r="W20">
        <v>0</v>
      </c>
      <c r="X20">
        <v>5.3183999999999996</v>
      </c>
      <c r="Y20">
        <v>12.1</v>
      </c>
      <c r="Z20">
        <v>882</v>
      </c>
      <c r="AA20">
        <v>896</v>
      </c>
      <c r="AB20">
        <v>896</v>
      </c>
      <c r="AC20">
        <v>62</v>
      </c>
      <c r="AD20">
        <v>8.5</v>
      </c>
      <c r="AE20">
        <v>0.2</v>
      </c>
      <c r="AF20">
        <v>983</v>
      </c>
      <c r="AG20">
        <v>-9</v>
      </c>
      <c r="AH20">
        <v>1</v>
      </c>
      <c r="AI20">
        <v>8</v>
      </c>
      <c r="AJ20">
        <v>190.3</v>
      </c>
      <c r="AK20">
        <v>187.3</v>
      </c>
      <c r="AL20">
        <v>3.8</v>
      </c>
      <c r="AM20">
        <v>195</v>
      </c>
      <c r="AN20" t="s">
        <v>155</v>
      </c>
      <c r="AO20">
        <v>2</v>
      </c>
      <c r="AP20" s="42">
        <v>0.62581018518518516</v>
      </c>
      <c r="AQ20">
        <v>47.159019000000001</v>
      </c>
      <c r="AR20">
        <v>-88.489103</v>
      </c>
      <c r="AS20">
        <v>314.3</v>
      </c>
      <c r="AT20">
        <v>17.3</v>
      </c>
      <c r="AU20">
        <v>12</v>
      </c>
      <c r="AV20">
        <v>11</v>
      </c>
      <c r="AW20" t="s">
        <v>414</v>
      </c>
      <c r="AX20">
        <v>1.2</v>
      </c>
      <c r="AY20">
        <v>2.1</v>
      </c>
      <c r="AZ20">
        <v>2.4</v>
      </c>
      <c r="BA20">
        <v>14.048999999999999</v>
      </c>
      <c r="BB20">
        <v>18.97</v>
      </c>
      <c r="BC20">
        <v>1.35</v>
      </c>
      <c r="BD20">
        <v>10.502000000000001</v>
      </c>
      <c r="BE20">
        <v>2797.3910000000001</v>
      </c>
      <c r="BF20">
        <v>22.39</v>
      </c>
      <c r="BG20">
        <v>6.468</v>
      </c>
      <c r="BH20">
        <v>0</v>
      </c>
      <c r="BI20">
        <v>6.468</v>
      </c>
      <c r="BJ20">
        <v>4.9279999999999999</v>
      </c>
      <c r="BK20">
        <v>0</v>
      </c>
      <c r="BL20">
        <v>4.9279999999999999</v>
      </c>
      <c r="BM20">
        <v>67.910700000000006</v>
      </c>
      <c r="BN20"/>
      <c r="BO20"/>
      <c r="BP20"/>
      <c r="BQ20">
        <v>1179.4829999999999</v>
      </c>
      <c r="BR20">
        <v>0.17499400000000001</v>
      </c>
      <c r="BS20">
        <v>-0.220273</v>
      </c>
      <c r="BT20">
        <v>9.7269999999999995E-3</v>
      </c>
      <c r="BU20">
        <v>4.2125440000000003</v>
      </c>
      <c r="BV20">
        <v>-4.4274873000000001</v>
      </c>
      <c r="BW20" s="4">
        <f t="shared" si="9"/>
        <v>1.1129541248000001</v>
      </c>
      <c r="BY20" s="4">
        <f t="shared" si="10"/>
        <v>8972.4386169968257</v>
      </c>
      <c r="BZ20" s="4">
        <f t="shared" si="11"/>
        <v>71.814380125824002</v>
      </c>
      <c r="CA20" s="4">
        <f t="shared" si="12"/>
        <v>15.806219975884799</v>
      </c>
      <c r="CB20" s="4">
        <f t="shared" si="13"/>
        <v>217.81888452035716</v>
      </c>
    </row>
    <row r="21" spans="1:80" x14ac:dyDescent="0.25">
      <c r="A21" s="40">
        <v>41704</v>
      </c>
      <c r="B21" s="41">
        <v>9.0509259259259243E-4</v>
      </c>
      <c r="C21">
        <v>10.09</v>
      </c>
      <c r="D21">
        <v>0.1075</v>
      </c>
      <c r="E21">
        <v>1074.9555379999999</v>
      </c>
      <c r="F21">
        <v>225.9</v>
      </c>
      <c r="G21">
        <v>-19.2</v>
      </c>
      <c r="H21">
        <v>7265.8</v>
      </c>
      <c r="I21"/>
      <c r="J21">
        <v>6.13</v>
      </c>
      <c r="K21">
        <v>0.90490000000000004</v>
      </c>
      <c r="L21">
        <v>9.1303999999999998</v>
      </c>
      <c r="M21">
        <v>9.7299999999999998E-2</v>
      </c>
      <c r="N21">
        <v>204.41309999999999</v>
      </c>
      <c r="O21">
        <v>0</v>
      </c>
      <c r="P21">
        <v>204.4</v>
      </c>
      <c r="Q21">
        <v>155.73249999999999</v>
      </c>
      <c r="R21">
        <v>0</v>
      </c>
      <c r="S21">
        <v>155.69999999999999</v>
      </c>
      <c r="T21">
        <v>7265.7709000000004</v>
      </c>
      <c r="U21"/>
      <c r="V21"/>
      <c r="W21">
        <v>0</v>
      </c>
      <c r="X21">
        <v>5.5469999999999997</v>
      </c>
      <c r="Y21">
        <v>12</v>
      </c>
      <c r="Z21">
        <v>883</v>
      </c>
      <c r="AA21">
        <v>895</v>
      </c>
      <c r="AB21">
        <v>896</v>
      </c>
      <c r="AC21">
        <v>62</v>
      </c>
      <c r="AD21">
        <v>8.49</v>
      </c>
      <c r="AE21">
        <v>0.2</v>
      </c>
      <c r="AF21">
        <v>984</v>
      </c>
      <c r="AG21">
        <v>-9</v>
      </c>
      <c r="AH21">
        <v>1</v>
      </c>
      <c r="AI21">
        <v>8</v>
      </c>
      <c r="AJ21">
        <v>190.7</v>
      </c>
      <c r="AK21">
        <v>187.7</v>
      </c>
      <c r="AL21">
        <v>3.4</v>
      </c>
      <c r="AM21">
        <v>195</v>
      </c>
      <c r="AN21" t="s">
        <v>155</v>
      </c>
      <c r="AO21">
        <v>2</v>
      </c>
      <c r="AP21" s="42">
        <v>0.62582175925925931</v>
      </c>
      <c r="AQ21">
        <v>47.158988000000001</v>
      </c>
      <c r="AR21">
        <v>-88.488996</v>
      </c>
      <c r="AS21">
        <v>313.3</v>
      </c>
      <c r="AT21">
        <v>18.399999999999999</v>
      </c>
      <c r="AU21">
        <v>12</v>
      </c>
      <c r="AV21">
        <v>11</v>
      </c>
      <c r="AW21" t="s">
        <v>414</v>
      </c>
      <c r="AX21">
        <v>1.2</v>
      </c>
      <c r="AY21">
        <v>2.8</v>
      </c>
      <c r="AZ21">
        <v>3.1</v>
      </c>
      <c r="BA21">
        <v>14.048999999999999</v>
      </c>
      <c r="BB21">
        <v>18.98</v>
      </c>
      <c r="BC21">
        <v>1.35</v>
      </c>
      <c r="BD21">
        <v>10.51</v>
      </c>
      <c r="BE21">
        <v>2786.6640000000002</v>
      </c>
      <c r="BF21">
        <v>18.896000000000001</v>
      </c>
      <c r="BG21">
        <v>6.5330000000000004</v>
      </c>
      <c r="BH21">
        <v>0</v>
      </c>
      <c r="BI21">
        <v>6.5330000000000004</v>
      </c>
      <c r="BJ21">
        <v>4.9779999999999998</v>
      </c>
      <c r="BK21">
        <v>0</v>
      </c>
      <c r="BL21">
        <v>4.9779999999999998</v>
      </c>
      <c r="BM21">
        <v>73.272400000000005</v>
      </c>
      <c r="BN21"/>
      <c r="BO21"/>
      <c r="BP21"/>
      <c r="BQ21">
        <v>1230.9939999999999</v>
      </c>
      <c r="BR21">
        <v>0.170822</v>
      </c>
      <c r="BS21">
        <v>-0.22</v>
      </c>
      <c r="BT21">
        <v>0.01</v>
      </c>
      <c r="BU21">
        <v>4.1121129999999999</v>
      </c>
      <c r="BV21">
        <v>-4.4219999999999997</v>
      </c>
      <c r="BW21" s="4">
        <f t="shared" si="9"/>
        <v>1.0864202545999999</v>
      </c>
      <c r="BY21" s="4">
        <f t="shared" si="10"/>
        <v>8724.9414265497653</v>
      </c>
      <c r="BZ21" s="4">
        <f t="shared" si="11"/>
        <v>59.162673790627196</v>
      </c>
      <c r="CA21" s="4">
        <f t="shared" si="12"/>
        <v>15.5859330085596</v>
      </c>
      <c r="CB21" s="4">
        <f t="shared" si="13"/>
        <v>229.41316146572566</v>
      </c>
    </row>
    <row r="22" spans="1:80" x14ac:dyDescent="0.25">
      <c r="A22" s="40">
        <v>41704</v>
      </c>
      <c r="B22" s="41">
        <v>9.1666666666666676E-4</v>
      </c>
      <c r="C22">
        <v>10.09</v>
      </c>
      <c r="D22">
        <v>9.1999999999999998E-2</v>
      </c>
      <c r="E22">
        <v>920.10353799999996</v>
      </c>
      <c r="F22">
        <v>270.2</v>
      </c>
      <c r="G22">
        <v>-20.6</v>
      </c>
      <c r="H22">
        <v>7864.7</v>
      </c>
      <c r="I22"/>
      <c r="J22">
        <v>6.3</v>
      </c>
      <c r="K22">
        <v>0.90439999999999998</v>
      </c>
      <c r="L22">
        <v>9.1251999999999995</v>
      </c>
      <c r="M22">
        <v>8.3199999999999996E-2</v>
      </c>
      <c r="N22">
        <v>244.3348</v>
      </c>
      <c r="O22">
        <v>0</v>
      </c>
      <c r="P22">
        <v>244.3</v>
      </c>
      <c r="Q22">
        <v>186.14529999999999</v>
      </c>
      <c r="R22">
        <v>0</v>
      </c>
      <c r="S22">
        <v>186.1</v>
      </c>
      <c r="T22">
        <v>7864.7307000000001</v>
      </c>
      <c r="U22"/>
      <c r="V22"/>
      <c r="W22">
        <v>0</v>
      </c>
      <c r="X22">
        <v>5.6976000000000004</v>
      </c>
      <c r="Y22">
        <v>12</v>
      </c>
      <c r="Z22">
        <v>883</v>
      </c>
      <c r="AA22">
        <v>896</v>
      </c>
      <c r="AB22">
        <v>895</v>
      </c>
      <c r="AC22">
        <v>62</v>
      </c>
      <c r="AD22">
        <v>8.49</v>
      </c>
      <c r="AE22">
        <v>0.19</v>
      </c>
      <c r="AF22">
        <v>984</v>
      </c>
      <c r="AG22">
        <v>-9</v>
      </c>
      <c r="AH22">
        <v>1</v>
      </c>
      <c r="AI22">
        <v>8</v>
      </c>
      <c r="AJ22">
        <v>191</v>
      </c>
      <c r="AK22">
        <v>188</v>
      </c>
      <c r="AL22">
        <v>3.2</v>
      </c>
      <c r="AM22">
        <v>195</v>
      </c>
      <c r="AN22" t="s">
        <v>155</v>
      </c>
      <c r="AO22">
        <v>2</v>
      </c>
      <c r="AP22" s="42">
        <v>0.62583333333333335</v>
      </c>
      <c r="AQ22">
        <v>47.158954999999999</v>
      </c>
      <c r="AR22">
        <v>-88.488895999999997</v>
      </c>
      <c r="AS22">
        <v>313</v>
      </c>
      <c r="AT22">
        <v>18.600000000000001</v>
      </c>
      <c r="AU22">
        <v>12</v>
      </c>
      <c r="AV22">
        <v>11</v>
      </c>
      <c r="AW22" t="s">
        <v>414</v>
      </c>
      <c r="AX22">
        <v>1.25</v>
      </c>
      <c r="AY22">
        <v>2.8250000000000002</v>
      </c>
      <c r="AZ22">
        <v>3.15</v>
      </c>
      <c r="BA22">
        <v>14.048999999999999</v>
      </c>
      <c r="BB22">
        <v>18.89</v>
      </c>
      <c r="BC22">
        <v>1.34</v>
      </c>
      <c r="BD22">
        <v>10.573</v>
      </c>
      <c r="BE22">
        <v>2773.7089999999998</v>
      </c>
      <c r="BF22">
        <v>16.097999999999999</v>
      </c>
      <c r="BG22">
        <v>7.7779999999999996</v>
      </c>
      <c r="BH22">
        <v>0</v>
      </c>
      <c r="BI22">
        <v>7.7779999999999996</v>
      </c>
      <c r="BJ22">
        <v>5.9249999999999998</v>
      </c>
      <c r="BK22">
        <v>0</v>
      </c>
      <c r="BL22">
        <v>5.9249999999999998</v>
      </c>
      <c r="BM22">
        <v>78.988900000000001</v>
      </c>
      <c r="BN22"/>
      <c r="BO22"/>
      <c r="BP22"/>
      <c r="BQ22">
        <v>1259.241</v>
      </c>
      <c r="BR22">
        <v>0.19608</v>
      </c>
      <c r="BS22">
        <v>-0.21854599999999999</v>
      </c>
      <c r="BT22">
        <v>0.01</v>
      </c>
      <c r="BU22">
        <v>4.7201360000000001</v>
      </c>
      <c r="BV22">
        <v>-4.3927746000000001</v>
      </c>
      <c r="BW22" s="4">
        <f t="shared" si="9"/>
        <v>1.2470599311999999</v>
      </c>
      <c r="BY22" s="4">
        <f t="shared" si="10"/>
        <v>9968.4648125484327</v>
      </c>
      <c r="BZ22" s="4">
        <f t="shared" si="11"/>
        <v>57.854788138339188</v>
      </c>
      <c r="CA22" s="4">
        <f t="shared" si="12"/>
        <v>21.293925936119997</v>
      </c>
      <c r="CB22" s="4">
        <f t="shared" si="13"/>
        <v>283.87912006339053</v>
      </c>
    </row>
    <row r="23" spans="1:80" x14ac:dyDescent="0.25">
      <c r="A23" s="40">
        <v>41704</v>
      </c>
      <c r="B23" s="41">
        <v>9.2824074074074076E-4</v>
      </c>
      <c r="C23">
        <v>9.9550000000000001</v>
      </c>
      <c r="D23">
        <v>7.9100000000000004E-2</v>
      </c>
      <c r="E23">
        <v>790.59485500000005</v>
      </c>
      <c r="F23">
        <v>306.7</v>
      </c>
      <c r="G23">
        <v>-20.7</v>
      </c>
      <c r="H23">
        <v>8276.2999999999993</v>
      </c>
      <c r="I23"/>
      <c r="J23">
        <v>6.5</v>
      </c>
      <c r="K23">
        <v>0.9052</v>
      </c>
      <c r="L23">
        <v>9.0114999999999998</v>
      </c>
      <c r="M23">
        <v>7.1599999999999997E-2</v>
      </c>
      <c r="N23">
        <v>277.61430000000001</v>
      </c>
      <c r="O23">
        <v>0</v>
      </c>
      <c r="P23">
        <v>277.60000000000002</v>
      </c>
      <c r="Q23">
        <v>211.4992</v>
      </c>
      <c r="R23">
        <v>0</v>
      </c>
      <c r="S23">
        <v>211.5</v>
      </c>
      <c r="T23">
        <v>8276.2648000000008</v>
      </c>
      <c r="U23"/>
      <c r="V23"/>
      <c r="W23">
        <v>0</v>
      </c>
      <c r="X23">
        <v>5.8837999999999999</v>
      </c>
      <c r="Y23">
        <v>12.1</v>
      </c>
      <c r="Z23">
        <v>884</v>
      </c>
      <c r="AA23">
        <v>896</v>
      </c>
      <c r="AB23">
        <v>895</v>
      </c>
      <c r="AC23">
        <v>62</v>
      </c>
      <c r="AD23">
        <v>8.49</v>
      </c>
      <c r="AE23">
        <v>0.19</v>
      </c>
      <c r="AF23">
        <v>984</v>
      </c>
      <c r="AG23">
        <v>-9</v>
      </c>
      <c r="AH23">
        <v>1</v>
      </c>
      <c r="AI23">
        <v>8</v>
      </c>
      <c r="AJ23">
        <v>191</v>
      </c>
      <c r="AK23">
        <v>188.7</v>
      </c>
      <c r="AL23">
        <v>3.1</v>
      </c>
      <c r="AM23">
        <v>195</v>
      </c>
      <c r="AN23" t="s">
        <v>155</v>
      </c>
      <c r="AO23">
        <v>2</v>
      </c>
      <c r="AP23" s="42">
        <v>0.62584490740740739</v>
      </c>
      <c r="AQ23">
        <v>47.158932999999998</v>
      </c>
      <c r="AR23">
        <v>-88.488770000000002</v>
      </c>
      <c r="AS23">
        <v>313.5</v>
      </c>
      <c r="AT23">
        <v>19.8</v>
      </c>
      <c r="AU23">
        <v>12</v>
      </c>
      <c r="AV23">
        <v>11</v>
      </c>
      <c r="AW23" t="s">
        <v>414</v>
      </c>
      <c r="AX23">
        <v>1.6</v>
      </c>
      <c r="AY23">
        <v>3</v>
      </c>
      <c r="AZ23">
        <v>3.5</v>
      </c>
      <c r="BA23">
        <v>14.048999999999999</v>
      </c>
      <c r="BB23">
        <v>19.059999999999999</v>
      </c>
      <c r="BC23">
        <v>1.36</v>
      </c>
      <c r="BD23">
        <v>10.473000000000001</v>
      </c>
      <c r="BE23">
        <v>2762.5149999999999</v>
      </c>
      <c r="BF23">
        <v>13.962999999999999</v>
      </c>
      <c r="BG23">
        <v>8.9120000000000008</v>
      </c>
      <c r="BH23">
        <v>0</v>
      </c>
      <c r="BI23">
        <v>8.9120000000000008</v>
      </c>
      <c r="BJ23">
        <v>6.79</v>
      </c>
      <c r="BK23">
        <v>0</v>
      </c>
      <c r="BL23">
        <v>6.79</v>
      </c>
      <c r="BM23">
        <v>83.830699999999993</v>
      </c>
      <c r="BN23"/>
      <c r="BO23"/>
      <c r="BP23"/>
      <c r="BQ23">
        <v>1311.4739999999999</v>
      </c>
      <c r="BR23">
        <v>0.21717800000000001</v>
      </c>
      <c r="BS23">
        <v>-0.214365</v>
      </c>
      <c r="BT23">
        <v>1.0727E-2</v>
      </c>
      <c r="BU23">
        <v>5.2280179999999996</v>
      </c>
      <c r="BV23">
        <v>-4.3087365000000002</v>
      </c>
      <c r="BW23" s="4">
        <f t="shared" si="9"/>
        <v>1.3812423555999997</v>
      </c>
      <c r="BY23" s="4">
        <f t="shared" si="10"/>
        <v>10996.502859808577</v>
      </c>
      <c r="BZ23" s="4">
        <f t="shared" si="11"/>
        <v>55.581297995307587</v>
      </c>
      <c r="CA23" s="4">
        <f t="shared" si="12"/>
        <v>27.028361626307994</v>
      </c>
      <c r="CB23" s="4">
        <f t="shared" si="13"/>
        <v>333.69756627194954</v>
      </c>
    </row>
    <row r="24" spans="1:80" x14ac:dyDescent="0.25">
      <c r="A24" s="40">
        <v>41704</v>
      </c>
      <c r="B24" s="41">
        <v>9.3981481481481477E-4</v>
      </c>
      <c r="C24">
        <v>9.9459999999999997</v>
      </c>
      <c r="D24">
        <v>7.1800000000000003E-2</v>
      </c>
      <c r="E24">
        <v>718.24758799999995</v>
      </c>
      <c r="F24">
        <v>332</v>
      </c>
      <c r="G24">
        <v>-23.7</v>
      </c>
      <c r="H24">
        <v>8549.5</v>
      </c>
      <c r="I24"/>
      <c r="J24">
        <v>6.5</v>
      </c>
      <c r="K24">
        <v>0.9052</v>
      </c>
      <c r="L24">
        <v>9.0029000000000003</v>
      </c>
      <c r="M24">
        <v>6.5000000000000002E-2</v>
      </c>
      <c r="N24">
        <v>300.56869999999998</v>
      </c>
      <c r="O24">
        <v>0</v>
      </c>
      <c r="P24">
        <v>300.60000000000002</v>
      </c>
      <c r="Q24">
        <v>228.90520000000001</v>
      </c>
      <c r="R24">
        <v>0</v>
      </c>
      <c r="S24">
        <v>228.9</v>
      </c>
      <c r="T24">
        <v>8549.4845000000005</v>
      </c>
      <c r="U24"/>
      <c r="V24"/>
      <c r="W24">
        <v>0</v>
      </c>
      <c r="X24">
        <v>5.8838999999999997</v>
      </c>
      <c r="Y24">
        <v>12</v>
      </c>
      <c r="Z24">
        <v>883</v>
      </c>
      <c r="AA24">
        <v>897</v>
      </c>
      <c r="AB24">
        <v>895</v>
      </c>
      <c r="AC24">
        <v>61.3</v>
      </c>
      <c r="AD24">
        <v>8.39</v>
      </c>
      <c r="AE24">
        <v>0.19</v>
      </c>
      <c r="AF24">
        <v>984</v>
      </c>
      <c r="AG24">
        <v>-9</v>
      </c>
      <c r="AH24">
        <v>1</v>
      </c>
      <c r="AI24">
        <v>8</v>
      </c>
      <c r="AJ24">
        <v>191</v>
      </c>
      <c r="AK24">
        <v>188.3</v>
      </c>
      <c r="AL24">
        <v>3.5</v>
      </c>
      <c r="AM24">
        <v>195</v>
      </c>
      <c r="AN24" t="s">
        <v>155</v>
      </c>
      <c r="AO24">
        <v>2</v>
      </c>
      <c r="AP24" s="42">
        <v>0.62585648148148143</v>
      </c>
      <c r="AQ24">
        <v>47.158918</v>
      </c>
      <c r="AR24">
        <v>-88.488664999999997</v>
      </c>
      <c r="AS24">
        <v>313.3</v>
      </c>
      <c r="AT24">
        <v>20.9</v>
      </c>
      <c r="AU24">
        <v>12</v>
      </c>
      <c r="AV24">
        <v>11</v>
      </c>
      <c r="AW24" t="s">
        <v>414</v>
      </c>
      <c r="AX24">
        <v>1.5125</v>
      </c>
      <c r="AY24">
        <v>2.7875000000000001</v>
      </c>
      <c r="AZ24">
        <v>3.2625000000000002</v>
      </c>
      <c r="BA24">
        <v>14.048999999999999</v>
      </c>
      <c r="BB24">
        <v>19.03</v>
      </c>
      <c r="BC24">
        <v>1.35</v>
      </c>
      <c r="BD24">
        <v>10.471</v>
      </c>
      <c r="BE24">
        <v>2756.4780000000001</v>
      </c>
      <c r="BF24">
        <v>12.67</v>
      </c>
      <c r="BG24">
        <v>9.6370000000000005</v>
      </c>
      <c r="BH24">
        <v>0</v>
      </c>
      <c r="BI24">
        <v>9.6370000000000005</v>
      </c>
      <c r="BJ24">
        <v>7.3390000000000004</v>
      </c>
      <c r="BK24">
        <v>0</v>
      </c>
      <c r="BL24">
        <v>7.3390000000000004</v>
      </c>
      <c r="BM24">
        <v>86.491799999999998</v>
      </c>
      <c r="BN24"/>
      <c r="BO24"/>
      <c r="BP24"/>
      <c r="BQ24">
        <v>1309.8889999999999</v>
      </c>
      <c r="BR24">
        <v>0.22899700000000001</v>
      </c>
      <c r="BS24">
        <v>-0.21299999999999999</v>
      </c>
      <c r="BT24">
        <v>1.0272999999999999E-2</v>
      </c>
      <c r="BU24">
        <v>5.5125299999999999</v>
      </c>
      <c r="BV24">
        <v>-4.2812999999999999</v>
      </c>
      <c r="BW24" s="4">
        <f t="shared" si="9"/>
        <v>1.4564104259999999</v>
      </c>
      <c r="BY24" s="4">
        <f t="shared" si="10"/>
        <v>11569.600663435476</v>
      </c>
      <c r="BZ24" s="4">
        <f t="shared" si="11"/>
        <v>53.179035133139998</v>
      </c>
      <c r="CA24" s="4">
        <f t="shared" si="12"/>
        <v>30.803546869937996</v>
      </c>
      <c r="CB24" s="4">
        <f t="shared" si="13"/>
        <v>363.02687221219554</v>
      </c>
    </row>
    <row r="25" spans="1:80" x14ac:dyDescent="0.25">
      <c r="A25" s="40">
        <v>41704</v>
      </c>
      <c r="B25" s="41">
        <v>9.5138888888888888E-4</v>
      </c>
      <c r="C25">
        <v>10</v>
      </c>
      <c r="D25">
        <v>6.5699999999999995E-2</v>
      </c>
      <c r="E25">
        <v>656.85518400000001</v>
      </c>
      <c r="F25">
        <v>351.1</v>
      </c>
      <c r="G25">
        <v>-22.8</v>
      </c>
      <c r="H25">
        <v>8338</v>
      </c>
      <c r="I25"/>
      <c r="J25">
        <v>6.6</v>
      </c>
      <c r="K25">
        <v>0.90500000000000003</v>
      </c>
      <c r="L25">
        <v>9.0505999999999993</v>
      </c>
      <c r="M25">
        <v>5.9400000000000001E-2</v>
      </c>
      <c r="N25">
        <v>317.72239999999999</v>
      </c>
      <c r="O25">
        <v>0</v>
      </c>
      <c r="P25">
        <v>317.7</v>
      </c>
      <c r="Q25">
        <v>241.9365</v>
      </c>
      <c r="R25">
        <v>0</v>
      </c>
      <c r="S25">
        <v>241.9</v>
      </c>
      <c r="T25">
        <v>8338.0005000000001</v>
      </c>
      <c r="U25"/>
      <c r="V25"/>
      <c r="W25">
        <v>0</v>
      </c>
      <c r="X25">
        <v>5.9732000000000003</v>
      </c>
      <c r="Y25">
        <v>12.1</v>
      </c>
      <c r="Z25">
        <v>883</v>
      </c>
      <c r="AA25">
        <v>898</v>
      </c>
      <c r="AB25">
        <v>894</v>
      </c>
      <c r="AC25">
        <v>61</v>
      </c>
      <c r="AD25">
        <v>8.35</v>
      </c>
      <c r="AE25">
        <v>0.19</v>
      </c>
      <c r="AF25">
        <v>984</v>
      </c>
      <c r="AG25">
        <v>-9</v>
      </c>
      <c r="AH25">
        <v>1.7270000000000001</v>
      </c>
      <c r="AI25">
        <v>8</v>
      </c>
      <c r="AJ25">
        <v>191</v>
      </c>
      <c r="AK25">
        <v>187.3</v>
      </c>
      <c r="AL25">
        <v>3.5</v>
      </c>
      <c r="AM25">
        <v>195</v>
      </c>
      <c r="AN25" t="s">
        <v>155</v>
      </c>
      <c r="AO25">
        <v>2</v>
      </c>
      <c r="AP25" s="42">
        <v>0.62585648148148143</v>
      </c>
      <c r="AQ25">
        <v>47.158915999999998</v>
      </c>
      <c r="AR25">
        <v>-88.488631999999996</v>
      </c>
      <c r="AS25">
        <v>313.3</v>
      </c>
      <c r="AT25">
        <v>21.6</v>
      </c>
      <c r="AU25">
        <v>12</v>
      </c>
      <c r="AV25">
        <v>11</v>
      </c>
      <c r="AW25" t="s">
        <v>414</v>
      </c>
      <c r="AX25">
        <v>0.92500000000000004</v>
      </c>
      <c r="AY25">
        <v>1.3125</v>
      </c>
      <c r="AZ25">
        <v>1.625</v>
      </c>
      <c r="BA25">
        <v>14.048999999999999</v>
      </c>
      <c r="BB25">
        <v>18.989999999999998</v>
      </c>
      <c r="BC25">
        <v>1.35</v>
      </c>
      <c r="BD25">
        <v>10.494</v>
      </c>
      <c r="BE25">
        <v>2765.212</v>
      </c>
      <c r="BF25">
        <v>11.56</v>
      </c>
      <c r="BG25">
        <v>10.166</v>
      </c>
      <c r="BH25">
        <v>0</v>
      </c>
      <c r="BI25">
        <v>10.166</v>
      </c>
      <c r="BJ25">
        <v>7.7409999999999997</v>
      </c>
      <c r="BK25">
        <v>0</v>
      </c>
      <c r="BL25">
        <v>7.7409999999999997</v>
      </c>
      <c r="BM25">
        <v>84.173900000000003</v>
      </c>
      <c r="BN25"/>
      <c r="BO25"/>
      <c r="BP25"/>
      <c r="BQ25">
        <v>1326.952</v>
      </c>
      <c r="BR25">
        <v>0.21091699999999999</v>
      </c>
      <c r="BS25">
        <v>-0.210092</v>
      </c>
      <c r="BT25">
        <v>0.01</v>
      </c>
      <c r="BU25">
        <v>5.0773000000000001</v>
      </c>
      <c r="BV25">
        <v>-4.2228491999999997</v>
      </c>
      <c r="BW25" s="4">
        <f t="shared" si="9"/>
        <v>1.3414226600000001</v>
      </c>
      <c r="BY25" s="4">
        <f t="shared" si="10"/>
        <v>10689.912009818639</v>
      </c>
      <c r="BZ25" s="4">
        <f t="shared" si="11"/>
        <v>44.6892979032</v>
      </c>
      <c r="CA25" s="4">
        <f t="shared" si="12"/>
        <v>29.925592999019997</v>
      </c>
      <c r="CB25" s="4">
        <f t="shared" si="13"/>
        <v>325.40419487665804</v>
      </c>
    </row>
    <row r="26" spans="1:80" x14ac:dyDescent="0.25">
      <c r="A26" s="40">
        <v>41704</v>
      </c>
      <c r="B26" s="41">
        <v>9.629629629629631E-4</v>
      </c>
      <c r="C26">
        <v>10.037000000000001</v>
      </c>
      <c r="D26">
        <v>5.9299999999999999E-2</v>
      </c>
      <c r="E26">
        <v>592.58037899999999</v>
      </c>
      <c r="F26">
        <v>360.5</v>
      </c>
      <c r="G26">
        <v>-17.7</v>
      </c>
      <c r="H26">
        <v>8452.5</v>
      </c>
      <c r="I26"/>
      <c r="J26">
        <v>6.6</v>
      </c>
      <c r="K26">
        <v>0.90459999999999996</v>
      </c>
      <c r="L26">
        <v>9.0795999999999992</v>
      </c>
      <c r="M26">
        <v>5.3600000000000002E-2</v>
      </c>
      <c r="N26">
        <v>326.1173</v>
      </c>
      <c r="O26">
        <v>0</v>
      </c>
      <c r="P26">
        <v>326.10000000000002</v>
      </c>
      <c r="Q26">
        <v>248.32900000000001</v>
      </c>
      <c r="R26">
        <v>0</v>
      </c>
      <c r="S26">
        <v>248.3</v>
      </c>
      <c r="T26">
        <v>8452.4806000000008</v>
      </c>
      <c r="U26"/>
      <c r="V26"/>
      <c r="W26">
        <v>0</v>
      </c>
      <c r="X26">
        <v>5.9702000000000002</v>
      </c>
      <c r="Y26">
        <v>12</v>
      </c>
      <c r="Z26">
        <v>884</v>
      </c>
      <c r="AA26">
        <v>897</v>
      </c>
      <c r="AB26">
        <v>895</v>
      </c>
      <c r="AC26">
        <v>61</v>
      </c>
      <c r="AD26">
        <v>8.35</v>
      </c>
      <c r="AE26">
        <v>0.19</v>
      </c>
      <c r="AF26">
        <v>984</v>
      </c>
      <c r="AG26">
        <v>-9</v>
      </c>
      <c r="AH26">
        <v>2</v>
      </c>
      <c r="AI26">
        <v>8</v>
      </c>
      <c r="AJ26">
        <v>190.3</v>
      </c>
      <c r="AK26">
        <v>188.5</v>
      </c>
      <c r="AL26">
        <v>3.2</v>
      </c>
      <c r="AM26">
        <v>195</v>
      </c>
      <c r="AN26" t="s">
        <v>155</v>
      </c>
      <c r="AO26">
        <v>2</v>
      </c>
      <c r="AP26" s="42">
        <v>0.62587962962962962</v>
      </c>
      <c r="AQ26">
        <v>47.158903000000002</v>
      </c>
      <c r="AR26">
        <v>-88.488403000000005</v>
      </c>
      <c r="AS26">
        <v>313.2</v>
      </c>
      <c r="AT26">
        <v>22.7</v>
      </c>
      <c r="AU26">
        <v>12</v>
      </c>
      <c r="AV26">
        <v>11</v>
      </c>
      <c r="AW26" t="s">
        <v>414</v>
      </c>
      <c r="AX26">
        <v>1.1000000000000001</v>
      </c>
      <c r="AY26">
        <v>1.4</v>
      </c>
      <c r="AZ26">
        <v>1.8</v>
      </c>
      <c r="BA26">
        <v>14.048999999999999</v>
      </c>
      <c r="BB26">
        <v>18.920000000000002</v>
      </c>
      <c r="BC26">
        <v>1.35</v>
      </c>
      <c r="BD26">
        <v>10.548</v>
      </c>
      <c r="BE26">
        <v>2764.415</v>
      </c>
      <c r="BF26">
        <v>10.387</v>
      </c>
      <c r="BG26">
        <v>10.398</v>
      </c>
      <c r="BH26">
        <v>0</v>
      </c>
      <c r="BI26">
        <v>10.398</v>
      </c>
      <c r="BJ26">
        <v>7.9180000000000001</v>
      </c>
      <c r="BK26">
        <v>0</v>
      </c>
      <c r="BL26">
        <v>7.9180000000000001</v>
      </c>
      <c r="BM26">
        <v>85.031899999999993</v>
      </c>
      <c r="BN26"/>
      <c r="BO26"/>
      <c r="BP26"/>
      <c r="BQ26">
        <v>1321.6780000000001</v>
      </c>
      <c r="BR26">
        <v>0.20009199999999999</v>
      </c>
      <c r="BS26">
        <v>-0.20827300000000001</v>
      </c>
      <c r="BT26">
        <v>1.0727E-2</v>
      </c>
      <c r="BU26">
        <v>4.8167150000000003</v>
      </c>
      <c r="BV26">
        <v>-4.1862873</v>
      </c>
      <c r="BW26" s="4">
        <f t="shared" si="9"/>
        <v>1.272576103</v>
      </c>
      <c r="BY26" s="4">
        <f t="shared" si="10"/>
        <v>10138.344948386415</v>
      </c>
      <c r="BZ26" s="4">
        <f t="shared" si="11"/>
        <v>38.093769921987004</v>
      </c>
      <c r="CA26" s="4">
        <f t="shared" si="12"/>
        <v>29.038843770318003</v>
      </c>
      <c r="CB26" s="4">
        <f t="shared" si="13"/>
        <v>311.84996963795186</v>
      </c>
    </row>
    <row r="27" spans="1:80" x14ac:dyDescent="0.25">
      <c r="A27" s="40">
        <v>41704</v>
      </c>
      <c r="B27" s="41">
        <v>9.745370370370371E-4</v>
      </c>
      <c r="C27">
        <v>10.035</v>
      </c>
      <c r="D27">
        <v>5.0799999999999998E-2</v>
      </c>
      <c r="E27">
        <v>508.41121500000003</v>
      </c>
      <c r="F27">
        <v>363.3</v>
      </c>
      <c r="G27">
        <v>-21</v>
      </c>
      <c r="H27">
        <v>8667.5</v>
      </c>
      <c r="I27"/>
      <c r="J27">
        <v>6.7</v>
      </c>
      <c r="K27">
        <v>0.90449999999999997</v>
      </c>
      <c r="L27">
        <v>9.0767000000000007</v>
      </c>
      <c r="M27">
        <v>4.5999999999999999E-2</v>
      </c>
      <c r="N27">
        <v>328.59249999999997</v>
      </c>
      <c r="O27">
        <v>0</v>
      </c>
      <c r="P27">
        <v>328.6</v>
      </c>
      <c r="Q27">
        <v>250.21379999999999</v>
      </c>
      <c r="R27">
        <v>0</v>
      </c>
      <c r="S27">
        <v>250.2</v>
      </c>
      <c r="T27">
        <v>8667.5444000000007</v>
      </c>
      <c r="U27"/>
      <c r="V27"/>
      <c r="W27">
        <v>0</v>
      </c>
      <c r="X27">
        <v>6.0598999999999998</v>
      </c>
      <c r="Y27">
        <v>12</v>
      </c>
      <c r="Z27">
        <v>883</v>
      </c>
      <c r="AA27">
        <v>897</v>
      </c>
      <c r="AB27">
        <v>895</v>
      </c>
      <c r="AC27">
        <v>61</v>
      </c>
      <c r="AD27">
        <v>8.35</v>
      </c>
      <c r="AE27">
        <v>0.19</v>
      </c>
      <c r="AF27">
        <v>984</v>
      </c>
      <c r="AG27">
        <v>-9</v>
      </c>
      <c r="AH27">
        <v>1.2729999999999999</v>
      </c>
      <c r="AI27">
        <v>8</v>
      </c>
      <c r="AJ27">
        <v>190.7</v>
      </c>
      <c r="AK27">
        <v>189</v>
      </c>
      <c r="AL27">
        <v>3.2</v>
      </c>
      <c r="AM27">
        <v>195</v>
      </c>
      <c r="AN27" t="s">
        <v>155</v>
      </c>
      <c r="AO27">
        <v>2</v>
      </c>
      <c r="AP27" s="42">
        <v>0.62587962962962962</v>
      </c>
      <c r="AQ27">
        <v>47.158903000000002</v>
      </c>
      <c r="AR27">
        <v>-88.488366999999997</v>
      </c>
      <c r="AS27">
        <v>313.2</v>
      </c>
      <c r="AT27">
        <v>22.8</v>
      </c>
      <c r="AU27">
        <v>12</v>
      </c>
      <c r="AV27">
        <v>11</v>
      </c>
      <c r="AW27" t="s">
        <v>414</v>
      </c>
      <c r="AX27">
        <v>1.0874999999999999</v>
      </c>
      <c r="AY27">
        <v>1.35</v>
      </c>
      <c r="AZ27">
        <v>1.7749999999999999</v>
      </c>
      <c r="BA27">
        <v>14.048999999999999</v>
      </c>
      <c r="BB27">
        <v>18.899999999999999</v>
      </c>
      <c r="BC27">
        <v>1.35</v>
      </c>
      <c r="BD27">
        <v>10.561999999999999</v>
      </c>
      <c r="BE27">
        <v>2760.48</v>
      </c>
      <c r="BF27">
        <v>8.9009999999999998</v>
      </c>
      <c r="BG27">
        <v>10.465</v>
      </c>
      <c r="BH27">
        <v>0</v>
      </c>
      <c r="BI27">
        <v>10.465</v>
      </c>
      <c r="BJ27">
        <v>7.9690000000000003</v>
      </c>
      <c r="BK27">
        <v>0</v>
      </c>
      <c r="BL27">
        <v>7.9690000000000003</v>
      </c>
      <c r="BM27">
        <v>87.099599999999995</v>
      </c>
      <c r="BN27"/>
      <c r="BO27"/>
      <c r="BP27"/>
      <c r="BQ27">
        <v>1340.0550000000001</v>
      </c>
      <c r="BR27">
        <v>0.20263500000000001</v>
      </c>
      <c r="BS27">
        <v>-0.20727300000000001</v>
      </c>
      <c r="BT27">
        <v>1.0999999999999999E-2</v>
      </c>
      <c r="BU27">
        <v>4.8779310000000002</v>
      </c>
      <c r="BV27">
        <v>-4.1661872999999998</v>
      </c>
      <c r="BW27" s="4">
        <f t="shared" si="9"/>
        <v>1.2887493701999999</v>
      </c>
      <c r="BY27" s="4">
        <f t="shared" si="10"/>
        <v>10252.579138182433</v>
      </c>
      <c r="BZ27" s="4">
        <f t="shared" si="11"/>
        <v>33.058818360923404</v>
      </c>
      <c r="CA27" s="4">
        <f t="shared" si="12"/>
        <v>29.597317550634603</v>
      </c>
      <c r="CB27" s="4">
        <f t="shared" si="13"/>
        <v>323.49284975947461</v>
      </c>
    </row>
    <row r="28" spans="1:80" x14ac:dyDescent="0.25">
      <c r="A28" s="40">
        <v>41704</v>
      </c>
      <c r="B28" s="41">
        <v>9.86111111111111E-4</v>
      </c>
      <c r="C28">
        <v>10.076000000000001</v>
      </c>
      <c r="D28">
        <v>4.3999999999999997E-2</v>
      </c>
      <c r="E28">
        <v>440</v>
      </c>
      <c r="F28">
        <v>365.4</v>
      </c>
      <c r="G28">
        <v>-21.6</v>
      </c>
      <c r="H28">
        <v>8634.2999999999993</v>
      </c>
      <c r="I28"/>
      <c r="J28">
        <v>6.7</v>
      </c>
      <c r="K28">
        <v>0.90429999999999999</v>
      </c>
      <c r="L28">
        <v>9.1109000000000009</v>
      </c>
      <c r="M28">
        <v>3.9800000000000002E-2</v>
      </c>
      <c r="N28">
        <v>330.38780000000003</v>
      </c>
      <c r="O28">
        <v>0</v>
      </c>
      <c r="P28">
        <v>330.4</v>
      </c>
      <c r="Q28">
        <v>251.58080000000001</v>
      </c>
      <c r="R28">
        <v>0</v>
      </c>
      <c r="S28">
        <v>251.6</v>
      </c>
      <c r="T28">
        <v>8634.2620999999999</v>
      </c>
      <c r="U28"/>
      <c r="V28"/>
      <c r="W28">
        <v>0</v>
      </c>
      <c r="X28">
        <v>6.0585000000000004</v>
      </c>
      <c r="Y28">
        <v>12</v>
      </c>
      <c r="Z28">
        <v>882</v>
      </c>
      <c r="AA28">
        <v>897</v>
      </c>
      <c r="AB28">
        <v>895</v>
      </c>
      <c r="AC28">
        <v>61</v>
      </c>
      <c r="AD28">
        <v>8.35</v>
      </c>
      <c r="AE28">
        <v>0.19</v>
      </c>
      <c r="AF28">
        <v>984</v>
      </c>
      <c r="AG28">
        <v>-9</v>
      </c>
      <c r="AH28">
        <v>1</v>
      </c>
      <c r="AI28">
        <v>8</v>
      </c>
      <c r="AJ28">
        <v>191</v>
      </c>
      <c r="AK28">
        <v>189</v>
      </c>
      <c r="AL28">
        <v>3.3</v>
      </c>
      <c r="AM28">
        <v>195</v>
      </c>
      <c r="AN28" t="s">
        <v>155</v>
      </c>
      <c r="AO28">
        <v>2</v>
      </c>
      <c r="AP28" s="42">
        <v>0.62590277777777781</v>
      </c>
      <c r="AQ28">
        <v>47.158903000000002</v>
      </c>
      <c r="AR28">
        <v>-88.488118</v>
      </c>
      <c r="AS28">
        <v>313.3</v>
      </c>
      <c r="AT28">
        <v>23.8</v>
      </c>
      <c r="AU28">
        <v>12</v>
      </c>
      <c r="AV28">
        <v>11</v>
      </c>
      <c r="AW28" t="s">
        <v>414</v>
      </c>
      <c r="AX28">
        <v>1</v>
      </c>
      <c r="AY28">
        <v>1</v>
      </c>
      <c r="AZ28">
        <v>1.6</v>
      </c>
      <c r="BA28">
        <v>14.048999999999999</v>
      </c>
      <c r="BB28">
        <v>18.850000000000001</v>
      </c>
      <c r="BC28">
        <v>1.34</v>
      </c>
      <c r="BD28">
        <v>10.587999999999999</v>
      </c>
      <c r="BE28">
        <v>2764.0279999999998</v>
      </c>
      <c r="BF28">
        <v>7.6829999999999998</v>
      </c>
      <c r="BG28">
        <v>10.496</v>
      </c>
      <c r="BH28">
        <v>0</v>
      </c>
      <c r="BI28">
        <v>10.496</v>
      </c>
      <c r="BJ28">
        <v>7.9930000000000003</v>
      </c>
      <c r="BK28">
        <v>0</v>
      </c>
      <c r="BL28">
        <v>7.9930000000000003</v>
      </c>
      <c r="BM28">
        <v>86.550200000000004</v>
      </c>
      <c r="BN28"/>
      <c r="BO28"/>
      <c r="BP28"/>
      <c r="BQ28">
        <v>1336.433</v>
      </c>
      <c r="BR28">
        <v>0.175647</v>
      </c>
      <c r="BS28">
        <v>-0.20554600000000001</v>
      </c>
      <c r="BT28">
        <v>1.0272999999999999E-2</v>
      </c>
      <c r="BU28">
        <v>4.2282630000000001</v>
      </c>
      <c r="BV28">
        <v>-4.1314745999999998</v>
      </c>
      <c r="BW28" s="4">
        <f t="shared" si="9"/>
        <v>1.1171070846</v>
      </c>
      <c r="BY28" s="4">
        <f t="shared" si="10"/>
        <v>8898.510218009349</v>
      </c>
      <c r="BZ28" s="4">
        <f t="shared" si="11"/>
        <v>24.734645960520602</v>
      </c>
      <c r="CA28" s="4">
        <f t="shared" si="12"/>
        <v>25.732659789462602</v>
      </c>
      <c r="CB28" s="4">
        <f t="shared" si="13"/>
        <v>278.63966612159965</v>
      </c>
    </row>
    <row r="29" spans="1:80" x14ac:dyDescent="0.25">
      <c r="A29" s="40">
        <v>41704</v>
      </c>
      <c r="B29" s="41">
        <v>9.97685185185185E-4</v>
      </c>
      <c r="C29">
        <v>10.279</v>
      </c>
      <c r="D29">
        <v>4.3299999999999998E-2</v>
      </c>
      <c r="E29">
        <v>432.54006399999997</v>
      </c>
      <c r="F29">
        <v>369.7</v>
      </c>
      <c r="G29">
        <v>-24.2</v>
      </c>
      <c r="H29">
        <v>7965.7</v>
      </c>
      <c r="I29"/>
      <c r="J29">
        <v>6.7</v>
      </c>
      <c r="K29">
        <v>0.9032</v>
      </c>
      <c r="L29">
        <v>9.2843</v>
      </c>
      <c r="M29">
        <v>3.9100000000000003E-2</v>
      </c>
      <c r="N29">
        <v>333.89010000000002</v>
      </c>
      <c r="O29">
        <v>0</v>
      </c>
      <c r="P29">
        <v>333.9</v>
      </c>
      <c r="Q29">
        <v>254.24770000000001</v>
      </c>
      <c r="R29">
        <v>0</v>
      </c>
      <c r="S29">
        <v>254.2</v>
      </c>
      <c r="T29">
        <v>7965.6634000000004</v>
      </c>
      <c r="U29"/>
      <c r="V29"/>
      <c r="W29">
        <v>0</v>
      </c>
      <c r="X29">
        <v>6.0514000000000001</v>
      </c>
      <c r="Y29">
        <v>12</v>
      </c>
      <c r="Z29">
        <v>883</v>
      </c>
      <c r="AA29">
        <v>897</v>
      </c>
      <c r="AB29">
        <v>896</v>
      </c>
      <c r="AC29">
        <v>61</v>
      </c>
      <c r="AD29">
        <v>8.35</v>
      </c>
      <c r="AE29">
        <v>0.19</v>
      </c>
      <c r="AF29">
        <v>984</v>
      </c>
      <c r="AG29">
        <v>-9</v>
      </c>
      <c r="AH29">
        <v>1</v>
      </c>
      <c r="AI29">
        <v>8</v>
      </c>
      <c r="AJ29">
        <v>191</v>
      </c>
      <c r="AK29">
        <v>189</v>
      </c>
      <c r="AL29">
        <v>3.2</v>
      </c>
      <c r="AM29">
        <v>195</v>
      </c>
      <c r="AN29" t="s">
        <v>155</v>
      </c>
      <c r="AO29">
        <v>2</v>
      </c>
      <c r="AP29" s="42">
        <v>0.62590277777777781</v>
      </c>
      <c r="AQ29">
        <v>47.158903000000002</v>
      </c>
      <c r="AR29">
        <v>-88.488083000000003</v>
      </c>
      <c r="AS29">
        <v>313.3</v>
      </c>
      <c r="AT29">
        <v>23.8</v>
      </c>
      <c r="AU29">
        <v>12</v>
      </c>
      <c r="AV29">
        <v>11</v>
      </c>
      <c r="AW29" t="s">
        <v>414</v>
      </c>
      <c r="AX29">
        <v>1</v>
      </c>
      <c r="AY29">
        <v>1</v>
      </c>
      <c r="AZ29">
        <v>1.6</v>
      </c>
      <c r="BA29">
        <v>14.048999999999999</v>
      </c>
      <c r="BB29">
        <v>18.649999999999999</v>
      </c>
      <c r="BC29">
        <v>1.33</v>
      </c>
      <c r="BD29">
        <v>10.718</v>
      </c>
      <c r="BE29">
        <v>2787.0630000000001</v>
      </c>
      <c r="BF29">
        <v>7.4640000000000004</v>
      </c>
      <c r="BG29">
        <v>10.496</v>
      </c>
      <c r="BH29">
        <v>0</v>
      </c>
      <c r="BI29">
        <v>10.496</v>
      </c>
      <c r="BJ29">
        <v>7.9930000000000003</v>
      </c>
      <c r="BK29">
        <v>0</v>
      </c>
      <c r="BL29">
        <v>7.9930000000000003</v>
      </c>
      <c r="BM29">
        <v>79.010199999999998</v>
      </c>
      <c r="BN29"/>
      <c r="BO29"/>
      <c r="BP29"/>
      <c r="BQ29">
        <v>1320.8520000000001</v>
      </c>
      <c r="BR29">
        <v>0.18535599999999999</v>
      </c>
      <c r="BS29">
        <v>-0.203546</v>
      </c>
      <c r="BT29">
        <v>0.01</v>
      </c>
      <c r="BU29">
        <v>4.461983</v>
      </c>
      <c r="BV29">
        <v>-4.0912746000000002</v>
      </c>
      <c r="BW29" s="4">
        <f t="shared" si="9"/>
        <v>1.1788559085999999</v>
      </c>
      <c r="BY29" s="4">
        <f t="shared" si="10"/>
        <v>9468.6392305223399</v>
      </c>
      <c r="BZ29" s="4">
        <f t="shared" si="11"/>
        <v>25.357849182676798</v>
      </c>
      <c r="CA29" s="4">
        <f t="shared" si="12"/>
        <v>27.155049372606602</v>
      </c>
      <c r="CB29" s="4">
        <f t="shared" si="13"/>
        <v>268.42560764913321</v>
      </c>
    </row>
    <row r="30" spans="1:80" x14ac:dyDescent="0.25">
      <c r="A30" s="40">
        <v>41704</v>
      </c>
      <c r="B30" s="41">
        <v>1.0092592592592592E-3</v>
      </c>
      <c r="C30">
        <v>10.462999999999999</v>
      </c>
      <c r="D30">
        <v>3.7600000000000001E-2</v>
      </c>
      <c r="E30">
        <v>376.45032099999997</v>
      </c>
      <c r="F30">
        <v>373.5</v>
      </c>
      <c r="G30">
        <v>-20.7</v>
      </c>
      <c r="H30">
        <v>6874.7</v>
      </c>
      <c r="I30"/>
      <c r="J30">
        <v>6.7</v>
      </c>
      <c r="K30">
        <v>0.90280000000000005</v>
      </c>
      <c r="L30">
        <v>9.4457000000000004</v>
      </c>
      <c r="M30">
        <v>3.4000000000000002E-2</v>
      </c>
      <c r="N30">
        <v>337.21620000000001</v>
      </c>
      <c r="O30">
        <v>0</v>
      </c>
      <c r="P30">
        <v>337.2</v>
      </c>
      <c r="Q30">
        <v>256.78039999999999</v>
      </c>
      <c r="R30">
        <v>0</v>
      </c>
      <c r="S30">
        <v>256.8</v>
      </c>
      <c r="T30">
        <v>6874.6572999999999</v>
      </c>
      <c r="U30"/>
      <c r="V30"/>
      <c r="W30">
        <v>0</v>
      </c>
      <c r="X30">
        <v>6.0487000000000002</v>
      </c>
      <c r="Y30">
        <v>12.1</v>
      </c>
      <c r="Z30">
        <v>882</v>
      </c>
      <c r="AA30">
        <v>898</v>
      </c>
      <c r="AB30">
        <v>895</v>
      </c>
      <c r="AC30">
        <v>61</v>
      </c>
      <c r="AD30">
        <v>8.35</v>
      </c>
      <c r="AE30">
        <v>0.19</v>
      </c>
      <c r="AF30">
        <v>984</v>
      </c>
      <c r="AG30">
        <v>-9</v>
      </c>
      <c r="AH30">
        <v>1</v>
      </c>
      <c r="AI30">
        <v>8</v>
      </c>
      <c r="AJ30">
        <v>191</v>
      </c>
      <c r="AK30">
        <v>188.3</v>
      </c>
      <c r="AL30">
        <v>3.2</v>
      </c>
      <c r="AM30">
        <v>195</v>
      </c>
      <c r="AN30" t="s">
        <v>155</v>
      </c>
      <c r="AO30">
        <v>2</v>
      </c>
      <c r="AP30" s="42">
        <v>0.62592592592592589</v>
      </c>
      <c r="AQ30">
        <v>47.158903000000002</v>
      </c>
      <c r="AR30">
        <v>-88.487819000000002</v>
      </c>
      <c r="AS30">
        <v>313.3</v>
      </c>
      <c r="AT30">
        <v>23.8</v>
      </c>
      <c r="AU30">
        <v>12</v>
      </c>
      <c r="AV30">
        <v>11</v>
      </c>
      <c r="AW30" t="s">
        <v>414</v>
      </c>
      <c r="AX30">
        <v>1.0249999999999999</v>
      </c>
      <c r="AY30">
        <v>1</v>
      </c>
      <c r="AZ30">
        <v>1.6125</v>
      </c>
      <c r="BA30">
        <v>14.048999999999999</v>
      </c>
      <c r="BB30">
        <v>18.57</v>
      </c>
      <c r="BC30">
        <v>1.32</v>
      </c>
      <c r="BD30">
        <v>10.766999999999999</v>
      </c>
      <c r="BE30">
        <v>2822.2930000000001</v>
      </c>
      <c r="BF30">
        <v>6.4630000000000001</v>
      </c>
      <c r="BG30">
        <v>10.552</v>
      </c>
      <c r="BH30">
        <v>0</v>
      </c>
      <c r="BI30">
        <v>10.552</v>
      </c>
      <c r="BJ30">
        <v>8.0350000000000001</v>
      </c>
      <c r="BK30">
        <v>0</v>
      </c>
      <c r="BL30">
        <v>8.0350000000000001</v>
      </c>
      <c r="BM30">
        <v>67.870999999999995</v>
      </c>
      <c r="BN30"/>
      <c r="BO30"/>
      <c r="BP30"/>
      <c r="BQ30">
        <v>1314.1120000000001</v>
      </c>
      <c r="BR30">
        <v>0.20099700000000001</v>
      </c>
      <c r="BS30">
        <v>-0.20009199999999999</v>
      </c>
      <c r="BT30">
        <v>0.01</v>
      </c>
      <c r="BU30">
        <v>4.8384999999999998</v>
      </c>
      <c r="BV30">
        <v>-4.0218492000000001</v>
      </c>
      <c r="BW30" s="4">
        <f t="shared" si="9"/>
        <v>1.2783316999999998</v>
      </c>
      <c r="BY30" s="4">
        <f t="shared" si="10"/>
        <v>10397.423087732699</v>
      </c>
      <c r="BZ30" s="4">
        <f t="shared" si="11"/>
        <v>23.809911095699999</v>
      </c>
      <c r="CA30" s="4">
        <f t="shared" si="12"/>
        <v>29.601212386499999</v>
      </c>
      <c r="CB30" s="4">
        <f t="shared" si="13"/>
        <v>250.03906482689996</v>
      </c>
    </row>
    <row r="31" spans="1:80" x14ac:dyDescent="0.25">
      <c r="A31" s="40">
        <v>41704</v>
      </c>
      <c r="B31" s="41">
        <v>1.0208333333333334E-3</v>
      </c>
      <c r="C31">
        <v>10.574999999999999</v>
      </c>
      <c r="D31">
        <v>3.3300000000000003E-2</v>
      </c>
      <c r="E31">
        <v>333.15570400000001</v>
      </c>
      <c r="F31">
        <v>359.9</v>
      </c>
      <c r="G31">
        <v>-21.2</v>
      </c>
      <c r="H31">
        <v>6025</v>
      </c>
      <c r="I31"/>
      <c r="J31">
        <v>6.7</v>
      </c>
      <c r="K31">
        <v>0.90290000000000004</v>
      </c>
      <c r="L31">
        <v>9.5484000000000009</v>
      </c>
      <c r="M31">
        <v>3.0099999999999998E-2</v>
      </c>
      <c r="N31">
        <v>324.9776</v>
      </c>
      <c r="O31">
        <v>0</v>
      </c>
      <c r="P31">
        <v>325</v>
      </c>
      <c r="Q31">
        <v>247.46119999999999</v>
      </c>
      <c r="R31">
        <v>0</v>
      </c>
      <c r="S31">
        <v>247.5</v>
      </c>
      <c r="T31">
        <v>6025.0083999999997</v>
      </c>
      <c r="U31"/>
      <c r="V31"/>
      <c r="W31">
        <v>0</v>
      </c>
      <c r="X31">
        <v>6.0494000000000003</v>
      </c>
      <c r="Y31">
        <v>12</v>
      </c>
      <c r="Z31">
        <v>883</v>
      </c>
      <c r="AA31">
        <v>897</v>
      </c>
      <c r="AB31">
        <v>896</v>
      </c>
      <c r="AC31">
        <v>61</v>
      </c>
      <c r="AD31">
        <v>8.35</v>
      </c>
      <c r="AE31">
        <v>0.19</v>
      </c>
      <c r="AF31">
        <v>984</v>
      </c>
      <c r="AG31">
        <v>-9</v>
      </c>
      <c r="AH31">
        <v>1</v>
      </c>
      <c r="AI31">
        <v>8</v>
      </c>
      <c r="AJ31">
        <v>190.3</v>
      </c>
      <c r="AK31">
        <v>188</v>
      </c>
      <c r="AL31">
        <v>3.7</v>
      </c>
      <c r="AM31">
        <v>195</v>
      </c>
      <c r="AN31" t="s">
        <v>155</v>
      </c>
      <c r="AO31">
        <v>2</v>
      </c>
      <c r="AP31" s="42">
        <v>0.62593750000000004</v>
      </c>
      <c r="AQ31">
        <v>47.158901999999998</v>
      </c>
      <c r="AR31">
        <v>-88.487674999999996</v>
      </c>
      <c r="AS31">
        <v>313.3</v>
      </c>
      <c r="AT31">
        <v>23.8</v>
      </c>
      <c r="AU31">
        <v>12</v>
      </c>
      <c r="AV31">
        <v>11</v>
      </c>
      <c r="AW31" t="s">
        <v>414</v>
      </c>
      <c r="AX31">
        <v>1.1625000000000001</v>
      </c>
      <c r="AY31">
        <v>1</v>
      </c>
      <c r="AZ31">
        <v>1.6875</v>
      </c>
      <c r="BA31">
        <v>14.048999999999999</v>
      </c>
      <c r="BB31">
        <v>18.559999999999999</v>
      </c>
      <c r="BC31">
        <v>1.32</v>
      </c>
      <c r="BD31">
        <v>10.755000000000001</v>
      </c>
      <c r="BE31">
        <v>2849.0889999999999</v>
      </c>
      <c r="BF31">
        <v>5.7130000000000001</v>
      </c>
      <c r="BG31">
        <v>10.154999999999999</v>
      </c>
      <c r="BH31">
        <v>0</v>
      </c>
      <c r="BI31">
        <v>10.154999999999999</v>
      </c>
      <c r="BJ31">
        <v>7.7320000000000002</v>
      </c>
      <c r="BK31">
        <v>0</v>
      </c>
      <c r="BL31">
        <v>7.7320000000000002</v>
      </c>
      <c r="BM31">
        <v>59.401400000000002</v>
      </c>
      <c r="BN31"/>
      <c r="BO31"/>
      <c r="BP31"/>
      <c r="BQ31">
        <v>1312.4580000000001</v>
      </c>
      <c r="BR31">
        <v>0.209089</v>
      </c>
      <c r="BS31">
        <v>-0.19900000000000001</v>
      </c>
      <c r="BT31">
        <v>0.01</v>
      </c>
      <c r="BU31">
        <v>5.0332949999999999</v>
      </c>
      <c r="BV31">
        <v>-3.9998999999999998</v>
      </c>
      <c r="BW31" s="4">
        <f t="shared" si="9"/>
        <v>1.3297965389999999</v>
      </c>
      <c r="BY31" s="4">
        <f t="shared" si="10"/>
        <v>10918.708545459356</v>
      </c>
      <c r="BZ31" s="4">
        <f t="shared" si="11"/>
        <v>21.894220194668996</v>
      </c>
      <c r="CA31" s="4">
        <f t="shared" si="12"/>
        <v>29.631736486116001</v>
      </c>
      <c r="CB31" s="4">
        <f t="shared" si="13"/>
        <v>227.6470035833382</v>
      </c>
    </row>
    <row r="32" spans="1:80" x14ac:dyDescent="0.25">
      <c r="A32" s="40">
        <v>41704</v>
      </c>
      <c r="B32" s="41">
        <v>1.0324074074074074E-3</v>
      </c>
      <c r="C32">
        <v>10.622999999999999</v>
      </c>
      <c r="D32">
        <v>3.0800000000000001E-2</v>
      </c>
      <c r="E32">
        <v>308.14558099999999</v>
      </c>
      <c r="F32">
        <v>314.7</v>
      </c>
      <c r="G32">
        <v>-32</v>
      </c>
      <c r="H32">
        <v>5324.2</v>
      </c>
      <c r="I32"/>
      <c r="J32">
        <v>6.8</v>
      </c>
      <c r="K32">
        <v>0.9032</v>
      </c>
      <c r="L32">
        <v>9.5945999999999998</v>
      </c>
      <c r="M32">
        <v>2.7799999999999998E-2</v>
      </c>
      <c r="N32">
        <v>284.25659999999999</v>
      </c>
      <c r="O32">
        <v>0</v>
      </c>
      <c r="P32">
        <v>284.3</v>
      </c>
      <c r="Q32">
        <v>216.45320000000001</v>
      </c>
      <c r="R32">
        <v>0</v>
      </c>
      <c r="S32">
        <v>216.5</v>
      </c>
      <c r="T32">
        <v>5324.232</v>
      </c>
      <c r="U32"/>
      <c r="V32"/>
      <c r="W32">
        <v>0</v>
      </c>
      <c r="X32">
        <v>6.1417999999999999</v>
      </c>
      <c r="Y32">
        <v>12.1</v>
      </c>
      <c r="Z32">
        <v>883</v>
      </c>
      <c r="AA32">
        <v>898</v>
      </c>
      <c r="AB32">
        <v>895</v>
      </c>
      <c r="AC32">
        <v>61</v>
      </c>
      <c r="AD32">
        <v>8.35</v>
      </c>
      <c r="AE32">
        <v>0.19</v>
      </c>
      <c r="AF32">
        <v>984</v>
      </c>
      <c r="AG32">
        <v>-9</v>
      </c>
      <c r="AH32">
        <v>1</v>
      </c>
      <c r="AI32">
        <v>8</v>
      </c>
      <c r="AJ32">
        <v>190.7</v>
      </c>
      <c r="AK32">
        <v>188</v>
      </c>
      <c r="AL32">
        <v>3.8</v>
      </c>
      <c r="AM32">
        <v>195</v>
      </c>
      <c r="AN32" t="s">
        <v>155</v>
      </c>
      <c r="AO32">
        <v>2</v>
      </c>
      <c r="AP32" s="42">
        <v>0.62594907407407407</v>
      </c>
      <c r="AQ32">
        <v>47.158904999999997</v>
      </c>
      <c r="AR32">
        <v>-88.487534999999994</v>
      </c>
      <c r="AS32">
        <v>313.39999999999998</v>
      </c>
      <c r="AT32">
        <v>23.5</v>
      </c>
      <c r="AU32">
        <v>12</v>
      </c>
      <c r="AV32">
        <v>11</v>
      </c>
      <c r="AW32" t="s">
        <v>414</v>
      </c>
      <c r="AX32">
        <v>0.9</v>
      </c>
      <c r="AY32">
        <v>1</v>
      </c>
      <c r="AZ32">
        <v>1.6</v>
      </c>
      <c r="BA32">
        <v>14.048999999999999</v>
      </c>
      <c r="BB32">
        <v>18.62</v>
      </c>
      <c r="BC32">
        <v>1.33</v>
      </c>
      <c r="BD32">
        <v>10.715999999999999</v>
      </c>
      <c r="BE32">
        <v>2870.2689999999998</v>
      </c>
      <c r="BF32">
        <v>5.2990000000000004</v>
      </c>
      <c r="BG32">
        <v>8.9049999999999994</v>
      </c>
      <c r="BH32">
        <v>0</v>
      </c>
      <c r="BI32">
        <v>8.9049999999999994</v>
      </c>
      <c r="BJ32">
        <v>6.7809999999999997</v>
      </c>
      <c r="BK32">
        <v>0</v>
      </c>
      <c r="BL32">
        <v>6.7809999999999997</v>
      </c>
      <c r="BM32">
        <v>52.628</v>
      </c>
      <c r="BN32"/>
      <c r="BO32"/>
      <c r="BP32"/>
      <c r="BQ32">
        <v>1335.9590000000001</v>
      </c>
      <c r="BR32">
        <v>0.200095</v>
      </c>
      <c r="BS32">
        <v>-0.19681899999999999</v>
      </c>
      <c r="BT32">
        <v>1.0727E-2</v>
      </c>
      <c r="BU32">
        <v>4.8167869999999997</v>
      </c>
      <c r="BV32">
        <v>-3.9560618999999999</v>
      </c>
      <c r="BW32" s="4">
        <f t="shared" si="9"/>
        <v>1.2725951253999999</v>
      </c>
      <c r="BY32" s="4">
        <f t="shared" si="10"/>
        <v>10526.716212502262</v>
      </c>
      <c r="BZ32" s="4">
        <f t="shared" si="11"/>
        <v>19.434091093918198</v>
      </c>
      <c r="CA32" s="4">
        <f t="shared" si="12"/>
        <v>24.869328497425794</v>
      </c>
      <c r="CB32" s="4">
        <f t="shared" si="13"/>
        <v>193.01327535209037</v>
      </c>
    </row>
    <row r="33" spans="1:80" x14ac:dyDescent="0.25">
      <c r="A33" s="40">
        <v>41704</v>
      </c>
      <c r="B33" s="41">
        <v>1.0439814814814815E-3</v>
      </c>
      <c r="C33">
        <v>10.632</v>
      </c>
      <c r="D33">
        <v>2.9100000000000001E-2</v>
      </c>
      <c r="E33">
        <v>291.49277699999999</v>
      </c>
      <c r="F33">
        <v>299.7</v>
      </c>
      <c r="G33">
        <v>-31.4</v>
      </c>
      <c r="H33">
        <v>4788.3999999999996</v>
      </c>
      <c r="I33"/>
      <c r="J33">
        <v>6.8</v>
      </c>
      <c r="K33">
        <v>0.90359999999999996</v>
      </c>
      <c r="L33">
        <v>9.6075999999999997</v>
      </c>
      <c r="M33">
        <v>2.63E-2</v>
      </c>
      <c r="N33">
        <v>270.82889999999998</v>
      </c>
      <c r="O33">
        <v>0</v>
      </c>
      <c r="P33">
        <v>270.8</v>
      </c>
      <c r="Q33">
        <v>206.2285</v>
      </c>
      <c r="R33">
        <v>0</v>
      </c>
      <c r="S33">
        <v>206.2</v>
      </c>
      <c r="T33">
        <v>4788.442</v>
      </c>
      <c r="U33"/>
      <c r="V33"/>
      <c r="W33">
        <v>0</v>
      </c>
      <c r="X33">
        <v>6.1448</v>
      </c>
      <c r="Y33">
        <v>12</v>
      </c>
      <c r="Z33">
        <v>882</v>
      </c>
      <c r="AA33">
        <v>898</v>
      </c>
      <c r="AB33">
        <v>895</v>
      </c>
      <c r="AC33">
        <v>61</v>
      </c>
      <c r="AD33">
        <v>8.35</v>
      </c>
      <c r="AE33">
        <v>0.19</v>
      </c>
      <c r="AF33">
        <v>984</v>
      </c>
      <c r="AG33">
        <v>-9</v>
      </c>
      <c r="AH33">
        <v>1</v>
      </c>
      <c r="AI33">
        <v>8</v>
      </c>
      <c r="AJ33">
        <v>191</v>
      </c>
      <c r="AK33">
        <v>188.7</v>
      </c>
      <c r="AL33">
        <v>3.7</v>
      </c>
      <c r="AM33">
        <v>195</v>
      </c>
      <c r="AN33" t="s">
        <v>155</v>
      </c>
      <c r="AO33">
        <v>2</v>
      </c>
      <c r="AP33" s="42">
        <v>0.62596064814814811</v>
      </c>
      <c r="AQ33">
        <v>47.158903000000002</v>
      </c>
      <c r="AR33">
        <v>-88.487393999999995</v>
      </c>
      <c r="AS33">
        <v>313.39999999999998</v>
      </c>
      <c r="AT33">
        <v>23.7</v>
      </c>
      <c r="AU33">
        <v>12</v>
      </c>
      <c r="AV33">
        <v>11</v>
      </c>
      <c r="AW33" t="s">
        <v>414</v>
      </c>
      <c r="AX33">
        <v>0.92500000000000004</v>
      </c>
      <c r="AY33">
        <v>1</v>
      </c>
      <c r="AZ33">
        <v>1.6</v>
      </c>
      <c r="BA33">
        <v>14.048999999999999</v>
      </c>
      <c r="BB33">
        <v>18.71</v>
      </c>
      <c r="BC33">
        <v>1.33</v>
      </c>
      <c r="BD33">
        <v>10.663</v>
      </c>
      <c r="BE33">
        <v>2886.163</v>
      </c>
      <c r="BF33">
        <v>5.0359999999999996</v>
      </c>
      <c r="BG33">
        <v>8.52</v>
      </c>
      <c r="BH33">
        <v>0</v>
      </c>
      <c r="BI33">
        <v>8.52</v>
      </c>
      <c r="BJ33">
        <v>6.4880000000000004</v>
      </c>
      <c r="BK33">
        <v>0</v>
      </c>
      <c r="BL33">
        <v>6.4880000000000004</v>
      </c>
      <c r="BM33">
        <v>47.529400000000003</v>
      </c>
      <c r="BN33"/>
      <c r="BO33"/>
      <c r="BP33"/>
      <c r="BQ33">
        <v>1342.175</v>
      </c>
      <c r="BR33">
        <v>0.199631</v>
      </c>
      <c r="BS33">
        <v>-0.194547</v>
      </c>
      <c r="BT33">
        <v>1.0999999999999999E-2</v>
      </c>
      <c r="BU33">
        <v>4.8056260000000002</v>
      </c>
      <c r="BV33">
        <v>-3.9103946999999999</v>
      </c>
      <c r="BW33" s="4">
        <f t="shared" si="9"/>
        <v>1.2696463892000001</v>
      </c>
      <c r="BY33" s="4">
        <f t="shared" si="10"/>
        <v>10560.480912243132</v>
      </c>
      <c r="BZ33" s="4">
        <f t="shared" si="11"/>
        <v>18.426742312910399</v>
      </c>
      <c r="CA33" s="4">
        <f t="shared" si="12"/>
        <v>23.739615592963201</v>
      </c>
      <c r="CB33" s="4">
        <f t="shared" si="13"/>
        <v>173.91024743591015</v>
      </c>
    </row>
    <row r="34" spans="1:80" x14ac:dyDescent="0.25">
      <c r="A34" s="40">
        <v>41704</v>
      </c>
      <c r="B34" s="41">
        <v>1.0555555555555555E-3</v>
      </c>
      <c r="C34">
        <v>10.648</v>
      </c>
      <c r="D34">
        <v>2.75E-2</v>
      </c>
      <c r="E34">
        <v>275.08225099999999</v>
      </c>
      <c r="F34">
        <v>270.3</v>
      </c>
      <c r="G34">
        <v>-25.5</v>
      </c>
      <c r="H34">
        <v>4697.7</v>
      </c>
      <c r="I34"/>
      <c r="J34">
        <v>6.8</v>
      </c>
      <c r="K34">
        <v>0.90359999999999996</v>
      </c>
      <c r="L34">
        <v>9.6216000000000008</v>
      </c>
      <c r="M34">
        <v>2.4899999999999999E-2</v>
      </c>
      <c r="N34">
        <v>244.19630000000001</v>
      </c>
      <c r="O34">
        <v>0</v>
      </c>
      <c r="P34">
        <v>244.2</v>
      </c>
      <c r="Q34">
        <v>185.9485</v>
      </c>
      <c r="R34">
        <v>0</v>
      </c>
      <c r="S34">
        <v>185.9</v>
      </c>
      <c r="T34">
        <v>4697.6569</v>
      </c>
      <c r="U34"/>
      <c r="V34"/>
      <c r="W34">
        <v>0</v>
      </c>
      <c r="X34">
        <v>6.1444000000000001</v>
      </c>
      <c r="Y34">
        <v>12</v>
      </c>
      <c r="Z34">
        <v>883</v>
      </c>
      <c r="AA34">
        <v>898</v>
      </c>
      <c r="AB34">
        <v>895</v>
      </c>
      <c r="AC34">
        <v>61</v>
      </c>
      <c r="AD34">
        <v>8.35</v>
      </c>
      <c r="AE34">
        <v>0.19</v>
      </c>
      <c r="AF34">
        <v>984</v>
      </c>
      <c r="AG34">
        <v>-9</v>
      </c>
      <c r="AH34">
        <v>1</v>
      </c>
      <c r="AI34">
        <v>8</v>
      </c>
      <c r="AJ34">
        <v>191</v>
      </c>
      <c r="AK34">
        <v>189</v>
      </c>
      <c r="AL34">
        <v>3.6</v>
      </c>
      <c r="AM34">
        <v>195</v>
      </c>
      <c r="AN34" t="s">
        <v>155</v>
      </c>
      <c r="AO34">
        <v>2</v>
      </c>
      <c r="AP34" s="42">
        <v>0.62597222222222226</v>
      </c>
      <c r="AQ34">
        <v>47.158903000000002</v>
      </c>
      <c r="AR34">
        <v>-88.487255000000005</v>
      </c>
      <c r="AS34">
        <v>313.39999999999998</v>
      </c>
      <c r="AT34">
        <v>23.7</v>
      </c>
      <c r="AU34">
        <v>12</v>
      </c>
      <c r="AV34">
        <v>11</v>
      </c>
      <c r="AW34" t="s">
        <v>414</v>
      </c>
      <c r="AX34">
        <v>1.1000000000000001</v>
      </c>
      <c r="AY34">
        <v>1</v>
      </c>
      <c r="AZ34">
        <v>1.6</v>
      </c>
      <c r="BA34">
        <v>14.048999999999999</v>
      </c>
      <c r="BB34">
        <v>18.7</v>
      </c>
      <c r="BC34">
        <v>1.33</v>
      </c>
      <c r="BD34">
        <v>10.67</v>
      </c>
      <c r="BE34">
        <v>2889.3829999999998</v>
      </c>
      <c r="BF34">
        <v>4.7510000000000003</v>
      </c>
      <c r="BG34">
        <v>7.68</v>
      </c>
      <c r="BH34">
        <v>0</v>
      </c>
      <c r="BI34">
        <v>7.68</v>
      </c>
      <c r="BJ34">
        <v>5.8479999999999999</v>
      </c>
      <c r="BK34">
        <v>0</v>
      </c>
      <c r="BL34">
        <v>5.8479999999999999</v>
      </c>
      <c r="BM34">
        <v>46.612499999999997</v>
      </c>
      <c r="BN34"/>
      <c r="BO34"/>
      <c r="BP34"/>
      <c r="BQ34">
        <v>1341.6410000000001</v>
      </c>
      <c r="BR34">
        <v>0.203907</v>
      </c>
      <c r="BS34">
        <v>-0.19400000000000001</v>
      </c>
      <c r="BT34">
        <v>1.0999999999999999E-2</v>
      </c>
      <c r="BU34">
        <v>4.90855</v>
      </c>
      <c r="BV34">
        <v>-3.8994</v>
      </c>
      <c r="BW34" s="4">
        <f t="shared" si="9"/>
        <v>1.29683891</v>
      </c>
      <c r="BY34" s="4">
        <f t="shared" si="10"/>
        <v>10798.693256028509</v>
      </c>
      <c r="BZ34" s="4">
        <f t="shared" si="11"/>
        <v>17.756244727469998</v>
      </c>
      <c r="CA34" s="4">
        <f t="shared" si="12"/>
        <v>21.856139584559998</v>
      </c>
      <c r="CB34" s="4">
        <f t="shared" si="13"/>
        <v>174.20815772662499</v>
      </c>
    </row>
    <row r="35" spans="1:80" x14ac:dyDescent="0.25">
      <c r="A35" s="40">
        <v>41704</v>
      </c>
      <c r="B35" s="41">
        <v>1.0671296296296295E-3</v>
      </c>
      <c r="C35">
        <v>10.452999999999999</v>
      </c>
      <c r="D35">
        <v>2.46E-2</v>
      </c>
      <c r="E35">
        <v>246.197531</v>
      </c>
      <c r="F35">
        <v>261.5</v>
      </c>
      <c r="G35">
        <v>-31.9</v>
      </c>
      <c r="H35">
        <v>4438.3999999999996</v>
      </c>
      <c r="I35"/>
      <c r="J35">
        <v>6.67</v>
      </c>
      <c r="K35">
        <v>0.90549999999999997</v>
      </c>
      <c r="L35">
        <v>9.4644999999999992</v>
      </c>
      <c r="M35">
        <v>2.23E-2</v>
      </c>
      <c r="N35">
        <v>236.7483</v>
      </c>
      <c r="O35">
        <v>0</v>
      </c>
      <c r="P35">
        <v>236.7</v>
      </c>
      <c r="Q35">
        <v>180.27699999999999</v>
      </c>
      <c r="R35">
        <v>0</v>
      </c>
      <c r="S35">
        <v>180.3</v>
      </c>
      <c r="T35">
        <v>4438.3804</v>
      </c>
      <c r="U35"/>
      <c r="V35"/>
      <c r="W35">
        <v>0</v>
      </c>
      <c r="X35">
        <v>6.0381999999999998</v>
      </c>
      <c r="Y35">
        <v>12</v>
      </c>
      <c r="Z35">
        <v>882</v>
      </c>
      <c r="AA35">
        <v>897</v>
      </c>
      <c r="AB35">
        <v>896</v>
      </c>
      <c r="AC35">
        <v>61</v>
      </c>
      <c r="AD35">
        <v>8.35</v>
      </c>
      <c r="AE35">
        <v>0.19</v>
      </c>
      <c r="AF35">
        <v>984</v>
      </c>
      <c r="AG35">
        <v>-9</v>
      </c>
      <c r="AH35">
        <v>1</v>
      </c>
      <c r="AI35">
        <v>8</v>
      </c>
      <c r="AJ35">
        <v>191</v>
      </c>
      <c r="AK35">
        <v>189</v>
      </c>
      <c r="AL35">
        <v>3.6</v>
      </c>
      <c r="AM35">
        <v>195</v>
      </c>
      <c r="AN35" t="s">
        <v>155</v>
      </c>
      <c r="AO35">
        <v>2</v>
      </c>
      <c r="AP35" s="42">
        <v>0.6259837962962963</v>
      </c>
      <c r="AQ35">
        <v>47.158903000000002</v>
      </c>
      <c r="AR35">
        <v>-88.487115000000003</v>
      </c>
      <c r="AS35">
        <v>313.5</v>
      </c>
      <c r="AT35">
        <v>23.6</v>
      </c>
      <c r="AU35">
        <v>12</v>
      </c>
      <c r="AV35">
        <v>11</v>
      </c>
      <c r="AW35" t="s">
        <v>414</v>
      </c>
      <c r="AX35">
        <v>1.1625000000000001</v>
      </c>
      <c r="AY35">
        <v>1.0625</v>
      </c>
      <c r="AZ35">
        <v>1.6875</v>
      </c>
      <c r="BA35">
        <v>14.048999999999999</v>
      </c>
      <c r="BB35">
        <v>19.07</v>
      </c>
      <c r="BC35">
        <v>1.36</v>
      </c>
      <c r="BD35">
        <v>10.442</v>
      </c>
      <c r="BE35">
        <v>2895.538</v>
      </c>
      <c r="BF35">
        <v>4.3410000000000002</v>
      </c>
      <c r="BG35">
        <v>7.585</v>
      </c>
      <c r="BH35">
        <v>0</v>
      </c>
      <c r="BI35">
        <v>7.585</v>
      </c>
      <c r="BJ35">
        <v>5.7759999999999998</v>
      </c>
      <c r="BK35">
        <v>0</v>
      </c>
      <c r="BL35">
        <v>5.7759999999999998</v>
      </c>
      <c r="BM35">
        <v>44.866</v>
      </c>
      <c r="BN35"/>
      <c r="BO35"/>
      <c r="BP35"/>
      <c r="BQ35">
        <v>1343.18</v>
      </c>
      <c r="BR35">
        <v>0.22244800000000001</v>
      </c>
      <c r="BS35">
        <v>-0.193273</v>
      </c>
      <c r="BT35">
        <v>1.0999999999999999E-2</v>
      </c>
      <c r="BU35">
        <v>5.3548799999999996</v>
      </c>
      <c r="BV35">
        <v>-3.8847873000000002</v>
      </c>
      <c r="BW35" s="4">
        <f t="shared" si="9"/>
        <v>1.4147592959999999</v>
      </c>
      <c r="BY35" s="4">
        <f t="shared" si="10"/>
        <v>11805.703841270015</v>
      </c>
      <c r="BZ35" s="4">
        <f t="shared" si="11"/>
        <v>17.699149648511998</v>
      </c>
      <c r="CA35" s="4">
        <f t="shared" si="12"/>
        <v>23.549939730431998</v>
      </c>
      <c r="CB35" s="4">
        <f t="shared" si="13"/>
        <v>182.92790788531198</v>
      </c>
    </row>
    <row r="36" spans="1:80" x14ac:dyDescent="0.25">
      <c r="A36" s="40">
        <v>41704</v>
      </c>
      <c r="B36" s="41">
        <v>1.0787037037037037E-3</v>
      </c>
      <c r="C36">
        <v>9.4169999999999998</v>
      </c>
      <c r="D36">
        <v>1.3899999999999999E-2</v>
      </c>
      <c r="E36">
        <v>139.20164600000001</v>
      </c>
      <c r="F36">
        <v>253.3</v>
      </c>
      <c r="G36">
        <v>-31.8</v>
      </c>
      <c r="H36">
        <v>4130.7</v>
      </c>
      <c r="I36"/>
      <c r="J36">
        <v>6.6</v>
      </c>
      <c r="K36">
        <v>0.91449999999999998</v>
      </c>
      <c r="L36">
        <v>8.6117000000000008</v>
      </c>
      <c r="M36">
        <v>1.2699999999999999E-2</v>
      </c>
      <c r="N36">
        <v>231.60830000000001</v>
      </c>
      <c r="O36">
        <v>0</v>
      </c>
      <c r="P36">
        <v>231.6</v>
      </c>
      <c r="Q36">
        <v>176.3631</v>
      </c>
      <c r="R36">
        <v>0</v>
      </c>
      <c r="S36">
        <v>176.4</v>
      </c>
      <c r="T36">
        <v>4130.6813000000002</v>
      </c>
      <c r="U36"/>
      <c r="V36"/>
      <c r="W36">
        <v>0</v>
      </c>
      <c r="X36">
        <v>6.0354000000000001</v>
      </c>
      <c r="Y36">
        <v>12</v>
      </c>
      <c r="Z36">
        <v>882</v>
      </c>
      <c r="AA36">
        <v>898</v>
      </c>
      <c r="AB36">
        <v>896</v>
      </c>
      <c r="AC36">
        <v>61</v>
      </c>
      <c r="AD36">
        <v>8.35</v>
      </c>
      <c r="AE36">
        <v>0.19</v>
      </c>
      <c r="AF36">
        <v>984</v>
      </c>
      <c r="AG36">
        <v>-9</v>
      </c>
      <c r="AH36">
        <v>1.7270000000000001</v>
      </c>
      <c r="AI36">
        <v>8</v>
      </c>
      <c r="AJ36">
        <v>191</v>
      </c>
      <c r="AK36">
        <v>189</v>
      </c>
      <c r="AL36">
        <v>3.7</v>
      </c>
      <c r="AM36">
        <v>195</v>
      </c>
      <c r="AN36" t="s">
        <v>155</v>
      </c>
      <c r="AO36">
        <v>2</v>
      </c>
      <c r="AP36" s="42">
        <v>0.62599537037037034</v>
      </c>
      <c r="AQ36">
        <v>47.158904999999997</v>
      </c>
      <c r="AR36">
        <v>-88.486975999999999</v>
      </c>
      <c r="AS36">
        <v>313.3</v>
      </c>
      <c r="AT36">
        <v>23.6</v>
      </c>
      <c r="AU36">
        <v>12</v>
      </c>
      <c r="AV36">
        <v>11</v>
      </c>
      <c r="AW36" t="s">
        <v>414</v>
      </c>
      <c r="AX36">
        <v>1.6</v>
      </c>
      <c r="AY36">
        <v>1.5</v>
      </c>
      <c r="AZ36">
        <v>2.2999999999999998</v>
      </c>
      <c r="BA36">
        <v>14.048999999999999</v>
      </c>
      <c r="BB36">
        <v>21.06</v>
      </c>
      <c r="BC36">
        <v>1.5</v>
      </c>
      <c r="BD36">
        <v>9.3550000000000004</v>
      </c>
      <c r="BE36">
        <v>2896.1579999999999</v>
      </c>
      <c r="BF36">
        <v>2.7250000000000001</v>
      </c>
      <c r="BG36">
        <v>8.157</v>
      </c>
      <c r="BH36">
        <v>0</v>
      </c>
      <c r="BI36">
        <v>8.157</v>
      </c>
      <c r="BJ36">
        <v>6.2110000000000003</v>
      </c>
      <c r="BK36">
        <v>0</v>
      </c>
      <c r="BL36">
        <v>6.2110000000000003</v>
      </c>
      <c r="BM36">
        <v>45.900599999999997</v>
      </c>
      <c r="BN36"/>
      <c r="BO36"/>
      <c r="BP36"/>
      <c r="BQ36">
        <v>1475.837</v>
      </c>
      <c r="BR36">
        <v>0.21155199999999999</v>
      </c>
      <c r="BS36">
        <v>-0.192273</v>
      </c>
      <c r="BT36">
        <v>1.0272999999999999E-2</v>
      </c>
      <c r="BU36">
        <v>5.0925859999999998</v>
      </c>
      <c r="BV36">
        <v>-3.8646872999999999</v>
      </c>
      <c r="BW36" s="4">
        <f t="shared" si="9"/>
        <v>1.3454612211999999</v>
      </c>
      <c r="BY36" s="4">
        <f t="shared" si="10"/>
        <v>11229.838107445303</v>
      </c>
      <c r="BZ36" s="4">
        <f t="shared" si="11"/>
        <v>10.566173821590001</v>
      </c>
      <c r="CA36" s="4">
        <f t="shared" si="12"/>
        <v>24.0831213232644</v>
      </c>
      <c r="CB36" s="4">
        <f t="shared" si="13"/>
        <v>177.97934609734821</v>
      </c>
    </row>
    <row r="37" spans="1:80" x14ac:dyDescent="0.25">
      <c r="A37" s="40">
        <v>41704</v>
      </c>
      <c r="B37" s="41">
        <v>1.0902777777777779E-3</v>
      </c>
      <c r="C37">
        <v>8.7159999999999993</v>
      </c>
      <c r="D37">
        <v>1.9699999999999999E-2</v>
      </c>
      <c r="E37">
        <v>196.82372100000001</v>
      </c>
      <c r="F37">
        <v>245.8</v>
      </c>
      <c r="G37">
        <v>-21.2</v>
      </c>
      <c r="H37">
        <v>4131.1000000000004</v>
      </c>
      <c r="I37"/>
      <c r="J37">
        <v>6.5</v>
      </c>
      <c r="K37">
        <v>0.9204</v>
      </c>
      <c r="L37">
        <v>8.0218000000000007</v>
      </c>
      <c r="M37">
        <v>1.8100000000000002E-2</v>
      </c>
      <c r="N37">
        <v>226.21680000000001</v>
      </c>
      <c r="O37">
        <v>0</v>
      </c>
      <c r="P37">
        <v>226.2</v>
      </c>
      <c r="Q37">
        <v>172.2576</v>
      </c>
      <c r="R37">
        <v>0</v>
      </c>
      <c r="S37">
        <v>172.3</v>
      </c>
      <c r="T37">
        <v>4131.1368000000002</v>
      </c>
      <c r="U37"/>
      <c r="V37"/>
      <c r="W37">
        <v>0</v>
      </c>
      <c r="X37">
        <v>5.9823000000000004</v>
      </c>
      <c r="Y37">
        <v>12.1</v>
      </c>
      <c r="Z37">
        <v>881</v>
      </c>
      <c r="AA37">
        <v>898</v>
      </c>
      <c r="AB37">
        <v>894</v>
      </c>
      <c r="AC37">
        <v>61</v>
      </c>
      <c r="AD37">
        <v>8.35</v>
      </c>
      <c r="AE37">
        <v>0.19</v>
      </c>
      <c r="AF37">
        <v>984</v>
      </c>
      <c r="AG37">
        <v>-9</v>
      </c>
      <c r="AH37">
        <v>2</v>
      </c>
      <c r="AI37">
        <v>8</v>
      </c>
      <c r="AJ37">
        <v>191</v>
      </c>
      <c r="AK37">
        <v>189</v>
      </c>
      <c r="AL37">
        <v>3.9</v>
      </c>
      <c r="AM37">
        <v>195</v>
      </c>
      <c r="AN37" t="s">
        <v>155</v>
      </c>
      <c r="AO37">
        <v>2</v>
      </c>
      <c r="AP37" s="42">
        <v>0.62600694444444438</v>
      </c>
      <c r="AQ37">
        <v>47.158903000000002</v>
      </c>
      <c r="AR37">
        <v>-88.486836999999994</v>
      </c>
      <c r="AS37">
        <v>313.2</v>
      </c>
      <c r="AT37">
        <v>23.6</v>
      </c>
      <c r="AU37">
        <v>12</v>
      </c>
      <c r="AV37">
        <v>10</v>
      </c>
      <c r="AW37" t="s">
        <v>421</v>
      </c>
      <c r="AX37">
        <v>1.5</v>
      </c>
      <c r="AY37">
        <v>1.4624999999999999</v>
      </c>
      <c r="AZ37">
        <v>2.2000000000000002</v>
      </c>
      <c r="BA37">
        <v>14.048999999999999</v>
      </c>
      <c r="BB37">
        <v>22.59</v>
      </c>
      <c r="BC37">
        <v>1.61</v>
      </c>
      <c r="BD37">
        <v>8.6530000000000005</v>
      </c>
      <c r="BE37">
        <v>2885.1889999999999</v>
      </c>
      <c r="BF37">
        <v>4.1470000000000002</v>
      </c>
      <c r="BG37">
        <v>8.52</v>
      </c>
      <c r="BH37">
        <v>0</v>
      </c>
      <c r="BI37">
        <v>8.52</v>
      </c>
      <c r="BJ37">
        <v>6.4880000000000004</v>
      </c>
      <c r="BK37">
        <v>0</v>
      </c>
      <c r="BL37">
        <v>6.4880000000000004</v>
      </c>
      <c r="BM37">
        <v>49.094700000000003</v>
      </c>
      <c r="BN37"/>
      <c r="BO37"/>
      <c r="BP37"/>
      <c r="BQ37">
        <v>1564.4860000000001</v>
      </c>
      <c r="BR37">
        <v>0.18537100000000001</v>
      </c>
      <c r="BS37">
        <v>-0.191273</v>
      </c>
      <c r="BT37">
        <v>0.01</v>
      </c>
      <c r="BU37">
        <v>4.4623439999999999</v>
      </c>
      <c r="BV37">
        <v>-3.8445873000000002</v>
      </c>
      <c r="BW37" s="4">
        <f t="shared" si="9"/>
        <v>1.1789512847999999</v>
      </c>
      <c r="BY37" s="4">
        <f t="shared" si="10"/>
        <v>9802.8010136443809</v>
      </c>
      <c r="BZ37" s="4">
        <f t="shared" si="11"/>
        <v>14.0899663084752</v>
      </c>
      <c r="CA37" s="4">
        <f t="shared" si="12"/>
        <v>22.043815145740801</v>
      </c>
      <c r="CB37" s="4">
        <f t="shared" si="13"/>
        <v>166.80556279833553</v>
      </c>
    </row>
    <row r="38" spans="1:80" x14ac:dyDescent="0.25">
      <c r="A38" s="40">
        <v>41704</v>
      </c>
      <c r="B38" s="41">
        <v>1.1018518518518519E-3</v>
      </c>
      <c r="C38">
        <v>8.9160000000000004</v>
      </c>
      <c r="D38">
        <v>1.84E-2</v>
      </c>
      <c r="E38">
        <v>184.45793599999999</v>
      </c>
      <c r="F38">
        <v>244.4</v>
      </c>
      <c r="G38">
        <v>-21.2</v>
      </c>
      <c r="H38">
        <v>4212</v>
      </c>
      <c r="I38"/>
      <c r="J38">
        <v>6.4</v>
      </c>
      <c r="K38">
        <v>0.91869999999999996</v>
      </c>
      <c r="L38">
        <v>8.1905999999999999</v>
      </c>
      <c r="M38">
        <v>1.6899999999999998E-2</v>
      </c>
      <c r="N38">
        <v>224.55090000000001</v>
      </c>
      <c r="O38">
        <v>0</v>
      </c>
      <c r="P38">
        <v>224.6</v>
      </c>
      <c r="Q38">
        <v>170.989</v>
      </c>
      <c r="R38">
        <v>0</v>
      </c>
      <c r="S38">
        <v>171</v>
      </c>
      <c r="T38">
        <v>4212.0290999999997</v>
      </c>
      <c r="U38"/>
      <c r="V38"/>
      <c r="W38">
        <v>0</v>
      </c>
      <c r="X38">
        <v>5.8795000000000002</v>
      </c>
      <c r="Y38">
        <v>12.1</v>
      </c>
      <c r="Z38">
        <v>880</v>
      </c>
      <c r="AA38">
        <v>898</v>
      </c>
      <c r="AB38">
        <v>894</v>
      </c>
      <c r="AC38">
        <v>61</v>
      </c>
      <c r="AD38">
        <v>8.35</v>
      </c>
      <c r="AE38">
        <v>0.19</v>
      </c>
      <c r="AF38">
        <v>984</v>
      </c>
      <c r="AG38">
        <v>-9</v>
      </c>
      <c r="AH38">
        <v>2</v>
      </c>
      <c r="AI38">
        <v>8</v>
      </c>
      <c r="AJ38">
        <v>191</v>
      </c>
      <c r="AK38">
        <v>189</v>
      </c>
      <c r="AL38">
        <v>4.0999999999999996</v>
      </c>
      <c r="AM38">
        <v>195</v>
      </c>
      <c r="AN38" t="s">
        <v>155</v>
      </c>
      <c r="AO38">
        <v>2</v>
      </c>
      <c r="AP38" s="42">
        <v>0.62601851851851853</v>
      </c>
      <c r="AQ38">
        <v>47.158901999999998</v>
      </c>
      <c r="AR38">
        <v>-88.486698000000004</v>
      </c>
      <c r="AS38">
        <v>312.89999999999998</v>
      </c>
      <c r="AT38">
        <v>23.4</v>
      </c>
      <c r="AU38">
        <v>12</v>
      </c>
      <c r="AV38">
        <v>11</v>
      </c>
      <c r="AW38" t="s">
        <v>414</v>
      </c>
      <c r="AX38">
        <v>0.8125</v>
      </c>
      <c r="AY38">
        <v>1.2124999999999999</v>
      </c>
      <c r="AZ38">
        <v>1.5125</v>
      </c>
      <c r="BA38">
        <v>14.048999999999999</v>
      </c>
      <c r="BB38">
        <v>22.11</v>
      </c>
      <c r="BC38">
        <v>1.57</v>
      </c>
      <c r="BD38">
        <v>8.8529999999999998</v>
      </c>
      <c r="BE38">
        <v>2885.6309999999999</v>
      </c>
      <c r="BF38">
        <v>3.8</v>
      </c>
      <c r="BG38">
        <v>8.2850000000000001</v>
      </c>
      <c r="BH38">
        <v>0</v>
      </c>
      <c r="BI38">
        <v>8.2850000000000001</v>
      </c>
      <c r="BJ38">
        <v>6.3090000000000002</v>
      </c>
      <c r="BK38">
        <v>0</v>
      </c>
      <c r="BL38">
        <v>6.3090000000000002</v>
      </c>
      <c r="BM38">
        <v>49.031799999999997</v>
      </c>
      <c r="BN38"/>
      <c r="BO38"/>
      <c r="BP38"/>
      <c r="BQ38">
        <v>1506.134</v>
      </c>
      <c r="BR38">
        <v>0.172184</v>
      </c>
      <c r="BS38">
        <v>-0.190273</v>
      </c>
      <c r="BT38">
        <v>0.01</v>
      </c>
      <c r="BU38">
        <v>4.1448989999999997</v>
      </c>
      <c r="BV38">
        <v>-3.8244872999999999</v>
      </c>
      <c r="BW38" s="4">
        <f t="shared" si="9"/>
        <v>1.0950823157999998</v>
      </c>
      <c r="BY38" s="4">
        <f t="shared" si="10"/>
        <v>9106.8381838292153</v>
      </c>
      <c r="BZ38" s="4">
        <f t="shared" si="11"/>
        <v>11.992519174679998</v>
      </c>
      <c r="CA38" s="4">
        <f t="shared" si="12"/>
        <v>19.910737756067398</v>
      </c>
      <c r="CB38" s="4">
        <f t="shared" si="13"/>
        <v>154.74073728133544</v>
      </c>
    </row>
    <row r="39" spans="1:80" x14ac:dyDescent="0.25">
      <c r="A39" s="40">
        <v>41704</v>
      </c>
      <c r="B39" s="41">
        <v>1.1134259259259259E-3</v>
      </c>
      <c r="C39">
        <v>9.6120000000000001</v>
      </c>
      <c r="D39">
        <v>1.6899999999999998E-2</v>
      </c>
      <c r="E39">
        <v>168.50040100000001</v>
      </c>
      <c r="F39">
        <v>238.3</v>
      </c>
      <c r="G39">
        <v>-21.1</v>
      </c>
      <c r="H39">
        <v>3860</v>
      </c>
      <c r="I39"/>
      <c r="J39">
        <v>6.4</v>
      </c>
      <c r="K39">
        <v>0.91320000000000001</v>
      </c>
      <c r="L39">
        <v>8.7769999999999992</v>
      </c>
      <c r="M39">
        <v>1.54E-2</v>
      </c>
      <c r="N39">
        <v>217.60830000000001</v>
      </c>
      <c r="O39">
        <v>0</v>
      </c>
      <c r="P39">
        <v>217.6</v>
      </c>
      <c r="Q39">
        <v>165.70249999999999</v>
      </c>
      <c r="R39">
        <v>0</v>
      </c>
      <c r="S39">
        <v>165.7</v>
      </c>
      <c r="T39">
        <v>3860.0034000000001</v>
      </c>
      <c r="U39"/>
      <c r="V39"/>
      <c r="W39">
        <v>0</v>
      </c>
      <c r="X39">
        <v>5.8442999999999996</v>
      </c>
      <c r="Y39">
        <v>12</v>
      </c>
      <c r="Z39">
        <v>877</v>
      </c>
      <c r="AA39">
        <v>897</v>
      </c>
      <c r="AB39">
        <v>892</v>
      </c>
      <c r="AC39">
        <v>61</v>
      </c>
      <c r="AD39">
        <v>8.35</v>
      </c>
      <c r="AE39">
        <v>0.19</v>
      </c>
      <c r="AF39">
        <v>984</v>
      </c>
      <c r="AG39">
        <v>-9</v>
      </c>
      <c r="AH39">
        <v>1.2729999999999999</v>
      </c>
      <c r="AI39">
        <v>8</v>
      </c>
      <c r="AJ39">
        <v>190.3</v>
      </c>
      <c r="AK39">
        <v>189</v>
      </c>
      <c r="AL39">
        <v>4.0999999999999996</v>
      </c>
      <c r="AM39">
        <v>195</v>
      </c>
      <c r="AN39" t="s">
        <v>155</v>
      </c>
      <c r="AO39">
        <v>2</v>
      </c>
      <c r="AP39" s="42">
        <v>0.62603009259259257</v>
      </c>
      <c r="AQ39">
        <v>47.158895999999999</v>
      </c>
      <c r="AR39">
        <v>-88.486575000000002</v>
      </c>
      <c r="AS39">
        <v>312.60000000000002</v>
      </c>
      <c r="AT39">
        <v>22.2</v>
      </c>
      <c r="AU39">
        <v>12</v>
      </c>
      <c r="AV39">
        <v>11</v>
      </c>
      <c r="AW39" t="s">
        <v>414</v>
      </c>
      <c r="AX39">
        <v>0.91249999999999998</v>
      </c>
      <c r="AY39">
        <v>1.3125</v>
      </c>
      <c r="AZ39">
        <v>1.6125</v>
      </c>
      <c r="BA39">
        <v>14.048999999999999</v>
      </c>
      <c r="BB39">
        <v>20.73</v>
      </c>
      <c r="BC39">
        <v>1.48</v>
      </c>
      <c r="BD39">
        <v>9.5090000000000003</v>
      </c>
      <c r="BE39">
        <v>2906.2420000000002</v>
      </c>
      <c r="BF39">
        <v>3.2429999999999999</v>
      </c>
      <c r="BG39">
        <v>7.5460000000000003</v>
      </c>
      <c r="BH39">
        <v>0</v>
      </c>
      <c r="BI39">
        <v>7.5460000000000003</v>
      </c>
      <c r="BJ39">
        <v>5.7460000000000004</v>
      </c>
      <c r="BK39">
        <v>0</v>
      </c>
      <c r="BL39">
        <v>5.7460000000000004</v>
      </c>
      <c r="BM39">
        <v>42.231400000000001</v>
      </c>
      <c r="BN39"/>
      <c r="BO39"/>
      <c r="BP39"/>
      <c r="BQ39">
        <v>1407.0650000000001</v>
      </c>
      <c r="BR39">
        <v>0.13946600000000001</v>
      </c>
      <c r="BS39">
        <v>-0.189273</v>
      </c>
      <c r="BT39">
        <v>1.0727E-2</v>
      </c>
      <c r="BU39">
        <v>3.3572950000000001</v>
      </c>
      <c r="BV39">
        <v>-3.8043873000000001</v>
      </c>
      <c r="BW39" s="4">
        <f t="shared" si="9"/>
        <v>0.886997339</v>
      </c>
      <c r="BY39" s="4">
        <f t="shared" si="10"/>
        <v>7429.0648753259466</v>
      </c>
      <c r="BZ39" s="4">
        <f t="shared" si="11"/>
        <v>8.289900631359</v>
      </c>
      <c r="CA39" s="4">
        <f t="shared" si="12"/>
        <v>14.688180397098002</v>
      </c>
      <c r="CB39" s="4">
        <f t="shared" si="13"/>
        <v>107.9537803031682</v>
      </c>
    </row>
    <row r="40" spans="1:80" x14ac:dyDescent="0.25">
      <c r="A40" s="40">
        <v>41704</v>
      </c>
      <c r="B40" s="41">
        <v>1.1250000000000001E-3</v>
      </c>
      <c r="C40">
        <v>10.167</v>
      </c>
      <c r="D40">
        <v>1.7000000000000001E-2</v>
      </c>
      <c r="E40">
        <v>170.17361099999999</v>
      </c>
      <c r="F40">
        <v>207.4</v>
      </c>
      <c r="G40">
        <v>-21.1</v>
      </c>
      <c r="H40">
        <v>3064.6</v>
      </c>
      <c r="I40"/>
      <c r="J40">
        <v>6.54</v>
      </c>
      <c r="K40">
        <v>0.9093</v>
      </c>
      <c r="L40">
        <v>9.2441999999999993</v>
      </c>
      <c r="M40">
        <v>1.55E-2</v>
      </c>
      <c r="N40">
        <v>188.5444</v>
      </c>
      <c r="O40">
        <v>0</v>
      </c>
      <c r="P40">
        <v>188.5</v>
      </c>
      <c r="Q40">
        <v>143.5711</v>
      </c>
      <c r="R40">
        <v>0</v>
      </c>
      <c r="S40">
        <v>143.6</v>
      </c>
      <c r="T40">
        <v>3064.6255000000001</v>
      </c>
      <c r="U40"/>
      <c r="V40"/>
      <c r="W40">
        <v>0</v>
      </c>
      <c r="X40">
        <v>5.9489000000000001</v>
      </c>
      <c r="Y40">
        <v>12.1</v>
      </c>
      <c r="Z40">
        <v>878</v>
      </c>
      <c r="AA40">
        <v>898</v>
      </c>
      <c r="AB40">
        <v>891</v>
      </c>
      <c r="AC40">
        <v>61</v>
      </c>
      <c r="AD40">
        <v>8.35</v>
      </c>
      <c r="AE40">
        <v>0.19</v>
      </c>
      <c r="AF40">
        <v>984</v>
      </c>
      <c r="AG40">
        <v>-9</v>
      </c>
      <c r="AH40">
        <v>1</v>
      </c>
      <c r="AI40">
        <v>8</v>
      </c>
      <c r="AJ40">
        <v>190.7</v>
      </c>
      <c r="AK40">
        <v>189</v>
      </c>
      <c r="AL40">
        <v>3.9</v>
      </c>
      <c r="AM40">
        <v>195</v>
      </c>
      <c r="AN40" t="s">
        <v>155</v>
      </c>
      <c r="AO40">
        <v>2</v>
      </c>
      <c r="AP40" s="42">
        <v>0.62604166666666672</v>
      </c>
      <c r="AQ40">
        <v>47.158881999999998</v>
      </c>
      <c r="AR40">
        <v>-88.486458999999996</v>
      </c>
      <c r="AS40">
        <v>312.39999999999998</v>
      </c>
      <c r="AT40">
        <v>21.1</v>
      </c>
      <c r="AU40">
        <v>12</v>
      </c>
      <c r="AV40">
        <v>11</v>
      </c>
      <c r="AW40" t="s">
        <v>414</v>
      </c>
      <c r="AX40">
        <v>1</v>
      </c>
      <c r="AY40">
        <v>1.4125000000000001</v>
      </c>
      <c r="AZ40">
        <v>1.7124999999999999</v>
      </c>
      <c r="BA40">
        <v>14.048999999999999</v>
      </c>
      <c r="BB40">
        <v>19.86</v>
      </c>
      <c r="BC40">
        <v>1.41</v>
      </c>
      <c r="BD40">
        <v>9.9789999999999992</v>
      </c>
      <c r="BE40">
        <v>2936.3510000000001</v>
      </c>
      <c r="BF40">
        <v>3.1280000000000001</v>
      </c>
      <c r="BG40">
        <v>6.2720000000000002</v>
      </c>
      <c r="BH40">
        <v>0</v>
      </c>
      <c r="BI40">
        <v>6.2720000000000002</v>
      </c>
      <c r="BJ40">
        <v>4.7759999999999998</v>
      </c>
      <c r="BK40">
        <v>0</v>
      </c>
      <c r="BL40">
        <v>4.7759999999999998</v>
      </c>
      <c r="BM40">
        <v>32.1646</v>
      </c>
      <c r="BN40"/>
      <c r="BO40"/>
      <c r="BP40"/>
      <c r="BQ40">
        <v>1373.96</v>
      </c>
      <c r="BR40">
        <v>0.13381599999999999</v>
      </c>
      <c r="BS40">
        <v>-0.18754599999999999</v>
      </c>
      <c r="BT40">
        <v>1.0272999999999999E-2</v>
      </c>
      <c r="BU40">
        <v>3.2212860000000001</v>
      </c>
      <c r="BV40">
        <v>-3.7696746000000001</v>
      </c>
      <c r="BW40" s="4">
        <f t="shared" si="9"/>
        <v>0.85106376120000005</v>
      </c>
      <c r="BY40" s="4">
        <f t="shared" si="10"/>
        <v>7201.9503961277005</v>
      </c>
      <c r="BZ40" s="4">
        <f t="shared" si="11"/>
        <v>7.6720054377311993</v>
      </c>
      <c r="CA40" s="4">
        <f t="shared" si="12"/>
        <v>11.714033878070399</v>
      </c>
      <c r="CB40" s="4">
        <f t="shared" si="13"/>
        <v>78.889701439401833</v>
      </c>
    </row>
    <row r="41" spans="1:80" x14ac:dyDescent="0.25">
      <c r="A41" s="40">
        <v>41704</v>
      </c>
      <c r="B41" s="41">
        <v>1.1365740740740741E-3</v>
      </c>
      <c r="C41">
        <v>10.378</v>
      </c>
      <c r="D41">
        <v>1.4E-2</v>
      </c>
      <c r="E41">
        <v>140</v>
      </c>
      <c r="F41">
        <v>187.8</v>
      </c>
      <c r="G41">
        <v>-21.2</v>
      </c>
      <c r="H41">
        <v>2796.5</v>
      </c>
      <c r="I41"/>
      <c r="J41">
        <v>7.03</v>
      </c>
      <c r="K41">
        <v>0.90780000000000005</v>
      </c>
      <c r="L41">
        <v>9.4210999999999991</v>
      </c>
      <c r="M41">
        <v>1.2699999999999999E-2</v>
      </c>
      <c r="N41">
        <v>170.4991</v>
      </c>
      <c r="O41">
        <v>0</v>
      </c>
      <c r="P41">
        <v>170.5</v>
      </c>
      <c r="Q41">
        <v>129.83019999999999</v>
      </c>
      <c r="R41">
        <v>0</v>
      </c>
      <c r="S41">
        <v>129.80000000000001</v>
      </c>
      <c r="T41">
        <v>2796.5075000000002</v>
      </c>
      <c r="U41"/>
      <c r="V41"/>
      <c r="W41">
        <v>0</v>
      </c>
      <c r="X41">
        <v>6.3814000000000002</v>
      </c>
      <c r="Y41">
        <v>12</v>
      </c>
      <c r="Z41">
        <v>879</v>
      </c>
      <c r="AA41">
        <v>898</v>
      </c>
      <c r="AB41">
        <v>890</v>
      </c>
      <c r="AC41">
        <v>61</v>
      </c>
      <c r="AD41">
        <v>8.35</v>
      </c>
      <c r="AE41">
        <v>0.19</v>
      </c>
      <c r="AF41">
        <v>984</v>
      </c>
      <c r="AG41">
        <v>-9</v>
      </c>
      <c r="AH41">
        <v>1.7270000000000001</v>
      </c>
      <c r="AI41">
        <v>8</v>
      </c>
      <c r="AJ41">
        <v>191</v>
      </c>
      <c r="AK41">
        <v>189</v>
      </c>
      <c r="AL41">
        <v>3.8</v>
      </c>
      <c r="AM41">
        <v>194.6</v>
      </c>
      <c r="AN41" t="s">
        <v>155</v>
      </c>
      <c r="AO41">
        <v>2</v>
      </c>
      <c r="AP41" s="42">
        <v>0.62605324074074076</v>
      </c>
      <c r="AQ41">
        <v>47.158862999999997</v>
      </c>
      <c r="AR41">
        <v>-88.486357999999996</v>
      </c>
      <c r="AS41">
        <v>312.3</v>
      </c>
      <c r="AT41">
        <v>19.100000000000001</v>
      </c>
      <c r="AU41">
        <v>12</v>
      </c>
      <c r="AV41">
        <v>11</v>
      </c>
      <c r="AW41" t="s">
        <v>414</v>
      </c>
      <c r="AX41">
        <v>1</v>
      </c>
      <c r="AY41">
        <v>1.5125</v>
      </c>
      <c r="AZ41">
        <v>1.8125</v>
      </c>
      <c r="BA41">
        <v>14.048999999999999</v>
      </c>
      <c r="BB41">
        <v>19.54</v>
      </c>
      <c r="BC41">
        <v>1.39</v>
      </c>
      <c r="BD41">
        <v>10.157999999999999</v>
      </c>
      <c r="BE41">
        <v>2946.9659999999999</v>
      </c>
      <c r="BF41">
        <v>2.5299999999999998</v>
      </c>
      <c r="BG41">
        <v>5.585</v>
      </c>
      <c r="BH41">
        <v>0</v>
      </c>
      <c r="BI41">
        <v>5.585</v>
      </c>
      <c r="BJ41">
        <v>4.2530000000000001</v>
      </c>
      <c r="BK41">
        <v>0</v>
      </c>
      <c r="BL41">
        <v>4.2530000000000001</v>
      </c>
      <c r="BM41">
        <v>28.9038</v>
      </c>
      <c r="BN41"/>
      <c r="BO41"/>
      <c r="BP41"/>
      <c r="BQ41">
        <v>1451.415</v>
      </c>
      <c r="BR41">
        <v>0.14399700000000001</v>
      </c>
      <c r="BS41">
        <v>-0.187</v>
      </c>
      <c r="BT41">
        <v>0.01</v>
      </c>
      <c r="BU41">
        <v>3.4663680000000001</v>
      </c>
      <c r="BV41">
        <v>-3.7587000000000002</v>
      </c>
      <c r="BW41" s="4">
        <f t="shared" si="9"/>
        <v>0.91581442560000004</v>
      </c>
      <c r="BY41" s="4">
        <f t="shared" si="10"/>
        <v>7777.905542106163</v>
      </c>
      <c r="BZ41" s="4">
        <f t="shared" si="11"/>
        <v>6.6774102658559995</v>
      </c>
      <c r="CA41" s="4">
        <f t="shared" si="12"/>
        <v>11.2249114073856</v>
      </c>
      <c r="CB41" s="4">
        <f t="shared" si="13"/>
        <v>76.285585313141766</v>
      </c>
    </row>
    <row r="42" spans="1:80" x14ac:dyDescent="0.25">
      <c r="A42" s="40">
        <v>41704</v>
      </c>
      <c r="B42" s="41">
        <v>1.1481481481481481E-3</v>
      </c>
      <c r="C42">
        <v>10.436</v>
      </c>
      <c r="D42">
        <v>1.4E-2</v>
      </c>
      <c r="E42">
        <v>140</v>
      </c>
      <c r="F42">
        <v>183.6</v>
      </c>
      <c r="G42">
        <v>-23.2</v>
      </c>
      <c r="H42">
        <v>2728.1</v>
      </c>
      <c r="I42"/>
      <c r="J42">
        <v>7.45</v>
      </c>
      <c r="K42">
        <v>0.90739999999999998</v>
      </c>
      <c r="L42">
        <v>9.4693000000000005</v>
      </c>
      <c r="M42">
        <v>1.2699999999999999E-2</v>
      </c>
      <c r="N42">
        <v>166.5582</v>
      </c>
      <c r="O42">
        <v>0</v>
      </c>
      <c r="P42">
        <v>166.6</v>
      </c>
      <c r="Q42">
        <v>126.8293</v>
      </c>
      <c r="R42">
        <v>0</v>
      </c>
      <c r="S42">
        <v>126.8</v>
      </c>
      <c r="T42">
        <v>2728.1</v>
      </c>
      <c r="U42"/>
      <c r="V42"/>
      <c r="W42">
        <v>0</v>
      </c>
      <c r="X42">
        <v>6.7568000000000001</v>
      </c>
      <c r="Y42">
        <v>12.1</v>
      </c>
      <c r="Z42">
        <v>880</v>
      </c>
      <c r="AA42">
        <v>898</v>
      </c>
      <c r="AB42">
        <v>891</v>
      </c>
      <c r="AC42">
        <v>61</v>
      </c>
      <c r="AD42">
        <v>8.35</v>
      </c>
      <c r="AE42">
        <v>0.19</v>
      </c>
      <c r="AF42">
        <v>984</v>
      </c>
      <c r="AG42">
        <v>-9</v>
      </c>
      <c r="AH42">
        <v>2</v>
      </c>
      <c r="AI42">
        <v>8</v>
      </c>
      <c r="AJ42">
        <v>191</v>
      </c>
      <c r="AK42">
        <v>189</v>
      </c>
      <c r="AL42">
        <v>3.8</v>
      </c>
      <c r="AM42">
        <v>194.3</v>
      </c>
      <c r="AN42" t="s">
        <v>155</v>
      </c>
      <c r="AO42">
        <v>2</v>
      </c>
      <c r="AP42" s="42">
        <v>0.6260648148148148</v>
      </c>
      <c r="AQ42">
        <v>47.158844000000002</v>
      </c>
      <c r="AR42">
        <v>-88.486265000000003</v>
      </c>
      <c r="AS42">
        <v>312.39999999999998</v>
      </c>
      <c r="AT42">
        <v>17.8</v>
      </c>
      <c r="AU42">
        <v>12</v>
      </c>
      <c r="AV42">
        <v>11</v>
      </c>
      <c r="AW42" t="s">
        <v>414</v>
      </c>
      <c r="AX42">
        <v>1.05</v>
      </c>
      <c r="AY42">
        <v>1.6125</v>
      </c>
      <c r="AZ42">
        <v>1.9375</v>
      </c>
      <c r="BA42">
        <v>14.048999999999999</v>
      </c>
      <c r="BB42">
        <v>19.46</v>
      </c>
      <c r="BC42">
        <v>1.38</v>
      </c>
      <c r="BD42">
        <v>10.208</v>
      </c>
      <c r="BE42">
        <v>2949.4360000000001</v>
      </c>
      <c r="BF42">
        <v>2.5179999999999998</v>
      </c>
      <c r="BG42">
        <v>5.4329999999999998</v>
      </c>
      <c r="BH42">
        <v>0</v>
      </c>
      <c r="BI42">
        <v>5.4329999999999998</v>
      </c>
      <c r="BJ42">
        <v>4.1369999999999996</v>
      </c>
      <c r="BK42">
        <v>0</v>
      </c>
      <c r="BL42">
        <v>4.1369999999999996</v>
      </c>
      <c r="BM42">
        <v>28.076499999999999</v>
      </c>
      <c r="BN42"/>
      <c r="BO42"/>
      <c r="BP42"/>
      <c r="BQ42">
        <v>1530.2329999999999</v>
      </c>
      <c r="BR42">
        <v>0.16880999999999999</v>
      </c>
      <c r="BS42">
        <v>-0.187</v>
      </c>
      <c r="BT42">
        <v>0.01</v>
      </c>
      <c r="BU42">
        <v>4.0636789999999996</v>
      </c>
      <c r="BV42">
        <v>-3.7587000000000002</v>
      </c>
      <c r="BW42" s="4">
        <f t="shared" si="9"/>
        <v>1.0736239917999999</v>
      </c>
      <c r="BY42" s="4">
        <f t="shared" si="10"/>
        <v>9125.8062482225014</v>
      </c>
      <c r="BZ42" s="4">
        <f t="shared" si="11"/>
        <v>7.7909065099307977</v>
      </c>
      <c r="CA42" s="4">
        <f t="shared" si="12"/>
        <v>12.800230433512196</v>
      </c>
      <c r="CB42" s="4">
        <f t="shared" si="13"/>
        <v>86.871082853880893</v>
      </c>
    </row>
    <row r="43" spans="1:80" x14ac:dyDescent="0.25">
      <c r="A43" s="40">
        <v>41704</v>
      </c>
      <c r="B43" s="41">
        <v>1.1597222222222221E-3</v>
      </c>
      <c r="C43">
        <v>10.002000000000001</v>
      </c>
      <c r="D43">
        <v>1.4E-2</v>
      </c>
      <c r="E43">
        <v>140</v>
      </c>
      <c r="F43">
        <v>200.6</v>
      </c>
      <c r="G43">
        <v>-24.6</v>
      </c>
      <c r="H43">
        <v>2763.2</v>
      </c>
      <c r="I43"/>
      <c r="J43">
        <v>7.63</v>
      </c>
      <c r="K43">
        <v>0.91090000000000004</v>
      </c>
      <c r="L43">
        <v>9.1113999999999997</v>
      </c>
      <c r="M43">
        <v>1.2800000000000001E-2</v>
      </c>
      <c r="N43">
        <v>182.72620000000001</v>
      </c>
      <c r="O43">
        <v>0</v>
      </c>
      <c r="P43">
        <v>182.7</v>
      </c>
      <c r="Q43">
        <v>139.14080000000001</v>
      </c>
      <c r="R43">
        <v>0</v>
      </c>
      <c r="S43">
        <v>139.1</v>
      </c>
      <c r="T43">
        <v>2763.1565000000001</v>
      </c>
      <c r="U43"/>
      <c r="V43"/>
      <c r="W43">
        <v>0</v>
      </c>
      <c r="X43">
        <v>6.9497</v>
      </c>
      <c r="Y43">
        <v>12</v>
      </c>
      <c r="Z43">
        <v>882</v>
      </c>
      <c r="AA43">
        <v>898</v>
      </c>
      <c r="AB43">
        <v>892</v>
      </c>
      <c r="AC43">
        <v>61</v>
      </c>
      <c r="AD43">
        <v>8.35</v>
      </c>
      <c r="AE43">
        <v>0.19</v>
      </c>
      <c r="AF43">
        <v>984</v>
      </c>
      <c r="AG43">
        <v>-9</v>
      </c>
      <c r="AH43">
        <v>2</v>
      </c>
      <c r="AI43">
        <v>8</v>
      </c>
      <c r="AJ43">
        <v>191</v>
      </c>
      <c r="AK43">
        <v>189</v>
      </c>
      <c r="AL43">
        <v>3.9</v>
      </c>
      <c r="AM43">
        <v>194</v>
      </c>
      <c r="AN43" t="s">
        <v>155</v>
      </c>
      <c r="AO43">
        <v>2</v>
      </c>
      <c r="AP43" s="42">
        <v>0.62607638888888884</v>
      </c>
      <c r="AQ43">
        <v>47.158819000000001</v>
      </c>
      <c r="AR43">
        <v>-88.486165999999997</v>
      </c>
      <c r="AS43">
        <v>312.39999999999998</v>
      </c>
      <c r="AT43">
        <v>17.600000000000001</v>
      </c>
      <c r="AU43">
        <v>12</v>
      </c>
      <c r="AV43">
        <v>11</v>
      </c>
      <c r="AW43" t="s">
        <v>414</v>
      </c>
      <c r="AX43">
        <v>1.3875</v>
      </c>
      <c r="AY43">
        <v>1.7</v>
      </c>
      <c r="AZ43">
        <v>2.2124999999999999</v>
      </c>
      <c r="BA43">
        <v>14.048999999999999</v>
      </c>
      <c r="BB43">
        <v>20.23</v>
      </c>
      <c r="BC43">
        <v>1.44</v>
      </c>
      <c r="BD43">
        <v>9.7759999999999998</v>
      </c>
      <c r="BE43">
        <v>2945.39</v>
      </c>
      <c r="BF43">
        <v>2.6240000000000001</v>
      </c>
      <c r="BG43">
        <v>6.1859999999999999</v>
      </c>
      <c r="BH43">
        <v>0</v>
      </c>
      <c r="BI43">
        <v>6.1859999999999999</v>
      </c>
      <c r="BJ43">
        <v>4.71</v>
      </c>
      <c r="BK43">
        <v>0</v>
      </c>
      <c r="BL43">
        <v>4.71</v>
      </c>
      <c r="BM43">
        <v>29.513999999999999</v>
      </c>
      <c r="BN43"/>
      <c r="BO43"/>
      <c r="BP43"/>
      <c r="BQ43">
        <v>1633.5219999999999</v>
      </c>
      <c r="BR43">
        <v>0.170457</v>
      </c>
      <c r="BS43">
        <v>-0.18627299999999999</v>
      </c>
      <c r="BT43">
        <v>0.01</v>
      </c>
      <c r="BU43">
        <v>4.103326</v>
      </c>
      <c r="BV43">
        <v>-3.7440872999999999</v>
      </c>
      <c r="BW43" s="4">
        <f t="shared" si="9"/>
        <v>1.0840987291999999</v>
      </c>
      <c r="BY43" s="4">
        <f t="shared" si="10"/>
        <v>9202.2007325403956</v>
      </c>
      <c r="BZ43" s="4">
        <f t="shared" si="11"/>
        <v>8.198090820633599</v>
      </c>
      <c r="CA43" s="4">
        <f t="shared" si="12"/>
        <v>14.715323081244</v>
      </c>
      <c r="CB43" s="4">
        <f t="shared" si="13"/>
        <v>92.209776097629586</v>
      </c>
    </row>
    <row r="44" spans="1:80" x14ac:dyDescent="0.25">
      <c r="A44" s="40">
        <v>41704</v>
      </c>
      <c r="B44" s="41">
        <v>1.1712962962962964E-3</v>
      </c>
      <c r="C44">
        <v>9.44</v>
      </c>
      <c r="D44">
        <v>1.2800000000000001E-2</v>
      </c>
      <c r="E44">
        <v>128.28767099999999</v>
      </c>
      <c r="F44">
        <v>201.1</v>
      </c>
      <c r="G44">
        <v>-24.6</v>
      </c>
      <c r="H44">
        <v>2748.1</v>
      </c>
      <c r="I44"/>
      <c r="J44">
        <v>7.62</v>
      </c>
      <c r="K44">
        <v>0.91559999999999997</v>
      </c>
      <c r="L44">
        <v>8.6430000000000007</v>
      </c>
      <c r="M44">
        <v>1.17E-2</v>
      </c>
      <c r="N44">
        <v>184.11340000000001</v>
      </c>
      <c r="O44">
        <v>0</v>
      </c>
      <c r="P44">
        <v>184.1</v>
      </c>
      <c r="Q44">
        <v>140.19710000000001</v>
      </c>
      <c r="R44">
        <v>0</v>
      </c>
      <c r="S44">
        <v>140.19999999999999</v>
      </c>
      <c r="T44">
        <v>2748.1</v>
      </c>
      <c r="U44"/>
      <c r="V44"/>
      <c r="W44">
        <v>0</v>
      </c>
      <c r="X44">
        <v>6.9767999999999999</v>
      </c>
      <c r="Y44">
        <v>12</v>
      </c>
      <c r="Z44">
        <v>880</v>
      </c>
      <c r="AA44">
        <v>898</v>
      </c>
      <c r="AB44">
        <v>891</v>
      </c>
      <c r="AC44">
        <v>61</v>
      </c>
      <c r="AD44">
        <v>8.35</v>
      </c>
      <c r="AE44">
        <v>0.19</v>
      </c>
      <c r="AF44">
        <v>984</v>
      </c>
      <c r="AG44">
        <v>-9</v>
      </c>
      <c r="AH44">
        <v>2</v>
      </c>
      <c r="AI44">
        <v>8</v>
      </c>
      <c r="AJ44">
        <v>191</v>
      </c>
      <c r="AK44">
        <v>189</v>
      </c>
      <c r="AL44">
        <v>3.8</v>
      </c>
      <c r="AM44">
        <v>194</v>
      </c>
      <c r="AN44" t="s">
        <v>155</v>
      </c>
      <c r="AO44">
        <v>2</v>
      </c>
      <c r="AP44" s="42">
        <v>0.62608796296296299</v>
      </c>
      <c r="AQ44">
        <v>47.158793000000003</v>
      </c>
      <c r="AR44">
        <v>-88.486069999999998</v>
      </c>
      <c r="AS44">
        <v>312.39999999999998</v>
      </c>
      <c r="AT44">
        <v>17.5</v>
      </c>
      <c r="AU44">
        <v>12</v>
      </c>
      <c r="AV44">
        <v>11</v>
      </c>
      <c r="AW44" t="s">
        <v>414</v>
      </c>
      <c r="AX44">
        <v>1.287512</v>
      </c>
      <c r="AY44">
        <v>1.7</v>
      </c>
      <c r="AZ44">
        <v>2.287512</v>
      </c>
      <c r="BA44">
        <v>14.048999999999999</v>
      </c>
      <c r="BB44">
        <v>21.35</v>
      </c>
      <c r="BC44">
        <v>1.52</v>
      </c>
      <c r="BD44">
        <v>9.218</v>
      </c>
      <c r="BE44">
        <v>2941.9789999999998</v>
      </c>
      <c r="BF44">
        <v>2.5449999999999999</v>
      </c>
      <c r="BG44">
        <v>6.5629999999999997</v>
      </c>
      <c r="BH44">
        <v>0</v>
      </c>
      <c r="BI44">
        <v>6.5629999999999997</v>
      </c>
      <c r="BJ44">
        <v>4.9969999999999999</v>
      </c>
      <c r="BK44">
        <v>0</v>
      </c>
      <c r="BL44">
        <v>4.9969999999999999</v>
      </c>
      <c r="BM44">
        <v>30.908000000000001</v>
      </c>
      <c r="BN44"/>
      <c r="BO44"/>
      <c r="BP44"/>
      <c r="BQ44">
        <v>1726.7529999999999</v>
      </c>
      <c r="BR44">
        <v>0.166546</v>
      </c>
      <c r="BS44">
        <v>-0.186</v>
      </c>
      <c r="BT44">
        <v>0.01</v>
      </c>
      <c r="BU44">
        <v>4.0091789999999996</v>
      </c>
      <c r="BV44">
        <v>-3.7385999999999999</v>
      </c>
      <c r="BW44" s="4">
        <f t="shared" si="9"/>
        <v>1.0592250917999999</v>
      </c>
      <c r="BY44" s="4">
        <f t="shared" si="10"/>
        <v>8980.6524117784957</v>
      </c>
      <c r="BZ44" s="4">
        <f t="shared" si="11"/>
        <v>7.7688387265769983</v>
      </c>
      <c r="CA44" s="4">
        <f t="shared" si="12"/>
        <v>15.253786686328196</v>
      </c>
      <c r="CB44" s="4">
        <f t="shared" si="13"/>
        <v>94.349417430664786</v>
      </c>
    </row>
    <row r="45" spans="1:80" x14ac:dyDescent="0.25">
      <c r="A45" s="40">
        <v>41704</v>
      </c>
      <c r="B45" s="41">
        <v>1.1828703703703704E-3</v>
      </c>
      <c r="C45">
        <v>9.6050000000000004</v>
      </c>
      <c r="D45">
        <v>1.2800000000000001E-2</v>
      </c>
      <c r="E45">
        <v>128.36304699999999</v>
      </c>
      <c r="F45">
        <v>182.5</v>
      </c>
      <c r="G45">
        <v>-24.4</v>
      </c>
      <c r="H45">
        <v>2403.6999999999998</v>
      </c>
      <c r="I45"/>
      <c r="J45">
        <v>7.34</v>
      </c>
      <c r="K45">
        <v>0.91469999999999996</v>
      </c>
      <c r="L45">
        <v>8.7849000000000004</v>
      </c>
      <c r="M45">
        <v>1.17E-2</v>
      </c>
      <c r="N45">
        <v>166.94489999999999</v>
      </c>
      <c r="O45">
        <v>0</v>
      </c>
      <c r="P45">
        <v>166.9</v>
      </c>
      <c r="Q45">
        <v>127.1238</v>
      </c>
      <c r="R45">
        <v>0</v>
      </c>
      <c r="S45">
        <v>127.1</v>
      </c>
      <c r="T45">
        <v>2403.6716000000001</v>
      </c>
      <c r="U45"/>
      <c r="V45"/>
      <c r="W45">
        <v>0</v>
      </c>
      <c r="X45">
        <v>6.7152000000000003</v>
      </c>
      <c r="Y45">
        <v>12.1</v>
      </c>
      <c r="Z45">
        <v>873</v>
      </c>
      <c r="AA45">
        <v>897</v>
      </c>
      <c r="AB45">
        <v>889</v>
      </c>
      <c r="AC45">
        <v>61</v>
      </c>
      <c r="AD45">
        <v>8.35</v>
      </c>
      <c r="AE45">
        <v>0.19</v>
      </c>
      <c r="AF45">
        <v>984</v>
      </c>
      <c r="AG45">
        <v>-9</v>
      </c>
      <c r="AH45">
        <v>2</v>
      </c>
      <c r="AI45">
        <v>8</v>
      </c>
      <c r="AJ45">
        <v>191</v>
      </c>
      <c r="AK45">
        <v>189</v>
      </c>
      <c r="AL45">
        <v>4.0999999999999996</v>
      </c>
      <c r="AM45">
        <v>194</v>
      </c>
      <c r="AN45" t="s">
        <v>155</v>
      </c>
      <c r="AO45">
        <v>2</v>
      </c>
      <c r="AP45" s="42">
        <v>0.62609953703703702</v>
      </c>
      <c r="AQ45">
        <v>47.158763</v>
      </c>
      <c r="AR45">
        <v>-88.485973000000001</v>
      </c>
      <c r="AS45">
        <v>312.2</v>
      </c>
      <c r="AT45">
        <v>17.600000000000001</v>
      </c>
      <c r="AU45">
        <v>12</v>
      </c>
      <c r="AV45">
        <v>11</v>
      </c>
      <c r="AW45" t="s">
        <v>414</v>
      </c>
      <c r="AX45">
        <v>1.1875880000000001</v>
      </c>
      <c r="AY45">
        <v>1.712412</v>
      </c>
      <c r="AZ45">
        <v>2.2000000000000002</v>
      </c>
      <c r="BA45">
        <v>14.048999999999999</v>
      </c>
      <c r="BB45">
        <v>21.09</v>
      </c>
      <c r="BC45">
        <v>1.5</v>
      </c>
      <c r="BD45">
        <v>9.3309999999999995</v>
      </c>
      <c r="BE45">
        <v>2954.5680000000002</v>
      </c>
      <c r="BF45">
        <v>2.5129999999999999</v>
      </c>
      <c r="BG45">
        <v>5.88</v>
      </c>
      <c r="BH45">
        <v>0</v>
      </c>
      <c r="BI45">
        <v>5.88</v>
      </c>
      <c r="BJ45">
        <v>4.4770000000000003</v>
      </c>
      <c r="BK45">
        <v>0</v>
      </c>
      <c r="BL45">
        <v>4.4770000000000003</v>
      </c>
      <c r="BM45">
        <v>26.711200000000002</v>
      </c>
      <c r="BN45"/>
      <c r="BO45"/>
      <c r="BP45"/>
      <c r="BQ45">
        <v>1642.152</v>
      </c>
      <c r="BR45">
        <v>0.14419000000000001</v>
      </c>
      <c r="BS45">
        <v>-0.18454599999999999</v>
      </c>
      <c r="BT45">
        <v>9.273E-3</v>
      </c>
      <c r="BU45">
        <v>3.4710139999999998</v>
      </c>
      <c r="BV45">
        <v>-3.7093745999999999</v>
      </c>
      <c r="BW45" s="4">
        <f t="shared" si="9"/>
        <v>0.91704189879999987</v>
      </c>
      <c r="BY45" s="4">
        <f t="shared" si="10"/>
        <v>7808.4211235322528</v>
      </c>
      <c r="BZ45" s="4">
        <f t="shared" si="11"/>
        <v>6.6414319397748001</v>
      </c>
      <c r="CA45" s="4">
        <f t="shared" si="12"/>
        <v>11.831950176829199</v>
      </c>
      <c r="CB45" s="4">
        <f t="shared" si="13"/>
        <v>70.593162287987525</v>
      </c>
    </row>
    <row r="46" spans="1:80" x14ac:dyDescent="0.25">
      <c r="A46" s="40">
        <v>41704</v>
      </c>
      <c r="B46" s="41">
        <v>1.1944444444444446E-3</v>
      </c>
      <c r="C46">
        <v>10.183</v>
      </c>
      <c r="D46">
        <v>1.4500000000000001E-2</v>
      </c>
      <c r="E46">
        <v>144.70392000000001</v>
      </c>
      <c r="F46">
        <v>159.19999999999999</v>
      </c>
      <c r="G46">
        <v>-24.5</v>
      </c>
      <c r="H46">
        <v>1911</v>
      </c>
      <c r="I46"/>
      <c r="J46">
        <v>7.03</v>
      </c>
      <c r="K46">
        <v>0.91020000000000001</v>
      </c>
      <c r="L46">
        <v>9.2684999999999995</v>
      </c>
      <c r="M46">
        <v>1.32E-2</v>
      </c>
      <c r="N46">
        <v>144.8656</v>
      </c>
      <c r="O46">
        <v>0</v>
      </c>
      <c r="P46">
        <v>144.9</v>
      </c>
      <c r="Q46">
        <v>110.31100000000001</v>
      </c>
      <c r="R46">
        <v>0</v>
      </c>
      <c r="S46">
        <v>110.3</v>
      </c>
      <c r="T46">
        <v>1911.0442</v>
      </c>
      <c r="U46"/>
      <c r="V46"/>
      <c r="W46">
        <v>0</v>
      </c>
      <c r="X46">
        <v>6.3978999999999999</v>
      </c>
      <c r="Y46">
        <v>12.1</v>
      </c>
      <c r="Z46">
        <v>874</v>
      </c>
      <c r="AA46">
        <v>897</v>
      </c>
      <c r="AB46">
        <v>889</v>
      </c>
      <c r="AC46">
        <v>61</v>
      </c>
      <c r="AD46">
        <v>8.35</v>
      </c>
      <c r="AE46">
        <v>0.19</v>
      </c>
      <c r="AF46">
        <v>984</v>
      </c>
      <c r="AG46">
        <v>-9</v>
      </c>
      <c r="AH46">
        <v>2</v>
      </c>
      <c r="AI46">
        <v>8</v>
      </c>
      <c r="AJ46">
        <v>191</v>
      </c>
      <c r="AK46">
        <v>189</v>
      </c>
      <c r="AL46">
        <v>3.7</v>
      </c>
      <c r="AM46">
        <v>194</v>
      </c>
      <c r="AN46" t="s">
        <v>155</v>
      </c>
      <c r="AO46">
        <v>2</v>
      </c>
      <c r="AP46" s="42">
        <v>0.62611111111111117</v>
      </c>
      <c r="AQ46">
        <v>47.158735</v>
      </c>
      <c r="AR46">
        <v>-88.485881000000006</v>
      </c>
      <c r="AS46">
        <v>312.2</v>
      </c>
      <c r="AT46">
        <v>17.3</v>
      </c>
      <c r="AU46">
        <v>12</v>
      </c>
      <c r="AV46">
        <v>11</v>
      </c>
      <c r="AW46" t="s">
        <v>414</v>
      </c>
      <c r="AX46">
        <v>1.1000000000000001</v>
      </c>
      <c r="AY46">
        <v>1.8125</v>
      </c>
      <c r="AZ46">
        <v>2.2124999999999999</v>
      </c>
      <c r="BA46">
        <v>14.048999999999999</v>
      </c>
      <c r="BB46">
        <v>20.07</v>
      </c>
      <c r="BC46">
        <v>1.43</v>
      </c>
      <c r="BD46">
        <v>9.8659999999999997</v>
      </c>
      <c r="BE46">
        <v>2973.2080000000001</v>
      </c>
      <c r="BF46">
        <v>2.6890000000000001</v>
      </c>
      <c r="BG46">
        <v>4.867</v>
      </c>
      <c r="BH46">
        <v>0</v>
      </c>
      <c r="BI46">
        <v>4.867</v>
      </c>
      <c r="BJ46">
        <v>3.706</v>
      </c>
      <c r="BK46">
        <v>0</v>
      </c>
      <c r="BL46">
        <v>3.706</v>
      </c>
      <c r="BM46">
        <v>20.2559</v>
      </c>
      <c r="BN46"/>
      <c r="BO46"/>
      <c r="BP46"/>
      <c r="BQ46">
        <v>1492.2940000000001</v>
      </c>
      <c r="BR46">
        <v>0.112736</v>
      </c>
      <c r="BS46">
        <v>-0.184</v>
      </c>
      <c r="BT46">
        <v>1.0454E-2</v>
      </c>
      <c r="BU46">
        <v>2.7138369999999998</v>
      </c>
      <c r="BV46">
        <v>-3.6983999999999999</v>
      </c>
      <c r="BW46" s="4">
        <f t="shared" si="9"/>
        <v>0.71699573539999994</v>
      </c>
      <c r="BY46" s="4">
        <f t="shared" si="10"/>
        <v>6143.585750743694</v>
      </c>
      <c r="BZ46" s="4">
        <f t="shared" si="11"/>
        <v>5.5563223574501999</v>
      </c>
      <c r="CA46" s="4">
        <f t="shared" si="12"/>
        <v>7.6577652126107987</v>
      </c>
      <c r="CB46" s="4">
        <f t="shared" si="13"/>
        <v>41.855079970351618</v>
      </c>
    </row>
    <row r="47" spans="1:80" x14ac:dyDescent="0.25">
      <c r="A47" s="40">
        <v>41704</v>
      </c>
      <c r="B47" s="41">
        <v>1.2060185185185186E-3</v>
      </c>
      <c r="C47">
        <v>10.346</v>
      </c>
      <c r="D47">
        <v>1.6E-2</v>
      </c>
      <c r="E47">
        <v>160</v>
      </c>
      <c r="F47">
        <v>163.6</v>
      </c>
      <c r="G47">
        <v>-23.7</v>
      </c>
      <c r="H47">
        <v>2281.1</v>
      </c>
      <c r="I47"/>
      <c r="J47">
        <v>6.9</v>
      </c>
      <c r="K47">
        <v>0.90849999999999997</v>
      </c>
      <c r="L47">
        <v>9.3996999999999993</v>
      </c>
      <c r="M47">
        <v>1.4500000000000001E-2</v>
      </c>
      <c r="N47">
        <v>148.62299999999999</v>
      </c>
      <c r="O47">
        <v>0</v>
      </c>
      <c r="P47">
        <v>148.6</v>
      </c>
      <c r="Q47">
        <v>113.1722</v>
      </c>
      <c r="R47">
        <v>0</v>
      </c>
      <c r="S47">
        <v>113.2</v>
      </c>
      <c r="T47">
        <v>2281.1428999999998</v>
      </c>
      <c r="U47"/>
      <c r="V47"/>
      <c r="W47">
        <v>0</v>
      </c>
      <c r="X47">
        <v>6.2686000000000002</v>
      </c>
      <c r="Y47">
        <v>12.2</v>
      </c>
      <c r="Z47">
        <v>877</v>
      </c>
      <c r="AA47">
        <v>898</v>
      </c>
      <c r="AB47">
        <v>890</v>
      </c>
      <c r="AC47">
        <v>61</v>
      </c>
      <c r="AD47">
        <v>8.35</v>
      </c>
      <c r="AE47">
        <v>0.19</v>
      </c>
      <c r="AF47">
        <v>984</v>
      </c>
      <c r="AG47">
        <v>-9</v>
      </c>
      <c r="AH47">
        <v>2</v>
      </c>
      <c r="AI47">
        <v>8</v>
      </c>
      <c r="AJ47">
        <v>191</v>
      </c>
      <c r="AK47">
        <v>189</v>
      </c>
      <c r="AL47">
        <v>3.7</v>
      </c>
      <c r="AM47">
        <v>194</v>
      </c>
      <c r="AN47" t="s">
        <v>155</v>
      </c>
      <c r="AO47">
        <v>2</v>
      </c>
      <c r="AP47" s="42">
        <v>0.62612268518518521</v>
      </c>
      <c r="AQ47">
        <v>47.158710999999997</v>
      </c>
      <c r="AR47">
        <v>-88.485810000000001</v>
      </c>
      <c r="AS47">
        <v>312.10000000000002</v>
      </c>
      <c r="AT47">
        <v>15.4</v>
      </c>
      <c r="AU47">
        <v>12</v>
      </c>
      <c r="AV47">
        <v>11</v>
      </c>
      <c r="AW47" t="s">
        <v>414</v>
      </c>
      <c r="AX47">
        <v>1.0874999999999999</v>
      </c>
      <c r="AY47">
        <v>1.8875</v>
      </c>
      <c r="AZ47">
        <v>2.2749999999999999</v>
      </c>
      <c r="BA47">
        <v>14.048999999999999</v>
      </c>
      <c r="BB47">
        <v>19.7</v>
      </c>
      <c r="BC47">
        <v>1.4</v>
      </c>
      <c r="BD47">
        <v>10.071999999999999</v>
      </c>
      <c r="BE47">
        <v>2962.0459999999998</v>
      </c>
      <c r="BF47">
        <v>2.915</v>
      </c>
      <c r="BG47">
        <v>4.9050000000000002</v>
      </c>
      <c r="BH47">
        <v>0</v>
      </c>
      <c r="BI47">
        <v>4.9050000000000002</v>
      </c>
      <c r="BJ47">
        <v>3.7349999999999999</v>
      </c>
      <c r="BK47">
        <v>0</v>
      </c>
      <c r="BL47">
        <v>3.7349999999999999</v>
      </c>
      <c r="BM47">
        <v>23.7516</v>
      </c>
      <c r="BN47"/>
      <c r="BO47"/>
      <c r="BP47"/>
      <c r="BQ47">
        <v>1436.3040000000001</v>
      </c>
      <c r="BR47">
        <v>0.12726399999999999</v>
      </c>
      <c r="BS47">
        <v>-0.184</v>
      </c>
      <c r="BT47">
        <v>1.0272999999999999E-2</v>
      </c>
      <c r="BU47">
        <v>3.0635629999999998</v>
      </c>
      <c r="BV47">
        <v>-3.6983999999999999</v>
      </c>
      <c r="BW47" s="4">
        <f t="shared" si="9"/>
        <v>0.8093933445999999</v>
      </c>
      <c r="BY47" s="4">
        <f t="shared" si="10"/>
        <v>6909.2592230643359</v>
      </c>
      <c r="BZ47" s="4">
        <f t="shared" si="11"/>
        <v>6.7995198708029996</v>
      </c>
      <c r="CA47" s="4">
        <f t="shared" si="12"/>
        <v>8.7122493027269989</v>
      </c>
      <c r="CB47" s="4">
        <f t="shared" si="13"/>
        <v>55.40290777473912</v>
      </c>
    </row>
    <row r="48" spans="1:80" x14ac:dyDescent="0.25">
      <c r="A48" s="40">
        <v>41704</v>
      </c>
      <c r="B48" s="41">
        <v>1.2175925925925926E-3</v>
      </c>
      <c r="C48">
        <v>10.422000000000001</v>
      </c>
      <c r="D48">
        <v>1.6E-2</v>
      </c>
      <c r="E48">
        <v>160</v>
      </c>
      <c r="F48">
        <v>197.7</v>
      </c>
      <c r="G48">
        <v>-18.5</v>
      </c>
      <c r="H48">
        <v>2800.9</v>
      </c>
      <c r="I48"/>
      <c r="J48">
        <v>6.9</v>
      </c>
      <c r="K48">
        <v>0.90759999999999996</v>
      </c>
      <c r="L48">
        <v>9.4581999999999997</v>
      </c>
      <c r="M48">
        <v>1.4500000000000001E-2</v>
      </c>
      <c r="N48">
        <v>179.46039999999999</v>
      </c>
      <c r="O48">
        <v>0</v>
      </c>
      <c r="P48">
        <v>179.5</v>
      </c>
      <c r="Q48">
        <v>136.654</v>
      </c>
      <c r="R48">
        <v>0</v>
      </c>
      <c r="S48">
        <v>136.69999999999999</v>
      </c>
      <c r="T48">
        <v>2800.9474</v>
      </c>
      <c r="U48"/>
      <c r="V48"/>
      <c r="W48">
        <v>0</v>
      </c>
      <c r="X48">
        <v>6.2621000000000002</v>
      </c>
      <c r="Y48">
        <v>12.2</v>
      </c>
      <c r="Z48">
        <v>879</v>
      </c>
      <c r="AA48">
        <v>899</v>
      </c>
      <c r="AB48">
        <v>890</v>
      </c>
      <c r="AC48">
        <v>61</v>
      </c>
      <c r="AD48">
        <v>8.35</v>
      </c>
      <c r="AE48">
        <v>0.19</v>
      </c>
      <c r="AF48">
        <v>984</v>
      </c>
      <c r="AG48">
        <v>-9</v>
      </c>
      <c r="AH48">
        <v>2.7269999999999999</v>
      </c>
      <c r="AI48">
        <v>8</v>
      </c>
      <c r="AJ48">
        <v>191.7</v>
      </c>
      <c r="AK48">
        <v>189</v>
      </c>
      <c r="AL48">
        <v>4.2</v>
      </c>
      <c r="AM48">
        <v>194</v>
      </c>
      <c r="AN48" t="s">
        <v>155</v>
      </c>
      <c r="AO48">
        <v>2</v>
      </c>
      <c r="AP48" s="42">
        <v>0.62613425925925925</v>
      </c>
      <c r="AQ48">
        <v>47.158692000000002</v>
      </c>
      <c r="AR48">
        <v>-88.485747000000003</v>
      </c>
      <c r="AS48">
        <v>312.10000000000002</v>
      </c>
      <c r="AT48">
        <v>13.3</v>
      </c>
      <c r="AU48">
        <v>12</v>
      </c>
      <c r="AV48">
        <v>11</v>
      </c>
      <c r="AW48" t="s">
        <v>414</v>
      </c>
      <c r="AX48">
        <v>1</v>
      </c>
      <c r="AY48">
        <v>1.8</v>
      </c>
      <c r="AZ48">
        <v>2.1</v>
      </c>
      <c r="BA48">
        <v>14.048999999999999</v>
      </c>
      <c r="BB48">
        <v>19.46</v>
      </c>
      <c r="BC48">
        <v>1.39</v>
      </c>
      <c r="BD48">
        <v>10.186999999999999</v>
      </c>
      <c r="BE48">
        <v>2946.5830000000001</v>
      </c>
      <c r="BF48">
        <v>2.879</v>
      </c>
      <c r="BG48">
        <v>5.8550000000000004</v>
      </c>
      <c r="BH48">
        <v>0</v>
      </c>
      <c r="BI48">
        <v>5.8550000000000004</v>
      </c>
      <c r="BJ48">
        <v>4.4580000000000002</v>
      </c>
      <c r="BK48">
        <v>0</v>
      </c>
      <c r="BL48">
        <v>4.4580000000000002</v>
      </c>
      <c r="BM48">
        <v>28.8323</v>
      </c>
      <c r="BN48"/>
      <c r="BO48"/>
      <c r="BP48"/>
      <c r="BQ48">
        <v>1418.5029999999999</v>
      </c>
      <c r="BR48">
        <v>0.14763200000000001</v>
      </c>
      <c r="BS48">
        <v>-0.18327299999999999</v>
      </c>
      <c r="BT48">
        <v>0.01</v>
      </c>
      <c r="BU48">
        <v>3.553871</v>
      </c>
      <c r="BV48">
        <v>-3.6837873000000001</v>
      </c>
      <c r="BW48" s="4">
        <f t="shared" si="9"/>
        <v>0.93893271820000002</v>
      </c>
      <c r="BY48" s="4">
        <f t="shared" si="10"/>
        <v>7973.2101495445895</v>
      </c>
      <c r="BZ48" s="4">
        <f t="shared" si="11"/>
        <v>7.7903361352925993</v>
      </c>
      <c r="CA48" s="4">
        <f t="shared" si="12"/>
        <v>12.062979677365199</v>
      </c>
      <c r="CB48" s="4">
        <f t="shared" si="13"/>
        <v>78.017821658074624</v>
      </c>
    </row>
    <row r="49" spans="1:80" x14ac:dyDescent="0.25">
      <c r="A49" s="40">
        <v>41704</v>
      </c>
      <c r="B49" s="41">
        <v>1.2291666666666668E-3</v>
      </c>
      <c r="C49">
        <v>10.45</v>
      </c>
      <c r="D49">
        <v>1.5299999999999999E-2</v>
      </c>
      <c r="E49">
        <v>152.580906</v>
      </c>
      <c r="F49">
        <v>237.1</v>
      </c>
      <c r="G49">
        <v>-17.3</v>
      </c>
      <c r="H49">
        <v>2984.1</v>
      </c>
      <c r="I49"/>
      <c r="J49">
        <v>7.1</v>
      </c>
      <c r="K49">
        <v>0.90720000000000001</v>
      </c>
      <c r="L49">
        <v>9.4797999999999991</v>
      </c>
      <c r="M49">
        <v>1.38E-2</v>
      </c>
      <c r="N49">
        <v>215.0564</v>
      </c>
      <c r="O49">
        <v>0</v>
      </c>
      <c r="P49">
        <v>215.1</v>
      </c>
      <c r="Q49">
        <v>163.7593</v>
      </c>
      <c r="R49">
        <v>0</v>
      </c>
      <c r="S49">
        <v>163.80000000000001</v>
      </c>
      <c r="T49">
        <v>2984.1154000000001</v>
      </c>
      <c r="U49"/>
      <c r="V49"/>
      <c r="W49">
        <v>0</v>
      </c>
      <c r="X49">
        <v>6.4408000000000003</v>
      </c>
      <c r="Y49">
        <v>12.2</v>
      </c>
      <c r="Z49">
        <v>880</v>
      </c>
      <c r="AA49">
        <v>898</v>
      </c>
      <c r="AB49">
        <v>891</v>
      </c>
      <c r="AC49">
        <v>61</v>
      </c>
      <c r="AD49">
        <v>8.35</v>
      </c>
      <c r="AE49">
        <v>0.19</v>
      </c>
      <c r="AF49">
        <v>984</v>
      </c>
      <c r="AG49">
        <v>-9</v>
      </c>
      <c r="AH49">
        <v>3</v>
      </c>
      <c r="AI49">
        <v>8</v>
      </c>
      <c r="AJ49">
        <v>191.3</v>
      </c>
      <c r="AK49">
        <v>189</v>
      </c>
      <c r="AL49">
        <v>4.3</v>
      </c>
      <c r="AM49">
        <v>194</v>
      </c>
      <c r="AN49" t="s">
        <v>155</v>
      </c>
      <c r="AO49">
        <v>2</v>
      </c>
      <c r="AP49" s="42">
        <v>0.62614583333333329</v>
      </c>
      <c r="AQ49">
        <v>47.158669000000003</v>
      </c>
      <c r="AR49">
        <v>-88.485667000000007</v>
      </c>
      <c r="AS49">
        <v>312.10000000000002</v>
      </c>
      <c r="AT49">
        <v>14</v>
      </c>
      <c r="AU49">
        <v>12</v>
      </c>
      <c r="AV49">
        <v>11</v>
      </c>
      <c r="AW49" t="s">
        <v>414</v>
      </c>
      <c r="AX49">
        <v>1.0125</v>
      </c>
      <c r="AY49">
        <v>1.7875000000000001</v>
      </c>
      <c r="AZ49">
        <v>2.0874999999999999</v>
      </c>
      <c r="BA49">
        <v>14.048999999999999</v>
      </c>
      <c r="BB49">
        <v>19.38</v>
      </c>
      <c r="BC49">
        <v>1.38</v>
      </c>
      <c r="BD49">
        <v>10.234999999999999</v>
      </c>
      <c r="BE49">
        <v>2941.43</v>
      </c>
      <c r="BF49">
        <v>2.734</v>
      </c>
      <c r="BG49">
        <v>6.9880000000000004</v>
      </c>
      <c r="BH49">
        <v>0</v>
      </c>
      <c r="BI49">
        <v>6.9880000000000004</v>
      </c>
      <c r="BJ49">
        <v>5.3209999999999997</v>
      </c>
      <c r="BK49">
        <v>0</v>
      </c>
      <c r="BL49">
        <v>5.3209999999999997</v>
      </c>
      <c r="BM49">
        <v>30.594200000000001</v>
      </c>
      <c r="BN49"/>
      <c r="BO49"/>
      <c r="BP49"/>
      <c r="BQ49">
        <v>1453.1120000000001</v>
      </c>
      <c r="BR49">
        <v>0.190493</v>
      </c>
      <c r="BS49">
        <v>-0.18227399999999999</v>
      </c>
      <c r="BT49">
        <v>0.01</v>
      </c>
      <c r="BU49">
        <v>4.5856310000000002</v>
      </c>
      <c r="BV49">
        <v>-3.6637073999999998</v>
      </c>
      <c r="BW49" s="4">
        <f t="shared" si="9"/>
        <v>1.2115237102</v>
      </c>
      <c r="BY49" s="4">
        <f t="shared" si="10"/>
        <v>10270.001207800062</v>
      </c>
      <c r="BZ49" s="4">
        <f t="shared" si="11"/>
        <v>9.545759478255599</v>
      </c>
      <c r="CA49" s="4">
        <f t="shared" si="12"/>
        <v>18.578268538331397</v>
      </c>
      <c r="CB49" s="4">
        <f t="shared" si="13"/>
        <v>106.81963227126829</v>
      </c>
    </row>
    <row r="50" spans="1:80" x14ac:dyDescent="0.25">
      <c r="A50" s="40">
        <v>41704</v>
      </c>
      <c r="B50" s="41">
        <v>1.2407407407407408E-3</v>
      </c>
      <c r="C50">
        <v>10.525</v>
      </c>
      <c r="D50">
        <v>1.4999999999999999E-2</v>
      </c>
      <c r="E50">
        <v>150</v>
      </c>
      <c r="F50">
        <v>243.5</v>
      </c>
      <c r="G50">
        <v>-22.2</v>
      </c>
      <c r="H50">
        <v>2843.9</v>
      </c>
      <c r="I50"/>
      <c r="J50">
        <v>7.1</v>
      </c>
      <c r="K50">
        <v>0.90659999999999996</v>
      </c>
      <c r="L50">
        <v>9.5418000000000003</v>
      </c>
      <c r="M50">
        <v>1.3599999999999999E-2</v>
      </c>
      <c r="N50">
        <v>220.73419999999999</v>
      </c>
      <c r="O50">
        <v>0</v>
      </c>
      <c r="P50">
        <v>220.7</v>
      </c>
      <c r="Q50">
        <v>168.08279999999999</v>
      </c>
      <c r="R50">
        <v>0</v>
      </c>
      <c r="S50">
        <v>168.1</v>
      </c>
      <c r="T50">
        <v>2843.8604</v>
      </c>
      <c r="U50"/>
      <c r="V50"/>
      <c r="W50">
        <v>0</v>
      </c>
      <c r="X50">
        <v>6.4366000000000003</v>
      </c>
      <c r="Y50">
        <v>12.1</v>
      </c>
      <c r="Z50">
        <v>881</v>
      </c>
      <c r="AA50">
        <v>897</v>
      </c>
      <c r="AB50">
        <v>891</v>
      </c>
      <c r="AC50">
        <v>61</v>
      </c>
      <c r="AD50">
        <v>8.35</v>
      </c>
      <c r="AE50">
        <v>0.19</v>
      </c>
      <c r="AF50">
        <v>984</v>
      </c>
      <c r="AG50">
        <v>-9</v>
      </c>
      <c r="AH50">
        <v>3</v>
      </c>
      <c r="AI50">
        <v>8</v>
      </c>
      <c r="AJ50">
        <v>191</v>
      </c>
      <c r="AK50">
        <v>189</v>
      </c>
      <c r="AL50">
        <v>3.9</v>
      </c>
      <c r="AM50">
        <v>194</v>
      </c>
      <c r="AN50" t="s">
        <v>155</v>
      </c>
      <c r="AO50">
        <v>2</v>
      </c>
      <c r="AP50" s="42">
        <v>0.62615740740740744</v>
      </c>
      <c r="AQ50">
        <v>47.158644000000002</v>
      </c>
      <c r="AR50">
        <v>-88.485579999999999</v>
      </c>
      <c r="AS50">
        <v>311.89999999999998</v>
      </c>
      <c r="AT50">
        <v>14.9</v>
      </c>
      <c r="AU50">
        <v>12</v>
      </c>
      <c r="AV50">
        <v>10</v>
      </c>
      <c r="AW50" t="s">
        <v>415</v>
      </c>
      <c r="AX50">
        <v>1.0874999999999999</v>
      </c>
      <c r="AY50">
        <v>1.7</v>
      </c>
      <c r="AZ50">
        <v>2</v>
      </c>
      <c r="BA50">
        <v>14.048999999999999</v>
      </c>
      <c r="BB50">
        <v>19.28</v>
      </c>
      <c r="BC50">
        <v>1.37</v>
      </c>
      <c r="BD50">
        <v>10.307</v>
      </c>
      <c r="BE50">
        <v>2946.248</v>
      </c>
      <c r="BF50">
        <v>2.6720000000000002</v>
      </c>
      <c r="BG50">
        <v>7.1369999999999996</v>
      </c>
      <c r="BH50">
        <v>0</v>
      </c>
      <c r="BI50">
        <v>7.1369999999999996</v>
      </c>
      <c r="BJ50">
        <v>5.4349999999999996</v>
      </c>
      <c r="BK50">
        <v>0</v>
      </c>
      <c r="BL50">
        <v>5.4349999999999996</v>
      </c>
      <c r="BM50">
        <v>29.014099999999999</v>
      </c>
      <c r="BN50"/>
      <c r="BO50"/>
      <c r="BP50"/>
      <c r="BQ50">
        <v>1445.079</v>
      </c>
      <c r="BR50">
        <v>0.194826</v>
      </c>
      <c r="BS50">
        <v>-0.18127299999999999</v>
      </c>
      <c r="BT50">
        <v>1.0727E-2</v>
      </c>
      <c r="BU50">
        <v>4.6899449999999998</v>
      </c>
      <c r="BV50">
        <v>-3.6435873000000001</v>
      </c>
      <c r="BW50" s="4">
        <f t="shared" si="9"/>
        <v>1.2390834689999999</v>
      </c>
      <c r="BY50" s="4">
        <f t="shared" si="10"/>
        <v>10520.828055540504</v>
      </c>
      <c r="BZ50" s="4">
        <f t="shared" si="11"/>
        <v>9.5415092566559991</v>
      </c>
      <c r="CA50" s="4">
        <f t="shared" si="12"/>
        <v>19.407972608504998</v>
      </c>
      <c r="CB50" s="4">
        <f t="shared" si="13"/>
        <v>103.60714959713428</v>
      </c>
    </row>
    <row r="51" spans="1:80" x14ac:dyDescent="0.25">
      <c r="A51" s="40">
        <v>41704</v>
      </c>
      <c r="B51" s="41">
        <v>1.2523148148148148E-3</v>
      </c>
      <c r="C51">
        <v>10.731999999999999</v>
      </c>
      <c r="D51">
        <v>1.46E-2</v>
      </c>
      <c r="E51">
        <v>145.778491</v>
      </c>
      <c r="F51">
        <v>224.1</v>
      </c>
      <c r="G51">
        <v>-22.3</v>
      </c>
      <c r="H51">
        <v>2700.6</v>
      </c>
      <c r="I51"/>
      <c r="J51">
        <v>7.08</v>
      </c>
      <c r="K51">
        <v>0.90490000000000004</v>
      </c>
      <c r="L51">
        <v>9.7113999999999994</v>
      </c>
      <c r="M51">
        <v>1.32E-2</v>
      </c>
      <c r="N51">
        <v>202.7433</v>
      </c>
      <c r="O51">
        <v>0</v>
      </c>
      <c r="P51">
        <v>202.7</v>
      </c>
      <c r="Q51">
        <v>154.38319999999999</v>
      </c>
      <c r="R51">
        <v>0</v>
      </c>
      <c r="S51">
        <v>154.4</v>
      </c>
      <c r="T51">
        <v>2700.5853999999999</v>
      </c>
      <c r="U51"/>
      <c r="V51"/>
      <c r="W51">
        <v>0</v>
      </c>
      <c r="X51">
        <v>6.4054000000000002</v>
      </c>
      <c r="Y51">
        <v>12.1</v>
      </c>
      <c r="Z51">
        <v>880</v>
      </c>
      <c r="AA51">
        <v>897</v>
      </c>
      <c r="AB51">
        <v>890</v>
      </c>
      <c r="AC51">
        <v>61</v>
      </c>
      <c r="AD51">
        <v>8.35</v>
      </c>
      <c r="AE51">
        <v>0.19</v>
      </c>
      <c r="AF51">
        <v>984</v>
      </c>
      <c r="AG51">
        <v>-9</v>
      </c>
      <c r="AH51">
        <v>3</v>
      </c>
      <c r="AI51">
        <v>8</v>
      </c>
      <c r="AJ51">
        <v>190.3</v>
      </c>
      <c r="AK51">
        <v>189</v>
      </c>
      <c r="AL51">
        <v>3.4</v>
      </c>
      <c r="AM51">
        <v>194</v>
      </c>
      <c r="AN51" t="s">
        <v>155</v>
      </c>
      <c r="AO51">
        <v>2</v>
      </c>
      <c r="AP51" s="42">
        <v>0.62616898148148148</v>
      </c>
      <c r="AQ51">
        <v>47.158617</v>
      </c>
      <c r="AR51">
        <v>-88.485484999999997</v>
      </c>
      <c r="AS51">
        <v>311.89999999999998</v>
      </c>
      <c r="AT51">
        <v>16.100000000000001</v>
      </c>
      <c r="AU51">
        <v>12</v>
      </c>
      <c r="AV51">
        <v>10</v>
      </c>
      <c r="AW51" t="s">
        <v>415</v>
      </c>
      <c r="AX51">
        <v>1</v>
      </c>
      <c r="AY51">
        <v>1.7</v>
      </c>
      <c r="AZ51">
        <v>2.0125000000000002</v>
      </c>
      <c r="BA51">
        <v>14.048999999999999</v>
      </c>
      <c r="BB51">
        <v>18.96</v>
      </c>
      <c r="BC51">
        <v>1.35</v>
      </c>
      <c r="BD51">
        <v>10.515000000000001</v>
      </c>
      <c r="BE51">
        <v>2951.9659999999999</v>
      </c>
      <c r="BF51">
        <v>2.552</v>
      </c>
      <c r="BG51">
        <v>6.4539999999999997</v>
      </c>
      <c r="BH51">
        <v>0</v>
      </c>
      <c r="BI51">
        <v>6.4539999999999997</v>
      </c>
      <c r="BJ51">
        <v>4.9139999999999997</v>
      </c>
      <c r="BK51">
        <v>0</v>
      </c>
      <c r="BL51">
        <v>4.9139999999999997</v>
      </c>
      <c r="BM51">
        <v>27.123899999999999</v>
      </c>
      <c r="BN51"/>
      <c r="BO51"/>
      <c r="BP51"/>
      <c r="BQ51">
        <v>1415.713</v>
      </c>
      <c r="BR51">
        <v>0.18373</v>
      </c>
      <c r="BS51">
        <v>-0.18099999999999999</v>
      </c>
      <c r="BT51">
        <v>1.0999999999999999E-2</v>
      </c>
      <c r="BU51">
        <v>4.422841</v>
      </c>
      <c r="BV51">
        <v>-3.6381000000000001</v>
      </c>
      <c r="BW51" s="4">
        <f t="shared" si="9"/>
        <v>1.1685145922</v>
      </c>
      <c r="BY51" s="4">
        <f t="shared" si="10"/>
        <v>9940.8964608661281</v>
      </c>
      <c r="BZ51" s="4">
        <f t="shared" si="11"/>
        <v>8.5939905026448002</v>
      </c>
      <c r="CA51" s="4">
        <f t="shared" si="12"/>
        <v>16.548146289183599</v>
      </c>
      <c r="CB51" s="4">
        <f t="shared" si="13"/>
        <v>91.341120295723854</v>
      </c>
    </row>
    <row r="52" spans="1:80" x14ac:dyDescent="0.25">
      <c r="A52" s="40">
        <v>41704</v>
      </c>
      <c r="B52" s="41">
        <v>1.2638888888888888E-3</v>
      </c>
      <c r="C52">
        <v>10.523999999999999</v>
      </c>
      <c r="D52">
        <v>1.38E-2</v>
      </c>
      <c r="E52">
        <v>137.660819</v>
      </c>
      <c r="F52">
        <v>188.1</v>
      </c>
      <c r="G52">
        <v>-32</v>
      </c>
      <c r="H52">
        <v>2205.9</v>
      </c>
      <c r="I52"/>
      <c r="J52">
        <v>6.9</v>
      </c>
      <c r="K52">
        <v>0.90690000000000004</v>
      </c>
      <c r="L52">
        <v>9.5444999999999993</v>
      </c>
      <c r="M52">
        <v>1.2500000000000001E-2</v>
      </c>
      <c r="N52">
        <v>170.57929999999999</v>
      </c>
      <c r="O52">
        <v>0</v>
      </c>
      <c r="P52">
        <v>170.6</v>
      </c>
      <c r="Q52">
        <v>129.8913</v>
      </c>
      <c r="R52">
        <v>0</v>
      </c>
      <c r="S52">
        <v>129.9</v>
      </c>
      <c r="T52">
        <v>2205.8633</v>
      </c>
      <c r="U52"/>
      <c r="V52"/>
      <c r="W52">
        <v>0</v>
      </c>
      <c r="X52">
        <v>6.2577999999999996</v>
      </c>
      <c r="Y52">
        <v>12.1</v>
      </c>
      <c r="Z52">
        <v>881</v>
      </c>
      <c r="AA52">
        <v>897</v>
      </c>
      <c r="AB52">
        <v>891</v>
      </c>
      <c r="AC52">
        <v>61</v>
      </c>
      <c r="AD52">
        <v>8.35</v>
      </c>
      <c r="AE52">
        <v>0.19</v>
      </c>
      <c r="AF52">
        <v>984</v>
      </c>
      <c r="AG52">
        <v>-9</v>
      </c>
      <c r="AH52">
        <v>2.2730000000000001</v>
      </c>
      <c r="AI52">
        <v>8</v>
      </c>
      <c r="AJ52">
        <v>190.7</v>
      </c>
      <c r="AK52">
        <v>189</v>
      </c>
      <c r="AL52">
        <v>3.1</v>
      </c>
      <c r="AM52">
        <v>194</v>
      </c>
      <c r="AN52" t="s">
        <v>155</v>
      </c>
      <c r="AO52">
        <v>2</v>
      </c>
      <c r="AP52" s="42">
        <v>0.62618055555555563</v>
      </c>
      <c r="AQ52">
        <v>47.158591999999999</v>
      </c>
      <c r="AR52">
        <v>-88.485383999999996</v>
      </c>
      <c r="AS52">
        <v>311.8</v>
      </c>
      <c r="AT52">
        <v>17</v>
      </c>
      <c r="AU52">
        <v>12</v>
      </c>
      <c r="AV52">
        <v>10</v>
      </c>
      <c r="AW52" t="s">
        <v>415</v>
      </c>
      <c r="AX52">
        <v>1</v>
      </c>
      <c r="AY52">
        <v>1.6875</v>
      </c>
      <c r="AZ52">
        <v>2.0750000000000002</v>
      </c>
      <c r="BA52">
        <v>14.048999999999999</v>
      </c>
      <c r="BB52">
        <v>19.41</v>
      </c>
      <c r="BC52">
        <v>1.38</v>
      </c>
      <c r="BD52">
        <v>10.262</v>
      </c>
      <c r="BE52">
        <v>2965.91</v>
      </c>
      <c r="BF52">
        <v>2.4689999999999999</v>
      </c>
      <c r="BG52">
        <v>5.5510000000000002</v>
      </c>
      <c r="BH52">
        <v>0</v>
      </c>
      <c r="BI52">
        <v>5.5510000000000002</v>
      </c>
      <c r="BJ52">
        <v>4.2270000000000003</v>
      </c>
      <c r="BK52">
        <v>0</v>
      </c>
      <c r="BL52">
        <v>4.2270000000000003</v>
      </c>
      <c r="BM52">
        <v>22.648900000000001</v>
      </c>
      <c r="BN52"/>
      <c r="BO52"/>
      <c r="BP52"/>
      <c r="BQ52">
        <v>1413.923</v>
      </c>
      <c r="BR52">
        <v>0.17591100000000001</v>
      </c>
      <c r="BS52">
        <v>-0.18099999999999999</v>
      </c>
      <c r="BT52">
        <v>1.0272999999999999E-2</v>
      </c>
      <c r="BU52">
        <v>4.2346180000000002</v>
      </c>
      <c r="BV52">
        <v>-3.6381000000000001</v>
      </c>
      <c r="BW52" s="4">
        <f t="shared" si="9"/>
        <v>1.1187860756000001</v>
      </c>
      <c r="BY52" s="4">
        <f t="shared" si="10"/>
        <v>9562.8001572301309</v>
      </c>
      <c r="BZ52" s="4">
        <f t="shared" si="11"/>
        <v>7.9606439804987996</v>
      </c>
      <c r="CA52" s="4">
        <f t="shared" si="12"/>
        <v>13.6288546397604</v>
      </c>
      <c r="CB52" s="4">
        <f t="shared" si="13"/>
        <v>73.025447326820284</v>
      </c>
    </row>
    <row r="53" spans="1:80" x14ac:dyDescent="0.25">
      <c r="A53" s="40">
        <v>41704</v>
      </c>
      <c r="B53" s="41">
        <v>1.2754629629629628E-3</v>
      </c>
      <c r="C53">
        <v>9.8230000000000004</v>
      </c>
      <c r="D53">
        <v>1.32E-2</v>
      </c>
      <c r="E53">
        <v>132.07154700000001</v>
      </c>
      <c r="F53">
        <v>159.30000000000001</v>
      </c>
      <c r="G53">
        <v>-31.4</v>
      </c>
      <c r="H53">
        <v>2407</v>
      </c>
      <c r="I53"/>
      <c r="J53">
        <v>6.78</v>
      </c>
      <c r="K53">
        <v>0.91259999999999997</v>
      </c>
      <c r="L53">
        <v>8.9641000000000002</v>
      </c>
      <c r="M53">
        <v>1.21E-2</v>
      </c>
      <c r="N53">
        <v>145.4059</v>
      </c>
      <c r="O53">
        <v>0</v>
      </c>
      <c r="P53">
        <v>145.4</v>
      </c>
      <c r="Q53">
        <v>110.7225</v>
      </c>
      <c r="R53">
        <v>0</v>
      </c>
      <c r="S53">
        <v>110.7</v>
      </c>
      <c r="T53">
        <v>2407.0338999999999</v>
      </c>
      <c r="U53"/>
      <c r="V53"/>
      <c r="W53">
        <v>0</v>
      </c>
      <c r="X53">
        <v>6.1853999999999996</v>
      </c>
      <c r="Y53">
        <v>12.1</v>
      </c>
      <c r="Z53">
        <v>881</v>
      </c>
      <c r="AA53">
        <v>897</v>
      </c>
      <c r="AB53">
        <v>891</v>
      </c>
      <c r="AC53">
        <v>61</v>
      </c>
      <c r="AD53">
        <v>8.35</v>
      </c>
      <c r="AE53">
        <v>0.19</v>
      </c>
      <c r="AF53">
        <v>984</v>
      </c>
      <c r="AG53">
        <v>-9</v>
      </c>
      <c r="AH53">
        <v>2.7269999999999999</v>
      </c>
      <c r="AI53">
        <v>8</v>
      </c>
      <c r="AJ53">
        <v>190.3</v>
      </c>
      <c r="AK53">
        <v>189</v>
      </c>
      <c r="AL53">
        <v>3.3</v>
      </c>
      <c r="AM53">
        <v>194</v>
      </c>
      <c r="AN53" t="s">
        <v>155</v>
      </c>
      <c r="AO53">
        <v>2</v>
      </c>
      <c r="AP53" s="42">
        <v>0.62619212962962967</v>
      </c>
      <c r="AQ53">
        <v>47.158569999999997</v>
      </c>
      <c r="AR53">
        <v>-88.485281000000001</v>
      </c>
      <c r="AS53">
        <v>311.60000000000002</v>
      </c>
      <c r="AT53">
        <v>17.600000000000001</v>
      </c>
      <c r="AU53">
        <v>12</v>
      </c>
      <c r="AV53">
        <v>10</v>
      </c>
      <c r="AW53" t="s">
        <v>415</v>
      </c>
      <c r="AX53">
        <v>1</v>
      </c>
      <c r="AY53">
        <v>1.6</v>
      </c>
      <c r="AZ53">
        <v>1.9</v>
      </c>
      <c r="BA53">
        <v>14.048999999999999</v>
      </c>
      <c r="BB53">
        <v>20.65</v>
      </c>
      <c r="BC53">
        <v>1.47</v>
      </c>
      <c r="BD53">
        <v>9.5779999999999994</v>
      </c>
      <c r="BE53">
        <v>2955.752</v>
      </c>
      <c r="BF53">
        <v>2.5289999999999999</v>
      </c>
      <c r="BG53">
        <v>5.0209999999999999</v>
      </c>
      <c r="BH53">
        <v>0</v>
      </c>
      <c r="BI53">
        <v>5.0209999999999999</v>
      </c>
      <c r="BJ53">
        <v>3.823</v>
      </c>
      <c r="BK53">
        <v>0</v>
      </c>
      <c r="BL53">
        <v>3.823</v>
      </c>
      <c r="BM53">
        <v>26.224499999999999</v>
      </c>
      <c r="BN53"/>
      <c r="BO53"/>
      <c r="BP53"/>
      <c r="BQ53">
        <v>1482.944</v>
      </c>
      <c r="BR53">
        <v>0.19144800000000001</v>
      </c>
      <c r="BS53">
        <v>-0.181727</v>
      </c>
      <c r="BT53">
        <v>1.0727E-2</v>
      </c>
      <c r="BU53">
        <v>4.6086320000000001</v>
      </c>
      <c r="BV53">
        <v>-3.6527126999999999</v>
      </c>
      <c r="BW53" s="4">
        <f t="shared" si="9"/>
        <v>1.2176005744</v>
      </c>
      <c r="BY53" s="4">
        <f t="shared" si="10"/>
        <v>10371.770433512409</v>
      </c>
      <c r="BZ53" s="4">
        <f t="shared" si="11"/>
        <v>8.8742923717391999</v>
      </c>
      <c r="CA53" s="4">
        <f t="shared" si="12"/>
        <v>13.4149544235504</v>
      </c>
      <c r="CB53" s="4">
        <f t="shared" si="13"/>
        <v>92.022095809677595</v>
      </c>
    </row>
    <row r="54" spans="1:80" x14ac:dyDescent="0.25">
      <c r="A54" s="40">
        <v>41704</v>
      </c>
      <c r="B54" s="41">
        <v>1.2870370370370373E-3</v>
      </c>
      <c r="C54">
        <v>9.7319999999999993</v>
      </c>
      <c r="D54">
        <v>1.5699999999999999E-2</v>
      </c>
      <c r="E54">
        <v>157.02995000000001</v>
      </c>
      <c r="F54">
        <v>160.6</v>
      </c>
      <c r="G54">
        <v>-26.9</v>
      </c>
      <c r="H54">
        <v>2135.1</v>
      </c>
      <c r="I54"/>
      <c r="J54">
        <v>6.63</v>
      </c>
      <c r="K54">
        <v>0.91369999999999996</v>
      </c>
      <c r="L54">
        <v>8.8919999999999995</v>
      </c>
      <c r="M54">
        <v>1.43E-2</v>
      </c>
      <c r="N54">
        <v>146.70240000000001</v>
      </c>
      <c r="O54">
        <v>0</v>
      </c>
      <c r="P54">
        <v>146.69999999999999</v>
      </c>
      <c r="Q54">
        <v>111.7097</v>
      </c>
      <c r="R54">
        <v>0</v>
      </c>
      <c r="S54">
        <v>111.7</v>
      </c>
      <c r="T54">
        <v>2135.0679</v>
      </c>
      <c r="U54"/>
      <c r="V54"/>
      <c r="W54">
        <v>0</v>
      </c>
      <c r="X54">
        <v>6.0568999999999997</v>
      </c>
      <c r="Y54">
        <v>12</v>
      </c>
      <c r="Z54">
        <v>880</v>
      </c>
      <c r="AA54">
        <v>897</v>
      </c>
      <c r="AB54">
        <v>890</v>
      </c>
      <c r="AC54">
        <v>61</v>
      </c>
      <c r="AD54">
        <v>8.35</v>
      </c>
      <c r="AE54">
        <v>0.19</v>
      </c>
      <c r="AF54">
        <v>984</v>
      </c>
      <c r="AG54">
        <v>-9</v>
      </c>
      <c r="AH54">
        <v>2.2730000000000001</v>
      </c>
      <c r="AI54">
        <v>8</v>
      </c>
      <c r="AJ54">
        <v>190</v>
      </c>
      <c r="AK54">
        <v>188.3</v>
      </c>
      <c r="AL54">
        <v>3.5</v>
      </c>
      <c r="AM54">
        <v>194</v>
      </c>
      <c r="AN54" t="s">
        <v>155</v>
      </c>
      <c r="AO54">
        <v>2</v>
      </c>
      <c r="AP54" s="42">
        <v>0.62620370370370371</v>
      </c>
      <c r="AQ54">
        <v>47.158551000000003</v>
      </c>
      <c r="AR54">
        <v>-88.485168999999999</v>
      </c>
      <c r="AS54">
        <v>311.60000000000002</v>
      </c>
      <c r="AT54">
        <v>18.5</v>
      </c>
      <c r="AU54">
        <v>12</v>
      </c>
      <c r="AV54">
        <v>10</v>
      </c>
      <c r="AW54" t="s">
        <v>415</v>
      </c>
      <c r="AX54">
        <v>1</v>
      </c>
      <c r="AY54">
        <v>1.6</v>
      </c>
      <c r="AZ54">
        <v>1.9</v>
      </c>
      <c r="BA54">
        <v>14.048999999999999</v>
      </c>
      <c r="BB54">
        <v>20.89</v>
      </c>
      <c r="BC54">
        <v>1.49</v>
      </c>
      <c r="BD54">
        <v>9.4499999999999993</v>
      </c>
      <c r="BE54">
        <v>2963.3009999999999</v>
      </c>
      <c r="BF54">
        <v>3.0430000000000001</v>
      </c>
      <c r="BG54">
        <v>5.12</v>
      </c>
      <c r="BH54">
        <v>0</v>
      </c>
      <c r="BI54">
        <v>5.12</v>
      </c>
      <c r="BJ54">
        <v>3.899</v>
      </c>
      <c r="BK54">
        <v>0</v>
      </c>
      <c r="BL54">
        <v>3.899</v>
      </c>
      <c r="BM54">
        <v>23.509899999999998</v>
      </c>
      <c r="BN54"/>
      <c r="BO54"/>
      <c r="BP54"/>
      <c r="BQ54">
        <v>1467.6659999999999</v>
      </c>
      <c r="BR54">
        <v>0.18636800000000001</v>
      </c>
      <c r="BS54">
        <v>-0.18054600000000001</v>
      </c>
      <c r="BT54">
        <v>1.0272999999999999E-2</v>
      </c>
      <c r="BU54">
        <v>4.4863439999999999</v>
      </c>
      <c r="BV54">
        <v>-3.6289745999999998</v>
      </c>
      <c r="BW54" s="4">
        <f t="shared" si="9"/>
        <v>1.1852920847999999</v>
      </c>
      <c r="BY54" s="4">
        <f t="shared" si="10"/>
        <v>10122.3467654996</v>
      </c>
      <c r="BZ54" s="4">
        <f t="shared" si="11"/>
        <v>10.3945907646288</v>
      </c>
      <c r="CA54" s="4">
        <f t="shared" si="12"/>
        <v>13.318603151918399</v>
      </c>
      <c r="CB54" s="4">
        <f t="shared" si="13"/>
        <v>80.307521990583822</v>
      </c>
    </row>
    <row r="55" spans="1:80" x14ac:dyDescent="0.25">
      <c r="A55" s="40">
        <v>41704</v>
      </c>
      <c r="B55" s="41">
        <v>1.2986111111111113E-3</v>
      </c>
      <c r="C55">
        <v>9.8279999999999994</v>
      </c>
      <c r="D55">
        <v>1.4500000000000001E-2</v>
      </c>
      <c r="E55">
        <v>144.79723899999999</v>
      </c>
      <c r="F55">
        <v>179.2</v>
      </c>
      <c r="G55">
        <v>-26.8</v>
      </c>
      <c r="H55">
        <v>1511.3</v>
      </c>
      <c r="I55"/>
      <c r="J55">
        <v>6.57</v>
      </c>
      <c r="K55">
        <v>0.91349999999999998</v>
      </c>
      <c r="L55">
        <v>8.9779</v>
      </c>
      <c r="M55">
        <v>1.32E-2</v>
      </c>
      <c r="N55">
        <v>163.65219999999999</v>
      </c>
      <c r="O55">
        <v>0</v>
      </c>
      <c r="P55">
        <v>163.69999999999999</v>
      </c>
      <c r="Q55">
        <v>124.6165</v>
      </c>
      <c r="R55">
        <v>0</v>
      </c>
      <c r="S55">
        <v>124.6</v>
      </c>
      <c r="T55">
        <v>1511.2808</v>
      </c>
      <c r="U55"/>
      <c r="V55"/>
      <c r="W55">
        <v>0</v>
      </c>
      <c r="X55">
        <v>5.9996999999999998</v>
      </c>
      <c r="Y55">
        <v>12.1</v>
      </c>
      <c r="Z55">
        <v>876</v>
      </c>
      <c r="AA55">
        <v>898</v>
      </c>
      <c r="AB55">
        <v>888</v>
      </c>
      <c r="AC55">
        <v>61</v>
      </c>
      <c r="AD55">
        <v>8.35</v>
      </c>
      <c r="AE55">
        <v>0.19</v>
      </c>
      <c r="AF55">
        <v>984</v>
      </c>
      <c r="AG55">
        <v>-9</v>
      </c>
      <c r="AH55">
        <v>2</v>
      </c>
      <c r="AI55">
        <v>8</v>
      </c>
      <c r="AJ55">
        <v>190.7</v>
      </c>
      <c r="AK55">
        <v>188</v>
      </c>
      <c r="AL55">
        <v>3.5</v>
      </c>
      <c r="AM55">
        <v>194</v>
      </c>
      <c r="AN55" t="s">
        <v>155</v>
      </c>
      <c r="AO55">
        <v>2</v>
      </c>
      <c r="AP55" s="42">
        <v>0.62621527777777775</v>
      </c>
      <c r="AQ55">
        <v>47.158537000000003</v>
      </c>
      <c r="AR55">
        <v>-88.485056999999998</v>
      </c>
      <c r="AS55">
        <v>311.5</v>
      </c>
      <c r="AT55">
        <v>18.8</v>
      </c>
      <c r="AU55">
        <v>12</v>
      </c>
      <c r="AV55">
        <v>10</v>
      </c>
      <c r="AW55" t="s">
        <v>415</v>
      </c>
      <c r="AX55">
        <v>1</v>
      </c>
      <c r="AY55">
        <v>1.6</v>
      </c>
      <c r="AZ55">
        <v>1.9</v>
      </c>
      <c r="BA55">
        <v>14.048999999999999</v>
      </c>
      <c r="BB55">
        <v>20.84</v>
      </c>
      <c r="BC55">
        <v>1.48</v>
      </c>
      <c r="BD55">
        <v>9.4740000000000002</v>
      </c>
      <c r="BE55">
        <v>2984.5650000000001</v>
      </c>
      <c r="BF55">
        <v>2.7989999999999999</v>
      </c>
      <c r="BG55">
        <v>5.6970000000000001</v>
      </c>
      <c r="BH55">
        <v>0</v>
      </c>
      <c r="BI55">
        <v>5.6970000000000001</v>
      </c>
      <c r="BJ55">
        <v>4.3380000000000001</v>
      </c>
      <c r="BK55">
        <v>0</v>
      </c>
      <c r="BL55">
        <v>4.3380000000000001</v>
      </c>
      <c r="BM55">
        <v>16.600200000000001</v>
      </c>
      <c r="BN55"/>
      <c r="BO55"/>
      <c r="BP55"/>
      <c r="BQ55">
        <v>1450.223</v>
      </c>
      <c r="BR55">
        <v>0.17763799999999999</v>
      </c>
      <c r="BS55">
        <v>-0.18</v>
      </c>
      <c r="BT55">
        <v>0.01</v>
      </c>
      <c r="BU55">
        <v>4.2761909999999999</v>
      </c>
      <c r="BV55">
        <v>-3.6179999999999999</v>
      </c>
      <c r="BW55" s="4">
        <f t="shared" si="9"/>
        <v>1.1297696622</v>
      </c>
      <c r="BY55" s="4">
        <f t="shared" si="10"/>
        <v>9717.4207918440807</v>
      </c>
      <c r="BZ55" s="4">
        <f t="shared" si="11"/>
        <v>9.1132412248925991</v>
      </c>
      <c r="CA55" s="4">
        <f t="shared" si="12"/>
        <v>14.124058747261198</v>
      </c>
      <c r="CB55" s="4">
        <f t="shared" si="13"/>
        <v>54.048455513205482</v>
      </c>
    </row>
    <row r="56" spans="1:80" x14ac:dyDescent="0.25">
      <c r="A56" s="40">
        <v>41704</v>
      </c>
      <c r="B56" s="41">
        <v>1.3101851851851853E-3</v>
      </c>
      <c r="C56">
        <v>9.73</v>
      </c>
      <c r="D56">
        <v>1.1599999999999999E-2</v>
      </c>
      <c r="E56">
        <v>115.79212099999999</v>
      </c>
      <c r="F56">
        <v>179.8</v>
      </c>
      <c r="G56">
        <v>-26.6</v>
      </c>
      <c r="H56">
        <v>969.4</v>
      </c>
      <c r="I56"/>
      <c r="J56">
        <v>6.43</v>
      </c>
      <c r="K56">
        <v>0.91490000000000005</v>
      </c>
      <c r="L56">
        <v>8.9018999999999995</v>
      </c>
      <c r="M56">
        <v>1.06E-2</v>
      </c>
      <c r="N56">
        <v>164.512</v>
      </c>
      <c r="O56">
        <v>0</v>
      </c>
      <c r="P56">
        <v>164.5</v>
      </c>
      <c r="Q56">
        <v>125.27119999999999</v>
      </c>
      <c r="R56">
        <v>0</v>
      </c>
      <c r="S56">
        <v>125.3</v>
      </c>
      <c r="T56">
        <v>969.43259999999998</v>
      </c>
      <c r="U56"/>
      <c r="V56"/>
      <c r="W56">
        <v>0</v>
      </c>
      <c r="X56">
        <v>5.8817000000000004</v>
      </c>
      <c r="Y56">
        <v>12</v>
      </c>
      <c r="Z56">
        <v>870</v>
      </c>
      <c r="AA56">
        <v>897</v>
      </c>
      <c r="AB56">
        <v>886</v>
      </c>
      <c r="AC56">
        <v>61</v>
      </c>
      <c r="AD56">
        <v>8.35</v>
      </c>
      <c r="AE56">
        <v>0.19</v>
      </c>
      <c r="AF56">
        <v>984</v>
      </c>
      <c r="AG56">
        <v>-9</v>
      </c>
      <c r="AH56">
        <v>2</v>
      </c>
      <c r="AI56">
        <v>8</v>
      </c>
      <c r="AJ56">
        <v>191</v>
      </c>
      <c r="AK56">
        <v>188.7</v>
      </c>
      <c r="AL56">
        <v>3.7</v>
      </c>
      <c r="AM56">
        <v>194</v>
      </c>
      <c r="AN56" t="s">
        <v>155</v>
      </c>
      <c r="AO56">
        <v>2</v>
      </c>
      <c r="AP56" s="42">
        <v>0.62622685185185178</v>
      </c>
      <c r="AQ56">
        <v>47.158531000000004</v>
      </c>
      <c r="AR56">
        <v>-88.484956999999994</v>
      </c>
      <c r="AS56">
        <v>311.5</v>
      </c>
      <c r="AT56">
        <v>17.899999999999999</v>
      </c>
      <c r="AU56">
        <v>12</v>
      </c>
      <c r="AV56">
        <v>11</v>
      </c>
      <c r="AW56" t="s">
        <v>414</v>
      </c>
      <c r="AX56">
        <v>0.98750000000000004</v>
      </c>
      <c r="AY56">
        <v>1.6</v>
      </c>
      <c r="AZ56">
        <v>1.8875</v>
      </c>
      <c r="BA56">
        <v>14.048999999999999</v>
      </c>
      <c r="BB56">
        <v>21.17</v>
      </c>
      <c r="BC56">
        <v>1.51</v>
      </c>
      <c r="BD56">
        <v>9.3040000000000003</v>
      </c>
      <c r="BE56">
        <v>3003.12</v>
      </c>
      <c r="BF56">
        <v>2.2749999999999999</v>
      </c>
      <c r="BG56">
        <v>5.8120000000000003</v>
      </c>
      <c r="BH56">
        <v>0</v>
      </c>
      <c r="BI56">
        <v>5.8120000000000003</v>
      </c>
      <c r="BJ56">
        <v>4.4260000000000002</v>
      </c>
      <c r="BK56">
        <v>0</v>
      </c>
      <c r="BL56">
        <v>4.4260000000000002</v>
      </c>
      <c r="BM56">
        <v>10.806100000000001</v>
      </c>
      <c r="BN56"/>
      <c r="BO56"/>
      <c r="BP56"/>
      <c r="BQ56">
        <v>1442.759</v>
      </c>
      <c r="BR56">
        <v>0.136742</v>
      </c>
      <c r="BS56">
        <v>-0.180727</v>
      </c>
      <c r="BT56">
        <v>1.0727E-2</v>
      </c>
      <c r="BU56">
        <v>3.291722</v>
      </c>
      <c r="BV56">
        <v>-3.6326127000000001</v>
      </c>
      <c r="BW56" s="4">
        <f t="shared" si="9"/>
        <v>0.86967295239999998</v>
      </c>
      <c r="BY56" s="4">
        <f t="shared" si="10"/>
        <v>7526.7711018480959</v>
      </c>
      <c r="BZ56" s="4">
        <f t="shared" si="11"/>
        <v>5.7018714725699997</v>
      </c>
      <c r="CA56" s="4">
        <f t="shared" si="12"/>
        <v>11.0929596209208</v>
      </c>
      <c r="CB56" s="4">
        <f t="shared" si="13"/>
        <v>27.08351354713788</v>
      </c>
    </row>
    <row r="57" spans="1:80" x14ac:dyDescent="0.25">
      <c r="A57" s="40">
        <v>41704</v>
      </c>
      <c r="B57" s="41">
        <v>1.3217592592592593E-3</v>
      </c>
      <c r="C57">
        <v>9.5449999999999999</v>
      </c>
      <c r="D57">
        <v>1.1299999999999999E-2</v>
      </c>
      <c r="E57">
        <v>112.746988</v>
      </c>
      <c r="F57">
        <v>176.2</v>
      </c>
      <c r="G57">
        <v>-26.5</v>
      </c>
      <c r="H57">
        <v>609.9</v>
      </c>
      <c r="I57"/>
      <c r="J57">
        <v>6.43</v>
      </c>
      <c r="K57">
        <v>0.91669999999999996</v>
      </c>
      <c r="L57">
        <v>8.7502999999999993</v>
      </c>
      <c r="M57">
        <v>1.03E-2</v>
      </c>
      <c r="N57">
        <v>161.52709999999999</v>
      </c>
      <c r="O57">
        <v>0</v>
      </c>
      <c r="P57">
        <v>161.5</v>
      </c>
      <c r="Q57">
        <v>122.9982</v>
      </c>
      <c r="R57">
        <v>0</v>
      </c>
      <c r="S57">
        <v>123</v>
      </c>
      <c r="T57">
        <v>609.90549999999996</v>
      </c>
      <c r="U57"/>
      <c r="V57"/>
      <c r="W57">
        <v>0</v>
      </c>
      <c r="X57">
        <v>5.8933999999999997</v>
      </c>
      <c r="Y57">
        <v>12.1</v>
      </c>
      <c r="Z57">
        <v>867</v>
      </c>
      <c r="AA57">
        <v>895</v>
      </c>
      <c r="AB57">
        <v>885</v>
      </c>
      <c r="AC57">
        <v>61</v>
      </c>
      <c r="AD57">
        <v>8.35</v>
      </c>
      <c r="AE57">
        <v>0.19</v>
      </c>
      <c r="AF57">
        <v>984</v>
      </c>
      <c r="AG57">
        <v>-9</v>
      </c>
      <c r="AH57">
        <v>2</v>
      </c>
      <c r="AI57">
        <v>8</v>
      </c>
      <c r="AJ57">
        <v>191</v>
      </c>
      <c r="AK57">
        <v>189</v>
      </c>
      <c r="AL57">
        <v>3.5</v>
      </c>
      <c r="AM57">
        <v>194</v>
      </c>
      <c r="AN57" t="s">
        <v>155</v>
      </c>
      <c r="AO57">
        <v>2</v>
      </c>
      <c r="AP57" s="42">
        <v>0.62623842592592593</v>
      </c>
      <c r="AQ57">
        <v>47.158526999999999</v>
      </c>
      <c r="AR57">
        <v>-88.484858000000003</v>
      </c>
      <c r="AS57">
        <v>311.39999999999998</v>
      </c>
      <c r="AT57">
        <v>17.2</v>
      </c>
      <c r="AU57">
        <v>12</v>
      </c>
      <c r="AV57">
        <v>11</v>
      </c>
      <c r="AW57" t="s">
        <v>414</v>
      </c>
      <c r="AX57">
        <v>0.91249999999999998</v>
      </c>
      <c r="AY57">
        <v>1.6</v>
      </c>
      <c r="AZ57">
        <v>1.8125</v>
      </c>
      <c r="BA57">
        <v>14.048999999999999</v>
      </c>
      <c r="BB57">
        <v>21.65</v>
      </c>
      <c r="BC57">
        <v>1.54</v>
      </c>
      <c r="BD57">
        <v>9.0869999999999997</v>
      </c>
      <c r="BE57">
        <v>3015.11</v>
      </c>
      <c r="BF57">
        <v>2.2669999999999999</v>
      </c>
      <c r="BG57">
        <v>5.8289999999999997</v>
      </c>
      <c r="BH57">
        <v>0</v>
      </c>
      <c r="BI57">
        <v>5.8289999999999997</v>
      </c>
      <c r="BJ57">
        <v>4.4379999999999997</v>
      </c>
      <c r="BK57">
        <v>0</v>
      </c>
      <c r="BL57">
        <v>4.4379999999999997</v>
      </c>
      <c r="BM57">
        <v>6.9439000000000002</v>
      </c>
      <c r="BN57"/>
      <c r="BO57"/>
      <c r="BP57"/>
      <c r="BQ57">
        <v>1476.5360000000001</v>
      </c>
      <c r="BR57">
        <v>9.9462999999999996E-2</v>
      </c>
      <c r="BS57">
        <v>-0.18027299999999999</v>
      </c>
      <c r="BT57">
        <v>1.0999999999999999E-2</v>
      </c>
      <c r="BU57">
        <v>2.394323</v>
      </c>
      <c r="BV57">
        <v>-3.6234872999999999</v>
      </c>
      <c r="BW57" s="4">
        <f t="shared" si="9"/>
        <v>0.63258013660000001</v>
      </c>
      <c r="BY57" s="4">
        <f t="shared" si="10"/>
        <v>5496.6586937115426</v>
      </c>
      <c r="BZ57" s="4">
        <f t="shared" si="11"/>
        <v>4.132826085497399</v>
      </c>
      <c r="CA57" s="4">
        <f t="shared" si="12"/>
        <v>8.0906405679035984</v>
      </c>
      <c r="CB57" s="4">
        <f t="shared" si="13"/>
        <v>12.65899031984358</v>
      </c>
    </row>
    <row r="58" spans="1:80" x14ac:dyDescent="0.25">
      <c r="A58" s="40">
        <v>41704</v>
      </c>
      <c r="B58" s="41">
        <v>1.3333333333333333E-3</v>
      </c>
      <c r="C58">
        <v>10.769</v>
      </c>
      <c r="D58">
        <v>1.15E-2</v>
      </c>
      <c r="E58">
        <v>115.460751</v>
      </c>
      <c r="F58">
        <v>183.9</v>
      </c>
      <c r="G58">
        <v>-26.4</v>
      </c>
      <c r="H58">
        <v>367.7</v>
      </c>
      <c r="I58"/>
      <c r="J58">
        <v>6.68</v>
      </c>
      <c r="K58">
        <v>0.90680000000000005</v>
      </c>
      <c r="L58">
        <v>9.7658000000000005</v>
      </c>
      <c r="M58">
        <v>1.0500000000000001E-2</v>
      </c>
      <c r="N58">
        <v>166.79429999999999</v>
      </c>
      <c r="O58">
        <v>0</v>
      </c>
      <c r="P58">
        <v>166.8</v>
      </c>
      <c r="Q58">
        <v>127.0091</v>
      </c>
      <c r="R58">
        <v>0</v>
      </c>
      <c r="S58">
        <v>127</v>
      </c>
      <c r="T58">
        <v>367.66289999999998</v>
      </c>
      <c r="U58"/>
      <c r="V58"/>
      <c r="W58">
        <v>0</v>
      </c>
      <c r="X58">
        <v>6.0568999999999997</v>
      </c>
      <c r="Y58">
        <v>12</v>
      </c>
      <c r="Z58">
        <v>867</v>
      </c>
      <c r="AA58">
        <v>894</v>
      </c>
      <c r="AB58">
        <v>885</v>
      </c>
      <c r="AC58">
        <v>61</v>
      </c>
      <c r="AD58">
        <v>8.35</v>
      </c>
      <c r="AE58">
        <v>0.19</v>
      </c>
      <c r="AF58">
        <v>984</v>
      </c>
      <c r="AG58">
        <v>-9</v>
      </c>
      <c r="AH58">
        <v>2</v>
      </c>
      <c r="AI58">
        <v>8</v>
      </c>
      <c r="AJ58">
        <v>191</v>
      </c>
      <c r="AK58">
        <v>189.7</v>
      </c>
      <c r="AL58">
        <v>3.5</v>
      </c>
      <c r="AM58">
        <v>194</v>
      </c>
      <c r="AN58" t="s">
        <v>155</v>
      </c>
      <c r="AO58">
        <v>2</v>
      </c>
      <c r="AP58" s="42">
        <v>0.62624999999999997</v>
      </c>
      <c r="AQ58">
        <v>47.158524999999997</v>
      </c>
      <c r="AR58">
        <v>-88.484780000000001</v>
      </c>
      <c r="AS58">
        <v>311.3</v>
      </c>
      <c r="AT58">
        <v>15.1</v>
      </c>
      <c r="AU58">
        <v>12</v>
      </c>
      <c r="AV58">
        <v>11</v>
      </c>
      <c r="AW58" t="s">
        <v>414</v>
      </c>
      <c r="AX58">
        <v>1</v>
      </c>
      <c r="AY58">
        <v>1.6</v>
      </c>
      <c r="AZ58">
        <v>1.9</v>
      </c>
      <c r="BA58">
        <v>14.048999999999999</v>
      </c>
      <c r="BB58">
        <v>19.36</v>
      </c>
      <c r="BC58">
        <v>1.38</v>
      </c>
      <c r="BD58">
        <v>10.276999999999999</v>
      </c>
      <c r="BE58">
        <v>3023.6660000000002</v>
      </c>
      <c r="BF58">
        <v>2.0630000000000002</v>
      </c>
      <c r="BG58">
        <v>5.4080000000000004</v>
      </c>
      <c r="BH58">
        <v>0</v>
      </c>
      <c r="BI58">
        <v>5.4080000000000004</v>
      </c>
      <c r="BJ58">
        <v>4.1180000000000003</v>
      </c>
      <c r="BK58">
        <v>0</v>
      </c>
      <c r="BL58">
        <v>4.1180000000000003</v>
      </c>
      <c r="BM58">
        <v>3.7612999999999999</v>
      </c>
      <c r="BN58"/>
      <c r="BO58"/>
      <c r="BP58"/>
      <c r="BQ58">
        <v>1363.5550000000001</v>
      </c>
      <c r="BR58">
        <v>6.9190000000000002E-2</v>
      </c>
      <c r="BS58">
        <v>-0.18</v>
      </c>
      <c r="BT58">
        <v>1.0999999999999999E-2</v>
      </c>
      <c r="BU58">
        <v>1.6655770000000001</v>
      </c>
      <c r="BV58">
        <v>-3.6179999999999999</v>
      </c>
      <c r="BW58" s="4">
        <f t="shared" si="9"/>
        <v>0.44004544340000001</v>
      </c>
      <c r="BY58" s="4">
        <f t="shared" si="10"/>
        <v>3834.523502377715</v>
      </c>
      <c r="BZ58" s="4">
        <f t="shared" si="11"/>
        <v>2.6162353862514003</v>
      </c>
      <c r="CA58" s="4">
        <f t="shared" si="12"/>
        <v>5.2223254098804004</v>
      </c>
      <c r="CB58" s="4">
        <f t="shared" si="13"/>
        <v>4.7699690539541404</v>
      </c>
    </row>
    <row r="59" spans="1:80" x14ac:dyDescent="0.25">
      <c r="A59" s="40">
        <v>41704</v>
      </c>
      <c r="B59" s="41">
        <v>1.3449074074074075E-3</v>
      </c>
      <c r="C59">
        <v>11.584</v>
      </c>
      <c r="D59">
        <v>7.1000000000000004E-3</v>
      </c>
      <c r="E59">
        <v>70.91131</v>
      </c>
      <c r="F59">
        <v>186.7</v>
      </c>
      <c r="G59">
        <v>-26.4</v>
      </c>
      <c r="H59">
        <v>229.2</v>
      </c>
      <c r="I59"/>
      <c r="J59">
        <v>6.8</v>
      </c>
      <c r="K59">
        <v>0.90039999999999998</v>
      </c>
      <c r="L59">
        <v>10.4298</v>
      </c>
      <c r="M59">
        <v>6.4000000000000003E-3</v>
      </c>
      <c r="N59">
        <v>168.06970000000001</v>
      </c>
      <c r="O59">
        <v>0</v>
      </c>
      <c r="P59">
        <v>168.1</v>
      </c>
      <c r="Q59">
        <v>127.9803</v>
      </c>
      <c r="R59">
        <v>0</v>
      </c>
      <c r="S59">
        <v>128</v>
      </c>
      <c r="T59">
        <v>229.2295</v>
      </c>
      <c r="U59"/>
      <c r="V59"/>
      <c r="W59">
        <v>0</v>
      </c>
      <c r="X59">
        <v>6.1226000000000003</v>
      </c>
      <c r="Y59">
        <v>12.1</v>
      </c>
      <c r="Z59">
        <v>867</v>
      </c>
      <c r="AA59">
        <v>894</v>
      </c>
      <c r="AB59">
        <v>885</v>
      </c>
      <c r="AC59">
        <v>61</v>
      </c>
      <c r="AD59">
        <v>8.35</v>
      </c>
      <c r="AE59">
        <v>0.19</v>
      </c>
      <c r="AF59">
        <v>984</v>
      </c>
      <c r="AG59">
        <v>-9</v>
      </c>
      <c r="AH59">
        <v>2.7269999999999999</v>
      </c>
      <c r="AI59">
        <v>8</v>
      </c>
      <c r="AJ59">
        <v>191</v>
      </c>
      <c r="AK59">
        <v>189.3</v>
      </c>
      <c r="AL59">
        <v>3.5</v>
      </c>
      <c r="AM59">
        <v>194</v>
      </c>
      <c r="AN59" t="s">
        <v>155</v>
      </c>
      <c r="AO59">
        <v>2</v>
      </c>
      <c r="AP59" s="42">
        <v>0.62626157407407412</v>
      </c>
      <c r="AQ59">
        <v>47.158529000000001</v>
      </c>
      <c r="AR59">
        <v>-88.484719999999996</v>
      </c>
      <c r="AS59">
        <v>311.2</v>
      </c>
      <c r="AT59">
        <v>12.7</v>
      </c>
      <c r="AU59">
        <v>12</v>
      </c>
      <c r="AV59">
        <v>11</v>
      </c>
      <c r="AW59" t="s">
        <v>414</v>
      </c>
      <c r="AX59">
        <v>1</v>
      </c>
      <c r="AY59">
        <v>1.6</v>
      </c>
      <c r="AZ59">
        <v>1.9</v>
      </c>
      <c r="BA59">
        <v>14.048999999999999</v>
      </c>
      <c r="BB59">
        <v>18.100000000000001</v>
      </c>
      <c r="BC59">
        <v>1.29</v>
      </c>
      <c r="BD59">
        <v>11.064</v>
      </c>
      <c r="BE59">
        <v>3029.0129999999999</v>
      </c>
      <c r="BF59">
        <v>1.18</v>
      </c>
      <c r="BG59">
        <v>5.1120000000000001</v>
      </c>
      <c r="BH59">
        <v>0</v>
      </c>
      <c r="BI59">
        <v>5.1120000000000001</v>
      </c>
      <c r="BJ59">
        <v>3.8919999999999999</v>
      </c>
      <c r="BK59">
        <v>0</v>
      </c>
      <c r="BL59">
        <v>3.8919999999999999</v>
      </c>
      <c r="BM59">
        <v>2.1997</v>
      </c>
      <c r="BN59"/>
      <c r="BO59"/>
      <c r="BP59"/>
      <c r="BQ59">
        <v>1292.8800000000001</v>
      </c>
      <c r="BR59">
        <v>6.7543000000000006E-2</v>
      </c>
      <c r="BS59">
        <v>-0.17927299999999999</v>
      </c>
      <c r="BT59">
        <v>1.0272999999999999E-2</v>
      </c>
      <c r="BU59">
        <v>1.625929</v>
      </c>
      <c r="BV59">
        <v>-3.6033873000000001</v>
      </c>
      <c r="BW59" s="4">
        <f t="shared" si="9"/>
        <v>0.42957044179999998</v>
      </c>
      <c r="BY59" s="4">
        <f t="shared" si="10"/>
        <v>3749.8646034478274</v>
      </c>
      <c r="BZ59" s="4">
        <f t="shared" si="11"/>
        <v>1.4608191619079998</v>
      </c>
      <c r="CA59" s="4">
        <f t="shared" si="12"/>
        <v>4.8182272696151998</v>
      </c>
      <c r="CB59" s="4">
        <f t="shared" si="13"/>
        <v>2.7231897546178199</v>
      </c>
    </row>
    <row r="60" spans="1:80" x14ac:dyDescent="0.25">
      <c r="A60" s="40">
        <v>41704</v>
      </c>
      <c r="B60" s="41">
        <v>1.3564814814814813E-3</v>
      </c>
      <c r="C60">
        <v>12.055</v>
      </c>
      <c r="D60">
        <v>7.9000000000000008E-3</v>
      </c>
      <c r="E60">
        <v>79.048006999999998</v>
      </c>
      <c r="F60">
        <v>158.80000000000001</v>
      </c>
      <c r="G60">
        <v>-25.7</v>
      </c>
      <c r="H60">
        <v>153</v>
      </c>
      <c r="I60"/>
      <c r="J60">
        <v>6.9</v>
      </c>
      <c r="K60">
        <v>0.89659999999999995</v>
      </c>
      <c r="L60">
        <v>10.8086</v>
      </c>
      <c r="M60">
        <v>7.1000000000000004E-3</v>
      </c>
      <c r="N60">
        <v>142.3441</v>
      </c>
      <c r="O60">
        <v>0</v>
      </c>
      <c r="P60">
        <v>142.30000000000001</v>
      </c>
      <c r="Q60">
        <v>108.3909</v>
      </c>
      <c r="R60">
        <v>0</v>
      </c>
      <c r="S60">
        <v>108.4</v>
      </c>
      <c r="T60">
        <v>152.9744</v>
      </c>
      <c r="U60"/>
      <c r="V60"/>
      <c r="W60">
        <v>0</v>
      </c>
      <c r="X60">
        <v>6.1867000000000001</v>
      </c>
      <c r="Y60">
        <v>12.1</v>
      </c>
      <c r="Z60">
        <v>869</v>
      </c>
      <c r="AA60">
        <v>895</v>
      </c>
      <c r="AB60">
        <v>885</v>
      </c>
      <c r="AC60">
        <v>61</v>
      </c>
      <c r="AD60">
        <v>8.35</v>
      </c>
      <c r="AE60">
        <v>0.19</v>
      </c>
      <c r="AF60">
        <v>984</v>
      </c>
      <c r="AG60">
        <v>-9</v>
      </c>
      <c r="AH60">
        <v>3</v>
      </c>
      <c r="AI60">
        <v>8</v>
      </c>
      <c r="AJ60">
        <v>191</v>
      </c>
      <c r="AK60">
        <v>189</v>
      </c>
      <c r="AL60">
        <v>3.4</v>
      </c>
      <c r="AM60">
        <v>194</v>
      </c>
      <c r="AN60" t="s">
        <v>155</v>
      </c>
      <c r="AO60">
        <v>2</v>
      </c>
      <c r="AP60" s="42">
        <v>0.62627314814814816</v>
      </c>
      <c r="AQ60">
        <v>47.158534000000003</v>
      </c>
      <c r="AR60">
        <v>-88.484669999999994</v>
      </c>
      <c r="AS60">
        <v>311.2</v>
      </c>
      <c r="AT60">
        <v>10.7</v>
      </c>
      <c r="AU60">
        <v>12</v>
      </c>
      <c r="AV60">
        <v>11</v>
      </c>
      <c r="AW60" t="s">
        <v>414</v>
      </c>
      <c r="AX60">
        <v>1</v>
      </c>
      <c r="AY60">
        <v>1.6</v>
      </c>
      <c r="AZ60">
        <v>1.9</v>
      </c>
      <c r="BA60">
        <v>14.048999999999999</v>
      </c>
      <c r="BB60">
        <v>17.440000000000001</v>
      </c>
      <c r="BC60">
        <v>1.24</v>
      </c>
      <c r="BD60">
        <v>11.53</v>
      </c>
      <c r="BE60">
        <v>3030.848</v>
      </c>
      <c r="BF60">
        <v>1.2649999999999999</v>
      </c>
      <c r="BG60">
        <v>4.18</v>
      </c>
      <c r="BH60">
        <v>0</v>
      </c>
      <c r="BI60">
        <v>4.18</v>
      </c>
      <c r="BJ60">
        <v>3.1829999999999998</v>
      </c>
      <c r="BK60">
        <v>0</v>
      </c>
      <c r="BL60">
        <v>3.1829999999999998</v>
      </c>
      <c r="BM60">
        <v>1.4173</v>
      </c>
      <c r="BN60"/>
      <c r="BO60"/>
      <c r="BP60"/>
      <c r="BQ60">
        <v>1261.3989999999999</v>
      </c>
      <c r="BR60">
        <v>7.1454000000000004E-2</v>
      </c>
      <c r="BS60">
        <v>-0.179727</v>
      </c>
      <c r="BT60">
        <v>1.0727E-2</v>
      </c>
      <c r="BU60">
        <v>1.7200759999999999</v>
      </c>
      <c r="BV60">
        <v>-3.6125126999999999</v>
      </c>
      <c r="BW60" s="4">
        <f t="shared" si="9"/>
        <v>0.45444407919999996</v>
      </c>
      <c r="BY60" s="4">
        <f t="shared" si="10"/>
        <v>3969.3981718467071</v>
      </c>
      <c r="BZ60" s="4">
        <f t="shared" si="11"/>
        <v>1.6567273209959998</v>
      </c>
      <c r="CA60" s="4">
        <f t="shared" si="12"/>
        <v>4.1686664527511992</v>
      </c>
      <c r="CB60" s="4">
        <f t="shared" si="13"/>
        <v>1.8561894324487198</v>
      </c>
    </row>
    <row r="61" spans="1:80" x14ac:dyDescent="0.25">
      <c r="A61" s="40">
        <v>41704</v>
      </c>
      <c r="B61" s="41">
        <v>1.3680555555555557E-3</v>
      </c>
      <c r="C61">
        <v>12.282</v>
      </c>
      <c r="D61">
        <v>6.4999999999999997E-3</v>
      </c>
      <c r="E61">
        <v>65.307820000000007</v>
      </c>
      <c r="F61">
        <v>116.9</v>
      </c>
      <c r="G61">
        <v>-25.4</v>
      </c>
      <c r="H61">
        <v>140.1</v>
      </c>
      <c r="I61"/>
      <c r="J61">
        <v>7.03</v>
      </c>
      <c r="K61">
        <v>0.89500000000000002</v>
      </c>
      <c r="L61">
        <v>10.992100000000001</v>
      </c>
      <c r="M61">
        <v>5.7999999999999996E-3</v>
      </c>
      <c r="N61">
        <v>104.608</v>
      </c>
      <c r="O61">
        <v>0</v>
      </c>
      <c r="P61">
        <v>104.6</v>
      </c>
      <c r="Q61">
        <v>79.656000000000006</v>
      </c>
      <c r="R61">
        <v>0</v>
      </c>
      <c r="S61">
        <v>79.7</v>
      </c>
      <c r="T61">
        <v>140.14840000000001</v>
      </c>
      <c r="U61"/>
      <c r="V61"/>
      <c r="W61">
        <v>0</v>
      </c>
      <c r="X61">
        <v>6.2910000000000004</v>
      </c>
      <c r="Y61">
        <v>12</v>
      </c>
      <c r="Z61">
        <v>870</v>
      </c>
      <c r="AA61">
        <v>894</v>
      </c>
      <c r="AB61">
        <v>886</v>
      </c>
      <c r="AC61">
        <v>61</v>
      </c>
      <c r="AD61">
        <v>8.35</v>
      </c>
      <c r="AE61">
        <v>0.19</v>
      </c>
      <c r="AF61">
        <v>984</v>
      </c>
      <c r="AG61">
        <v>-9</v>
      </c>
      <c r="AH61">
        <v>3</v>
      </c>
      <c r="AI61">
        <v>8</v>
      </c>
      <c r="AJ61">
        <v>191</v>
      </c>
      <c r="AK61">
        <v>189</v>
      </c>
      <c r="AL61">
        <v>3.8</v>
      </c>
      <c r="AM61">
        <v>194</v>
      </c>
      <c r="AN61" t="s">
        <v>155</v>
      </c>
      <c r="AO61">
        <v>2</v>
      </c>
      <c r="AP61" s="42">
        <v>0.6262847222222222</v>
      </c>
      <c r="AQ61">
        <v>47.158538999999998</v>
      </c>
      <c r="AR61">
        <v>-88.484629999999996</v>
      </c>
      <c r="AS61">
        <v>311.2</v>
      </c>
      <c r="AT61">
        <v>8.6999999999999993</v>
      </c>
      <c r="AU61">
        <v>12</v>
      </c>
      <c r="AV61">
        <v>11</v>
      </c>
      <c r="AW61" t="s">
        <v>414</v>
      </c>
      <c r="AX61">
        <v>1</v>
      </c>
      <c r="AY61">
        <v>1.587588</v>
      </c>
      <c r="AZ61">
        <v>1.9</v>
      </c>
      <c r="BA61">
        <v>14.048999999999999</v>
      </c>
      <c r="BB61">
        <v>17.14</v>
      </c>
      <c r="BC61">
        <v>1.22</v>
      </c>
      <c r="BD61">
        <v>11.734999999999999</v>
      </c>
      <c r="BE61">
        <v>3031.4639999999999</v>
      </c>
      <c r="BF61">
        <v>1.026</v>
      </c>
      <c r="BG61">
        <v>3.0209999999999999</v>
      </c>
      <c r="BH61">
        <v>0</v>
      </c>
      <c r="BI61">
        <v>3.0209999999999999</v>
      </c>
      <c r="BJ61">
        <v>2.3010000000000002</v>
      </c>
      <c r="BK61">
        <v>0</v>
      </c>
      <c r="BL61">
        <v>2.3010000000000002</v>
      </c>
      <c r="BM61">
        <v>1.2770999999999999</v>
      </c>
      <c r="BN61"/>
      <c r="BO61"/>
      <c r="BP61"/>
      <c r="BQ61">
        <v>1261.518</v>
      </c>
      <c r="BR61">
        <v>7.4908000000000002E-2</v>
      </c>
      <c r="BS61">
        <v>-0.18</v>
      </c>
      <c r="BT61">
        <v>1.0999999999999999E-2</v>
      </c>
      <c r="BU61">
        <v>1.803223</v>
      </c>
      <c r="BV61">
        <v>-3.6179999999999999</v>
      </c>
      <c r="BW61" s="4">
        <f t="shared" si="9"/>
        <v>0.47641151659999997</v>
      </c>
      <c r="BY61" s="4">
        <f t="shared" si="10"/>
        <v>4162.1212302905806</v>
      </c>
      <c r="BZ61" s="4">
        <f t="shared" si="11"/>
        <v>1.4086713159972</v>
      </c>
      <c r="CA61" s="4">
        <f t="shared" si="12"/>
        <v>3.1592131560522003</v>
      </c>
      <c r="CB61" s="4">
        <f t="shared" si="13"/>
        <v>1.7534250854386197</v>
      </c>
    </row>
    <row r="62" spans="1:80" x14ac:dyDescent="0.25">
      <c r="A62" s="40">
        <v>41704</v>
      </c>
      <c r="B62" s="41">
        <v>1.3796296296296297E-3</v>
      </c>
      <c r="C62">
        <v>12.38</v>
      </c>
      <c r="D62">
        <v>5.4000000000000003E-3</v>
      </c>
      <c r="E62">
        <v>54.159520000000001</v>
      </c>
      <c r="F62">
        <v>96.7</v>
      </c>
      <c r="G62">
        <v>-25.3</v>
      </c>
      <c r="H62">
        <v>180.5</v>
      </c>
      <c r="I62"/>
      <c r="J62">
        <v>7.1</v>
      </c>
      <c r="K62">
        <v>0.89429999999999998</v>
      </c>
      <c r="L62">
        <v>11.071199999999999</v>
      </c>
      <c r="M62">
        <v>4.7999999999999996E-3</v>
      </c>
      <c r="N62">
        <v>86.468500000000006</v>
      </c>
      <c r="O62">
        <v>0</v>
      </c>
      <c r="P62">
        <v>86.5</v>
      </c>
      <c r="Q62">
        <v>65.843299999999999</v>
      </c>
      <c r="R62">
        <v>0</v>
      </c>
      <c r="S62">
        <v>65.8</v>
      </c>
      <c r="T62">
        <v>180.5</v>
      </c>
      <c r="U62"/>
      <c r="V62"/>
      <c r="W62">
        <v>0</v>
      </c>
      <c r="X62">
        <v>6.3494000000000002</v>
      </c>
      <c r="Y62">
        <v>12.1</v>
      </c>
      <c r="Z62">
        <v>869</v>
      </c>
      <c r="AA62">
        <v>895</v>
      </c>
      <c r="AB62">
        <v>886</v>
      </c>
      <c r="AC62">
        <v>61</v>
      </c>
      <c r="AD62">
        <v>8.35</v>
      </c>
      <c r="AE62">
        <v>0.19</v>
      </c>
      <c r="AF62">
        <v>984</v>
      </c>
      <c r="AG62">
        <v>-9</v>
      </c>
      <c r="AH62">
        <v>3</v>
      </c>
      <c r="AI62">
        <v>8</v>
      </c>
      <c r="AJ62">
        <v>191</v>
      </c>
      <c r="AK62">
        <v>189</v>
      </c>
      <c r="AL62">
        <v>4.0999999999999996</v>
      </c>
      <c r="AM62">
        <v>194</v>
      </c>
      <c r="AN62" t="s">
        <v>155</v>
      </c>
      <c r="AO62">
        <v>2</v>
      </c>
      <c r="AP62" s="42">
        <v>0.62629629629629624</v>
      </c>
      <c r="AQ62">
        <v>47.158543999999999</v>
      </c>
      <c r="AR62">
        <v>-88.484600999999998</v>
      </c>
      <c r="AS62">
        <v>311.10000000000002</v>
      </c>
      <c r="AT62">
        <v>6.8</v>
      </c>
      <c r="AU62">
        <v>12</v>
      </c>
      <c r="AV62">
        <v>11</v>
      </c>
      <c r="AW62" t="s">
        <v>414</v>
      </c>
      <c r="AX62">
        <v>1</v>
      </c>
      <c r="AY62">
        <v>1.5</v>
      </c>
      <c r="AZ62">
        <v>1.9</v>
      </c>
      <c r="BA62">
        <v>14.048999999999999</v>
      </c>
      <c r="BB62">
        <v>17.010000000000002</v>
      </c>
      <c r="BC62">
        <v>1.21</v>
      </c>
      <c r="BD62">
        <v>11.821999999999999</v>
      </c>
      <c r="BE62">
        <v>3030.5920000000001</v>
      </c>
      <c r="BF62">
        <v>0.84399999999999997</v>
      </c>
      <c r="BG62">
        <v>2.4790000000000001</v>
      </c>
      <c r="BH62">
        <v>0</v>
      </c>
      <c r="BI62">
        <v>2.4790000000000001</v>
      </c>
      <c r="BJ62">
        <v>1.887</v>
      </c>
      <c r="BK62">
        <v>0</v>
      </c>
      <c r="BL62">
        <v>1.887</v>
      </c>
      <c r="BM62">
        <v>1.6326000000000001</v>
      </c>
      <c r="BN62"/>
      <c r="BO62"/>
      <c r="BP62"/>
      <c r="BQ62">
        <v>1263.758</v>
      </c>
      <c r="BR62">
        <v>7.7453999999999995E-2</v>
      </c>
      <c r="BS62">
        <v>-0.18</v>
      </c>
      <c r="BT62">
        <v>1.0272999999999999E-2</v>
      </c>
      <c r="BU62">
        <v>1.864511</v>
      </c>
      <c r="BV62">
        <v>-3.6179999999999999</v>
      </c>
      <c r="BW62" s="4">
        <f t="shared" si="9"/>
        <v>0.49260380619999999</v>
      </c>
      <c r="BY62" s="4">
        <f t="shared" si="10"/>
        <v>4302.3456125578368</v>
      </c>
      <c r="BZ62" s="4">
        <f t="shared" si="11"/>
        <v>1.1981750420375998</v>
      </c>
      <c r="CA62" s="4">
        <f t="shared" si="12"/>
        <v>2.6788581804798</v>
      </c>
      <c r="CB62" s="4">
        <f t="shared" si="13"/>
        <v>2.3177021014580403</v>
      </c>
    </row>
    <row r="63" spans="1:80" x14ac:dyDescent="0.25">
      <c r="A63" s="40">
        <v>41704</v>
      </c>
      <c r="B63" s="41">
        <v>1.3912037037037037E-3</v>
      </c>
      <c r="C63">
        <v>12.36</v>
      </c>
      <c r="D63">
        <v>5.0000000000000001E-3</v>
      </c>
      <c r="E63">
        <v>50</v>
      </c>
      <c r="F63">
        <v>93.8</v>
      </c>
      <c r="G63">
        <v>-25.2</v>
      </c>
      <c r="H63">
        <v>131.69999999999999</v>
      </c>
      <c r="I63"/>
      <c r="J63">
        <v>6.73</v>
      </c>
      <c r="K63">
        <v>0.89439999999999997</v>
      </c>
      <c r="L63">
        <v>11.055300000000001</v>
      </c>
      <c r="M63">
        <v>4.4999999999999997E-3</v>
      </c>
      <c r="N63">
        <v>83.895499999999998</v>
      </c>
      <c r="O63">
        <v>0</v>
      </c>
      <c r="P63">
        <v>83.9</v>
      </c>
      <c r="Q63">
        <v>63.884</v>
      </c>
      <c r="R63">
        <v>0</v>
      </c>
      <c r="S63">
        <v>63.9</v>
      </c>
      <c r="T63">
        <v>131.67410000000001</v>
      </c>
      <c r="U63"/>
      <c r="V63"/>
      <c r="W63">
        <v>0</v>
      </c>
      <c r="X63">
        <v>6.0214999999999996</v>
      </c>
      <c r="Y63">
        <v>12.1</v>
      </c>
      <c r="Z63">
        <v>868</v>
      </c>
      <c r="AA63">
        <v>895</v>
      </c>
      <c r="AB63">
        <v>885</v>
      </c>
      <c r="AC63">
        <v>61</v>
      </c>
      <c r="AD63">
        <v>8.35</v>
      </c>
      <c r="AE63">
        <v>0.19</v>
      </c>
      <c r="AF63">
        <v>984</v>
      </c>
      <c r="AG63">
        <v>-9</v>
      </c>
      <c r="AH63">
        <v>3</v>
      </c>
      <c r="AI63">
        <v>8</v>
      </c>
      <c r="AJ63">
        <v>191</v>
      </c>
      <c r="AK63">
        <v>189</v>
      </c>
      <c r="AL63">
        <v>3.9</v>
      </c>
      <c r="AM63">
        <v>194</v>
      </c>
      <c r="AN63" t="s">
        <v>155</v>
      </c>
      <c r="AO63">
        <v>2</v>
      </c>
      <c r="AP63" s="42">
        <v>0.62630787037037039</v>
      </c>
      <c r="AQ63">
        <v>47.158549999999998</v>
      </c>
      <c r="AR63">
        <v>-88.484568999999993</v>
      </c>
      <c r="AS63">
        <v>311</v>
      </c>
      <c r="AT63">
        <v>6.2</v>
      </c>
      <c r="AU63">
        <v>12</v>
      </c>
      <c r="AV63">
        <v>11</v>
      </c>
      <c r="AW63" t="s">
        <v>414</v>
      </c>
      <c r="AX63">
        <v>0.98750000000000004</v>
      </c>
      <c r="AY63">
        <v>1.5</v>
      </c>
      <c r="AZ63">
        <v>1.8875</v>
      </c>
      <c r="BA63">
        <v>14.048999999999999</v>
      </c>
      <c r="BB63">
        <v>17.04</v>
      </c>
      <c r="BC63">
        <v>1.21</v>
      </c>
      <c r="BD63">
        <v>11.805999999999999</v>
      </c>
      <c r="BE63">
        <v>3032.0419999999999</v>
      </c>
      <c r="BF63">
        <v>0.78100000000000003</v>
      </c>
      <c r="BG63">
        <v>2.41</v>
      </c>
      <c r="BH63">
        <v>0</v>
      </c>
      <c r="BI63">
        <v>2.41</v>
      </c>
      <c r="BJ63">
        <v>1.835</v>
      </c>
      <c r="BK63">
        <v>0</v>
      </c>
      <c r="BL63">
        <v>1.835</v>
      </c>
      <c r="BM63">
        <v>1.1932</v>
      </c>
      <c r="BN63"/>
      <c r="BO63"/>
      <c r="BP63"/>
      <c r="BQ63">
        <v>1200.8050000000001</v>
      </c>
      <c r="BR63">
        <v>8.0181000000000002E-2</v>
      </c>
      <c r="BS63">
        <v>-0.177819</v>
      </c>
      <c r="BT63">
        <v>1.0727E-2</v>
      </c>
      <c r="BU63">
        <v>1.9301569999999999</v>
      </c>
      <c r="BV63">
        <v>-3.5741619</v>
      </c>
      <c r="BW63" s="4">
        <f t="shared" si="9"/>
        <v>0.50994747939999996</v>
      </c>
      <c r="BY63" s="4">
        <f t="shared" si="10"/>
        <v>4455.954232778271</v>
      </c>
      <c r="BZ63" s="4">
        <f t="shared" si="11"/>
        <v>1.1477744225838</v>
      </c>
      <c r="CA63" s="4">
        <f t="shared" si="12"/>
        <v>2.6967555255329998</v>
      </c>
      <c r="CB63" s="4">
        <f t="shared" si="13"/>
        <v>1.7535524212893598</v>
      </c>
    </row>
    <row r="64" spans="1:80" x14ac:dyDescent="0.25">
      <c r="A64" s="40">
        <v>41704</v>
      </c>
      <c r="B64" s="41">
        <v>1.4027777777777777E-3</v>
      </c>
      <c r="C64">
        <v>12.145</v>
      </c>
      <c r="D64">
        <v>5.4999999999999997E-3</v>
      </c>
      <c r="E64">
        <v>55.051546000000002</v>
      </c>
      <c r="F64">
        <v>121.1</v>
      </c>
      <c r="G64">
        <v>-25.1</v>
      </c>
      <c r="H64">
        <v>101</v>
      </c>
      <c r="I64"/>
      <c r="J64">
        <v>6.09</v>
      </c>
      <c r="K64">
        <v>0.8962</v>
      </c>
      <c r="L64">
        <v>10.8848</v>
      </c>
      <c r="M64">
        <v>4.8999999999999998E-3</v>
      </c>
      <c r="N64">
        <v>108.54689999999999</v>
      </c>
      <c r="O64">
        <v>0</v>
      </c>
      <c r="P64">
        <v>108.5</v>
      </c>
      <c r="Q64">
        <v>82.6554</v>
      </c>
      <c r="R64">
        <v>0</v>
      </c>
      <c r="S64">
        <v>82.7</v>
      </c>
      <c r="T64">
        <v>100.96129999999999</v>
      </c>
      <c r="U64"/>
      <c r="V64"/>
      <c r="W64">
        <v>0</v>
      </c>
      <c r="X64">
        <v>5.4539</v>
      </c>
      <c r="Y64">
        <v>12.1</v>
      </c>
      <c r="Z64">
        <v>868</v>
      </c>
      <c r="AA64">
        <v>894</v>
      </c>
      <c r="AB64">
        <v>886</v>
      </c>
      <c r="AC64">
        <v>61</v>
      </c>
      <c r="AD64">
        <v>8.35</v>
      </c>
      <c r="AE64">
        <v>0.19</v>
      </c>
      <c r="AF64">
        <v>984</v>
      </c>
      <c r="AG64">
        <v>-9</v>
      </c>
      <c r="AH64">
        <v>3</v>
      </c>
      <c r="AI64">
        <v>8</v>
      </c>
      <c r="AJ64">
        <v>191</v>
      </c>
      <c r="AK64">
        <v>189</v>
      </c>
      <c r="AL64">
        <v>4.2</v>
      </c>
      <c r="AM64">
        <v>194</v>
      </c>
      <c r="AN64" t="s">
        <v>155</v>
      </c>
      <c r="AO64">
        <v>2</v>
      </c>
      <c r="AP64" s="42">
        <v>0.62631944444444443</v>
      </c>
      <c r="AQ64">
        <v>47.158554000000002</v>
      </c>
      <c r="AR64">
        <v>-88.484543000000002</v>
      </c>
      <c r="AS64">
        <v>311</v>
      </c>
      <c r="AT64">
        <v>5.4</v>
      </c>
      <c r="AU64">
        <v>12</v>
      </c>
      <c r="AV64">
        <v>11</v>
      </c>
      <c r="AW64" t="s">
        <v>414</v>
      </c>
      <c r="AX64">
        <v>0.9</v>
      </c>
      <c r="AY64">
        <v>1.5</v>
      </c>
      <c r="AZ64">
        <v>1.8</v>
      </c>
      <c r="BA64">
        <v>14.048999999999999</v>
      </c>
      <c r="BB64">
        <v>17.329999999999998</v>
      </c>
      <c r="BC64">
        <v>1.23</v>
      </c>
      <c r="BD64">
        <v>11.579000000000001</v>
      </c>
      <c r="BE64">
        <v>3032.8670000000002</v>
      </c>
      <c r="BF64">
        <v>0.875</v>
      </c>
      <c r="BG64">
        <v>3.1669999999999998</v>
      </c>
      <c r="BH64">
        <v>0</v>
      </c>
      <c r="BI64">
        <v>3.1669999999999998</v>
      </c>
      <c r="BJ64">
        <v>2.4119999999999999</v>
      </c>
      <c r="BK64">
        <v>0</v>
      </c>
      <c r="BL64">
        <v>2.4119999999999999</v>
      </c>
      <c r="BM64">
        <v>0.92949999999999999</v>
      </c>
      <c r="BN64"/>
      <c r="BO64"/>
      <c r="BP64"/>
      <c r="BQ64">
        <v>1104.9359999999999</v>
      </c>
      <c r="BR64">
        <v>7.8091999999999995E-2</v>
      </c>
      <c r="BS64">
        <v>-0.17699999999999999</v>
      </c>
      <c r="BT64">
        <v>9.5460000000000007E-3</v>
      </c>
      <c r="BU64">
        <v>1.8798699999999999</v>
      </c>
      <c r="BV64">
        <v>-3.5577000000000001</v>
      </c>
      <c r="BW64" s="4">
        <f t="shared" si="9"/>
        <v>0.49666165399999995</v>
      </c>
      <c r="BY64" s="4">
        <f t="shared" si="10"/>
        <v>4341.0426763026053</v>
      </c>
      <c r="BZ64" s="4">
        <f t="shared" si="11"/>
        <v>1.2524163907499999</v>
      </c>
      <c r="CA64" s="4">
        <f t="shared" si="12"/>
        <v>3.4523752394159994</v>
      </c>
      <c r="CB64" s="4">
        <f t="shared" si="13"/>
        <v>1.3304240402309999</v>
      </c>
    </row>
    <row r="65" spans="1:80" x14ac:dyDescent="0.25">
      <c r="A65" s="40">
        <v>41704</v>
      </c>
      <c r="B65" s="41">
        <v>1.4143518518518518E-3</v>
      </c>
      <c r="C65">
        <v>11.920999999999999</v>
      </c>
      <c r="D65">
        <v>7.1000000000000004E-3</v>
      </c>
      <c r="E65">
        <v>71.047542000000007</v>
      </c>
      <c r="F65">
        <v>168.6</v>
      </c>
      <c r="G65">
        <v>-23.3</v>
      </c>
      <c r="H65">
        <v>141.19999999999999</v>
      </c>
      <c r="I65"/>
      <c r="J65">
        <v>5.54</v>
      </c>
      <c r="K65">
        <v>0.89810000000000001</v>
      </c>
      <c r="L65">
        <v>10.706</v>
      </c>
      <c r="M65">
        <v>6.4000000000000003E-3</v>
      </c>
      <c r="N65">
        <v>151.36940000000001</v>
      </c>
      <c r="O65">
        <v>0</v>
      </c>
      <c r="P65">
        <v>151.4</v>
      </c>
      <c r="Q65">
        <v>115.26349999999999</v>
      </c>
      <c r="R65">
        <v>0</v>
      </c>
      <c r="S65">
        <v>115.3</v>
      </c>
      <c r="T65">
        <v>141.2131</v>
      </c>
      <c r="U65"/>
      <c r="V65"/>
      <c r="W65">
        <v>0</v>
      </c>
      <c r="X65">
        <v>4.9768999999999997</v>
      </c>
      <c r="Y65">
        <v>12.1</v>
      </c>
      <c r="Z65">
        <v>871</v>
      </c>
      <c r="AA65">
        <v>895</v>
      </c>
      <c r="AB65">
        <v>887</v>
      </c>
      <c r="AC65">
        <v>61</v>
      </c>
      <c r="AD65">
        <v>8.35</v>
      </c>
      <c r="AE65">
        <v>0.19</v>
      </c>
      <c r="AF65">
        <v>984</v>
      </c>
      <c r="AG65">
        <v>-9</v>
      </c>
      <c r="AH65">
        <v>3</v>
      </c>
      <c r="AI65">
        <v>8</v>
      </c>
      <c r="AJ65">
        <v>191</v>
      </c>
      <c r="AK65">
        <v>189</v>
      </c>
      <c r="AL65">
        <v>4.4000000000000004</v>
      </c>
      <c r="AM65">
        <v>194</v>
      </c>
      <c r="AN65" t="s">
        <v>155</v>
      </c>
      <c r="AO65">
        <v>2</v>
      </c>
      <c r="AP65" s="42">
        <v>0.62633101851851858</v>
      </c>
      <c r="AQ65">
        <v>47.158560999999999</v>
      </c>
      <c r="AR65">
        <v>-88.484509000000003</v>
      </c>
      <c r="AS65">
        <v>310.89999999999998</v>
      </c>
      <c r="AT65">
        <v>5.7</v>
      </c>
      <c r="AU65">
        <v>12</v>
      </c>
      <c r="AV65">
        <v>11</v>
      </c>
      <c r="AW65" t="s">
        <v>414</v>
      </c>
      <c r="AX65">
        <v>0.9</v>
      </c>
      <c r="AY65">
        <v>1.5</v>
      </c>
      <c r="AZ65">
        <v>1.8</v>
      </c>
      <c r="BA65">
        <v>14.048999999999999</v>
      </c>
      <c r="BB65">
        <v>17.63</v>
      </c>
      <c r="BC65">
        <v>1.25</v>
      </c>
      <c r="BD65">
        <v>11.352</v>
      </c>
      <c r="BE65">
        <v>3031.43</v>
      </c>
      <c r="BF65">
        <v>1.1499999999999999</v>
      </c>
      <c r="BG65">
        <v>4.4880000000000004</v>
      </c>
      <c r="BH65">
        <v>0</v>
      </c>
      <c r="BI65">
        <v>4.4880000000000004</v>
      </c>
      <c r="BJ65">
        <v>3.4180000000000001</v>
      </c>
      <c r="BK65">
        <v>0</v>
      </c>
      <c r="BL65">
        <v>3.4180000000000001</v>
      </c>
      <c r="BM65">
        <v>1.3211999999999999</v>
      </c>
      <c r="BN65"/>
      <c r="BO65"/>
      <c r="BP65"/>
      <c r="BQ65">
        <v>1024.6489999999999</v>
      </c>
      <c r="BR65">
        <v>7.4820999999999999E-2</v>
      </c>
      <c r="BS65">
        <v>-0.17627399999999999</v>
      </c>
      <c r="BT65">
        <v>9.7260000000000003E-3</v>
      </c>
      <c r="BU65">
        <v>1.8011330000000001</v>
      </c>
      <c r="BV65">
        <v>-3.5431073999999998</v>
      </c>
      <c r="BW65" s="4">
        <f t="shared" si="9"/>
        <v>0.47585933860000001</v>
      </c>
      <c r="BY65" s="4">
        <f t="shared" si="10"/>
        <v>4157.2505557986651</v>
      </c>
      <c r="BZ65" s="4">
        <f t="shared" si="11"/>
        <v>1.5770900661299998</v>
      </c>
      <c r="CA65" s="4">
        <f t="shared" si="12"/>
        <v>4.6873859530716002</v>
      </c>
      <c r="CB65" s="4">
        <f t="shared" si="13"/>
        <v>1.8118707785834398</v>
      </c>
    </row>
    <row r="66" spans="1:80" x14ac:dyDescent="0.25">
      <c r="A66" s="40">
        <v>41704</v>
      </c>
      <c r="B66" s="41">
        <v>1.425925925925926E-3</v>
      </c>
      <c r="C66">
        <v>11.557</v>
      </c>
      <c r="D66">
        <v>7.9000000000000008E-3</v>
      </c>
      <c r="E66">
        <v>79.105559999999997</v>
      </c>
      <c r="F66">
        <v>181.5</v>
      </c>
      <c r="G66">
        <v>-23</v>
      </c>
      <c r="H66">
        <v>282.89999999999998</v>
      </c>
      <c r="I66"/>
      <c r="J66">
        <v>5.0599999999999996</v>
      </c>
      <c r="K66">
        <v>0.90090000000000003</v>
      </c>
      <c r="L66">
        <v>10.4109</v>
      </c>
      <c r="M66">
        <v>7.1000000000000004E-3</v>
      </c>
      <c r="N66">
        <v>163.5179</v>
      </c>
      <c r="O66">
        <v>0</v>
      </c>
      <c r="P66">
        <v>163.5</v>
      </c>
      <c r="Q66">
        <v>124.5142</v>
      </c>
      <c r="R66">
        <v>0</v>
      </c>
      <c r="S66">
        <v>124.5</v>
      </c>
      <c r="T66">
        <v>282.91090000000003</v>
      </c>
      <c r="U66"/>
      <c r="V66"/>
      <c r="W66">
        <v>0</v>
      </c>
      <c r="X66">
        <v>4.5545999999999998</v>
      </c>
      <c r="Y66">
        <v>12.1</v>
      </c>
      <c r="Z66">
        <v>876</v>
      </c>
      <c r="AA66">
        <v>895</v>
      </c>
      <c r="AB66">
        <v>888</v>
      </c>
      <c r="AC66">
        <v>61</v>
      </c>
      <c r="AD66">
        <v>8.35</v>
      </c>
      <c r="AE66">
        <v>0.19</v>
      </c>
      <c r="AF66">
        <v>984</v>
      </c>
      <c r="AG66">
        <v>-9</v>
      </c>
      <c r="AH66">
        <v>3</v>
      </c>
      <c r="AI66">
        <v>8</v>
      </c>
      <c r="AJ66">
        <v>190.3</v>
      </c>
      <c r="AK66">
        <v>189.7</v>
      </c>
      <c r="AL66">
        <v>4.5</v>
      </c>
      <c r="AM66">
        <v>194</v>
      </c>
      <c r="AN66" t="s">
        <v>155</v>
      </c>
      <c r="AO66">
        <v>2</v>
      </c>
      <c r="AP66" s="42">
        <v>0.62634259259259262</v>
      </c>
      <c r="AQ66">
        <v>47.158566</v>
      </c>
      <c r="AR66">
        <v>-88.484487000000001</v>
      </c>
      <c r="AS66">
        <v>310.89999999999998</v>
      </c>
      <c r="AT66">
        <v>4.7</v>
      </c>
      <c r="AU66">
        <v>12</v>
      </c>
      <c r="AV66">
        <v>11</v>
      </c>
      <c r="AW66" t="s">
        <v>414</v>
      </c>
      <c r="AX66">
        <v>0.9</v>
      </c>
      <c r="AY66">
        <v>1.5</v>
      </c>
      <c r="AZ66">
        <v>1.8</v>
      </c>
      <c r="BA66">
        <v>14.048999999999999</v>
      </c>
      <c r="BB66">
        <v>18.13</v>
      </c>
      <c r="BC66">
        <v>1.29</v>
      </c>
      <c r="BD66">
        <v>11.004</v>
      </c>
      <c r="BE66">
        <v>3027.241</v>
      </c>
      <c r="BF66">
        <v>1.319</v>
      </c>
      <c r="BG66">
        <v>4.9790000000000001</v>
      </c>
      <c r="BH66">
        <v>0</v>
      </c>
      <c r="BI66">
        <v>4.9790000000000001</v>
      </c>
      <c r="BJ66">
        <v>3.7919999999999998</v>
      </c>
      <c r="BK66">
        <v>0</v>
      </c>
      <c r="BL66">
        <v>3.7919999999999998</v>
      </c>
      <c r="BM66">
        <v>2.7181000000000002</v>
      </c>
      <c r="BN66"/>
      <c r="BO66"/>
      <c r="BP66"/>
      <c r="BQ66">
        <v>962.95399999999995</v>
      </c>
      <c r="BR66">
        <v>9.2895000000000005E-2</v>
      </c>
      <c r="BS66">
        <v>-0.176727</v>
      </c>
      <c r="BT66">
        <v>1.0727E-2</v>
      </c>
      <c r="BU66">
        <v>2.2362120000000001</v>
      </c>
      <c r="BV66">
        <v>-3.5522127000000001</v>
      </c>
      <c r="BW66" s="4">
        <f t="shared" si="9"/>
        <v>0.59080721039999995</v>
      </c>
      <c r="BY66" s="4">
        <f t="shared" si="10"/>
        <v>5154.3373885414485</v>
      </c>
      <c r="BZ66" s="4">
        <f t="shared" si="11"/>
        <v>2.2457977463591998</v>
      </c>
      <c r="CA66" s="4">
        <f t="shared" si="12"/>
        <v>6.4564556893056002</v>
      </c>
      <c r="CB66" s="4">
        <f t="shared" si="13"/>
        <v>4.6279779032440809</v>
      </c>
    </row>
    <row r="67" spans="1:80" x14ac:dyDescent="0.25">
      <c r="A67" s="40">
        <v>41704</v>
      </c>
      <c r="B67" s="41">
        <v>1.4374999999999998E-3</v>
      </c>
      <c r="C67">
        <v>11.266999999999999</v>
      </c>
      <c r="D67">
        <v>9.4999999999999998E-3</v>
      </c>
      <c r="E67">
        <v>94.730737000000005</v>
      </c>
      <c r="F67">
        <v>184.9</v>
      </c>
      <c r="G67">
        <v>-21.4</v>
      </c>
      <c r="H67">
        <v>704.9</v>
      </c>
      <c r="I67"/>
      <c r="J67">
        <v>4.7699999999999996</v>
      </c>
      <c r="K67">
        <v>0.90280000000000005</v>
      </c>
      <c r="L67">
        <v>10.172000000000001</v>
      </c>
      <c r="M67">
        <v>8.6E-3</v>
      </c>
      <c r="N67">
        <v>166.9633</v>
      </c>
      <c r="O67">
        <v>0</v>
      </c>
      <c r="P67">
        <v>167</v>
      </c>
      <c r="Q67">
        <v>127.1378</v>
      </c>
      <c r="R67">
        <v>0</v>
      </c>
      <c r="S67">
        <v>127.1</v>
      </c>
      <c r="T67">
        <v>704.87300000000005</v>
      </c>
      <c r="U67"/>
      <c r="V67"/>
      <c r="W67">
        <v>0</v>
      </c>
      <c r="X67">
        <v>4.3076999999999996</v>
      </c>
      <c r="Y67">
        <v>12.1</v>
      </c>
      <c r="Z67">
        <v>878</v>
      </c>
      <c r="AA67">
        <v>896</v>
      </c>
      <c r="AB67">
        <v>889</v>
      </c>
      <c r="AC67">
        <v>61</v>
      </c>
      <c r="AD67">
        <v>8.35</v>
      </c>
      <c r="AE67">
        <v>0.19</v>
      </c>
      <c r="AF67">
        <v>984</v>
      </c>
      <c r="AG67">
        <v>-9</v>
      </c>
      <c r="AH67">
        <v>3</v>
      </c>
      <c r="AI67">
        <v>8</v>
      </c>
      <c r="AJ67">
        <v>190.7</v>
      </c>
      <c r="AK67">
        <v>190</v>
      </c>
      <c r="AL67">
        <v>4.5999999999999996</v>
      </c>
      <c r="AM67">
        <v>194</v>
      </c>
      <c r="AN67" t="s">
        <v>155</v>
      </c>
      <c r="AO67">
        <v>2</v>
      </c>
      <c r="AP67" s="42">
        <v>0.62635416666666666</v>
      </c>
      <c r="AQ67">
        <v>47.158571999999999</v>
      </c>
      <c r="AR67">
        <v>-88.484459999999999</v>
      </c>
      <c r="AS67">
        <v>310.8</v>
      </c>
      <c r="AT67">
        <v>4.8</v>
      </c>
      <c r="AU67">
        <v>12</v>
      </c>
      <c r="AV67">
        <v>11</v>
      </c>
      <c r="AW67" t="s">
        <v>414</v>
      </c>
      <c r="AX67">
        <v>0.9</v>
      </c>
      <c r="AY67">
        <v>1.5</v>
      </c>
      <c r="AZ67">
        <v>1.8</v>
      </c>
      <c r="BA67">
        <v>14.048999999999999</v>
      </c>
      <c r="BB67">
        <v>18.489999999999998</v>
      </c>
      <c r="BC67">
        <v>1.32</v>
      </c>
      <c r="BD67">
        <v>10.760999999999999</v>
      </c>
      <c r="BE67">
        <v>3014.3389999999999</v>
      </c>
      <c r="BF67">
        <v>1.613</v>
      </c>
      <c r="BG67">
        <v>5.181</v>
      </c>
      <c r="BH67">
        <v>0</v>
      </c>
      <c r="BI67">
        <v>5.181</v>
      </c>
      <c r="BJ67">
        <v>3.9449999999999998</v>
      </c>
      <c r="BK67">
        <v>0</v>
      </c>
      <c r="BL67">
        <v>3.9449999999999998</v>
      </c>
      <c r="BM67">
        <v>6.9017999999999997</v>
      </c>
      <c r="BN67"/>
      <c r="BO67"/>
      <c r="BP67"/>
      <c r="BQ67">
        <v>928.18200000000002</v>
      </c>
      <c r="BR67">
        <v>0.125445</v>
      </c>
      <c r="BS67">
        <v>-0.17627300000000001</v>
      </c>
      <c r="BT67">
        <v>1.0999999999999999E-2</v>
      </c>
      <c r="BU67">
        <v>3.0197750000000001</v>
      </c>
      <c r="BV67">
        <v>-3.5430872999999998</v>
      </c>
      <c r="BW67" s="4">
        <f t="shared" si="9"/>
        <v>0.79782455500000005</v>
      </c>
      <c r="BY67" s="4">
        <f t="shared" si="10"/>
        <v>6930.7390966062148</v>
      </c>
      <c r="BZ67" s="4">
        <f t="shared" si="11"/>
        <v>3.7087010329050001</v>
      </c>
      <c r="CA67" s="4">
        <f t="shared" si="12"/>
        <v>9.0705676223249991</v>
      </c>
      <c r="CB67" s="4">
        <f t="shared" si="13"/>
        <v>15.869009788532999</v>
      </c>
    </row>
    <row r="68" spans="1:80" x14ac:dyDescent="0.25">
      <c r="A68" s="40">
        <v>41704</v>
      </c>
      <c r="B68" s="41">
        <v>1.4490740740740742E-3</v>
      </c>
      <c r="C68">
        <v>11.157999999999999</v>
      </c>
      <c r="D68">
        <v>1.29E-2</v>
      </c>
      <c r="E68">
        <v>129.345955</v>
      </c>
      <c r="F68">
        <v>243.3</v>
      </c>
      <c r="G68">
        <v>-21.3</v>
      </c>
      <c r="H68">
        <v>1235.4000000000001</v>
      </c>
      <c r="I68"/>
      <c r="J68">
        <v>4.5999999999999996</v>
      </c>
      <c r="K68">
        <v>0.9032</v>
      </c>
      <c r="L68">
        <v>10.077</v>
      </c>
      <c r="M68">
        <v>1.17E-2</v>
      </c>
      <c r="N68">
        <v>219.7741</v>
      </c>
      <c r="O68">
        <v>0</v>
      </c>
      <c r="P68">
        <v>219.8</v>
      </c>
      <c r="Q68">
        <v>167.0728</v>
      </c>
      <c r="R68">
        <v>0</v>
      </c>
      <c r="S68">
        <v>167.1</v>
      </c>
      <c r="T68">
        <v>1235.4024999999999</v>
      </c>
      <c r="U68"/>
      <c r="V68"/>
      <c r="W68">
        <v>0</v>
      </c>
      <c r="X68">
        <v>4.1544999999999996</v>
      </c>
      <c r="Y68">
        <v>12</v>
      </c>
      <c r="Z68">
        <v>880</v>
      </c>
      <c r="AA68">
        <v>896</v>
      </c>
      <c r="AB68">
        <v>890</v>
      </c>
      <c r="AC68">
        <v>61</v>
      </c>
      <c r="AD68">
        <v>7.89</v>
      </c>
      <c r="AE68">
        <v>0.18</v>
      </c>
      <c r="AF68">
        <v>984</v>
      </c>
      <c r="AG68">
        <v>-9.6999999999999993</v>
      </c>
      <c r="AH68">
        <v>3</v>
      </c>
      <c r="AI68">
        <v>8</v>
      </c>
      <c r="AJ68">
        <v>191</v>
      </c>
      <c r="AK68">
        <v>190</v>
      </c>
      <c r="AL68">
        <v>4.5</v>
      </c>
      <c r="AM68">
        <v>194.2</v>
      </c>
      <c r="AN68" t="s">
        <v>155</v>
      </c>
      <c r="AO68">
        <v>2</v>
      </c>
      <c r="AP68" s="42">
        <v>0.6263657407407407</v>
      </c>
      <c r="AQ68">
        <v>47.158591999999999</v>
      </c>
      <c r="AR68">
        <v>-88.484393999999995</v>
      </c>
      <c r="AS68">
        <v>310.60000000000002</v>
      </c>
      <c r="AT68">
        <v>8.5</v>
      </c>
      <c r="AU68">
        <v>12</v>
      </c>
      <c r="AV68">
        <v>11</v>
      </c>
      <c r="AW68" t="s">
        <v>414</v>
      </c>
      <c r="AX68">
        <v>0.9</v>
      </c>
      <c r="AY68">
        <v>1.5</v>
      </c>
      <c r="AZ68">
        <v>1.8</v>
      </c>
      <c r="BA68">
        <v>14.048999999999999</v>
      </c>
      <c r="BB68">
        <v>18.559999999999999</v>
      </c>
      <c r="BC68">
        <v>1.32</v>
      </c>
      <c r="BD68">
        <v>10.723000000000001</v>
      </c>
      <c r="BE68">
        <v>2997.5830000000001</v>
      </c>
      <c r="BF68">
        <v>2.2120000000000002</v>
      </c>
      <c r="BG68">
        <v>6.8460000000000001</v>
      </c>
      <c r="BH68">
        <v>0</v>
      </c>
      <c r="BI68">
        <v>6.8460000000000001</v>
      </c>
      <c r="BJ68">
        <v>5.2050000000000001</v>
      </c>
      <c r="BK68">
        <v>0</v>
      </c>
      <c r="BL68">
        <v>5.2050000000000001</v>
      </c>
      <c r="BM68">
        <v>12.1426</v>
      </c>
      <c r="BN68"/>
      <c r="BO68"/>
      <c r="BP68"/>
      <c r="BQ68">
        <v>898.58</v>
      </c>
      <c r="BR68">
        <v>0.15172099999999999</v>
      </c>
      <c r="BS68">
        <v>-0.176727</v>
      </c>
      <c r="BT68">
        <v>1.0999999999999999E-2</v>
      </c>
      <c r="BU68">
        <v>3.652304</v>
      </c>
      <c r="BV68">
        <v>-3.5522127000000001</v>
      </c>
      <c r="BW68" s="4">
        <f t="shared" si="9"/>
        <v>0.96493871679999998</v>
      </c>
      <c r="BY68" s="4">
        <f t="shared" si="10"/>
        <v>8335.871447870044</v>
      </c>
      <c r="BZ68" s="4">
        <f t="shared" si="11"/>
        <v>6.1512717555071994</v>
      </c>
      <c r="CA68" s="4">
        <f t="shared" si="12"/>
        <v>14.474398502447999</v>
      </c>
      <c r="CB68" s="4">
        <f t="shared" si="13"/>
        <v>33.766922431474555</v>
      </c>
    </row>
    <row r="69" spans="1:80" x14ac:dyDescent="0.25">
      <c r="A69" s="40">
        <v>41704</v>
      </c>
      <c r="B69" s="41">
        <v>1.4606481481481482E-3</v>
      </c>
      <c r="C69">
        <v>11.15</v>
      </c>
      <c r="D69">
        <v>1.4999999999999999E-2</v>
      </c>
      <c r="E69">
        <v>150</v>
      </c>
      <c r="F69">
        <v>275</v>
      </c>
      <c r="G69">
        <v>-21.4</v>
      </c>
      <c r="H69">
        <v>1594.3</v>
      </c>
      <c r="I69"/>
      <c r="J69">
        <v>4.5999999999999996</v>
      </c>
      <c r="K69">
        <v>0.90280000000000005</v>
      </c>
      <c r="L69">
        <v>10.065799999999999</v>
      </c>
      <c r="M69">
        <v>1.35E-2</v>
      </c>
      <c r="N69">
        <v>248.26650000000001</v>
      </c>
      <c r="O69">
        <v>0</v>
      </c>
      <c r="P69">
        <v>248.3</v>
      </c>
      <c r="Q69">
        <v>188.6189</v>
      </c>
      <c r="R69">
        <v>0</v>
      </c>
      <c r="S69">
        <v>188.6</v>
      </c>
      <c r="T69">
        <v>1594.3433</v>
      </c>
      <c r="U69"/>
      <c r="V69"/>
      <c r="W69">
        <v>0</v>
      </c>
      <c r="X69">
        <v>4.1527000000000003</v>
      </c>
      <c r="Y69">
        <v>12.1</v>
      </c>
      <c r="Z69">
        <v>882</v>
      </c>
      <c r="AA69">
        <v>896</v>
      </c>
      <c r="AB69">
        <v>890</v>
      </c>
      <c r="AC69">
        <v>61</v>
      </c>
      <c r="AD69">
        <v>7.72</v>
      </c>
      <c r="AE69">
        <v>0.18</v>
      </c>
      <c r="AF69">
        <v>984</v>
      </c>
      <c r="AG69">
        <v>-10</v>
      </c>
      <c r="AH69">
        <v>3</v>
      </c>
      <c r="AI69">
        <v>8</v>
      </c>
      <c r="AJ69">
        <v>191</v>
      </c>
      <c r="AK69">
        <v>190</v>
      </c>
      <c r="AL69">
        <v>4.2</v>
      </c>
      <c r="AM69">
        <v>194.5</v>
      </c>
      <c r="AN69" t="s">
        <v>155</v>
      </c>
      <c r="AO69">
        <v>2</v>
      </c>
      <c r="AP69" s="42">
        <v>0.62637731481481485</v>
      </c>
      <c r="AQ69">
        <v>47.158625999999998</v>
      </c>
      <c r="AR69">
        <v>-88.484324999999998</v>
      </c>
      <c r="AS69">
        <v>310.39999999999998</v>
      </c>
      <c r="AT69">
        <v>11.3</v>
      </c>
      <c r="AU69">
        <v>12</v>
      </c>
      <c r="AV69">
        <v>10</v>
      </c>
      <c r="AW69" t="s">
        <v>414</v>
      </c>
      <c r="AX69">
        <v>0.91249999999999998</v>
      </c>
      <c r="AY69">
        <v>1.5</v>
      </c>
      <c r="AZ69">
        <v>1.8</v>
      </c>
      <c r="BA69">
        <v>14.048999999999999</v>
      </c>
      <c r="BB69">
        <v>18.5</v>
      </c>
      <c r="BC69">
        <v>1.32</v>
      </c>
      <c r="BD69">
        <v>10.771000000000001</v>
      </c>
      <c r="BE69">
        <v>2986.4560000000001</v>
      </c>
      <c r="BF69">
        <v>2.5569999999999999</v>
      </c>
      <c r="BG69">
        <v>7.7140000000000004</v>
      </c>
      <c r="BH69">
        <v>0</v>
      </c>
      <c r="BI69">
        <v>7.7140000000000004</v>
      </c>
      <c r="BJ69">
        <v>5.86</v>
      </c>
      <c r="BK69">
        <v>0</v>
      </c>
      <c r="BL69">
        <v>5.86</v>
      </c>
      <c r="BM69">
        <v>15.629799999999999</v>
      </c>
      <c r="BN69"/>
      <c r="BO69"/>
      <c r="BP69"/>
      <c r="BQ69">
        <v>895.85500000000002</v>
      </c>
      <c r="BR69">
        <v>0.17254</v>
      </c>
      <c r="BS69">
        <v>-0.17554600000000001</v>
      </c>
      <c r="BT69">
        <v>1.0999999999999999E-2</v>
      </c>
      <c r="BU69">
        <v>4.1534690000000003</v>
      </c>
      <c r="BV69">
        <v>-3.5284746</v>
      </c>
      <c r="BW69" s="4">
        <f t="shared" si="9"/>
        <v>1.0973465098000001</v>
      </c>
      <c r="BY69" s="4">
        <f t="shared" si="10"/>
        <v>9444.5216494388515</v>
      </c>
      <c r="BZ69" s="4">
        <f t="shared" si="11"/>
        <v>8.0863879654061996</v>
      </c>
      <c r="CA69" s="4">
        <f t="shared" si="12"/>
        <v>18.531964598076001</v>
      </c>
      <c r="CB69" s="4">
        <f t="shared" si="13"/>
        <v>49.428481275598678</v>
      </c>
    </row>
    <row r="70" spans="1:80" x14ac:dyDescent="0.25">
      <c r="A70" s="40">
        <v>41704</v>
      </c>
      <c r="B70" s="41">
        <v>1.4722222222222222E-3</v>
      </c>
      <c r="C70">
        <v>11.15</v>
      </c>
      <c r="D70">
        <v>1.4999999999999999E-2</v>
      </c>
      <c r="E70">
        <v>150</v>
      </c>
      <c r="F70">
        <v>256.89999999999998</v>
      </c>
      <c r="G70">
        <v>-21.4</v>
      </c>
      <c r="H70">
        <v>1671.9</v>
      </c>
      <c r="I70"/>
      <c r="J70">
        <v>4.5999999999999996</v>
      </c>
      <c r="K70">
        <v>0.90269999999999995</v>
      </c>
      <c r="L70">
        <v>10.0655</v>
      </c>
      <c r="M70">
        <v>1.35E-2</v>
      </c>
      <c r="N70">
        <v>231.88579999999999</v>
      </c>
      <c r="O70">
        <v>0</v>
      </c>
      <c r="P70">
        <v>231.9</v>
      </c>
      <c r="Q70">
        <v>176.1738</v>
      </c>
      <c r="R70">
        <v>0</v>
      </c>
      <c r="S70">
        <v>176.2</v>
      </c>
      <c r="T70">
        <v>1671.9267</v>
      </c>
      <c r="U70"/>
      <c r="V70"/>
      <c r="W70">
        <v>0</v>
      </c>
      <c r="X70">
        <v>4.1525999999999996</v>
      </c>
      <c r="Y70">
        <v>12.1</v>
      </c>
      <c r="Z70">
        <v>881</v>
      </c>
      <c r="AA70">
        <v>896</v>
      </c>
      <c r="AB70">
        <v>889</v>
      </c>
      <c r="AC70">
        <v>61</v>
      </c>
      <c r="AD70">
        <v>7.72</v>
      </c>
      <c r="AE70">
        <v>0.18</v>
      </c>
      <c r="AF70">
        <v>984</v>
      </c>
      <c r="AG70">
        <v>-10</v>
      </c>
      <c r="AH70">
        <v>3</v>
      </c>
      <c r="AI70">
        <v>8</v>
      </c>
      <c r="AJ70">
        <v>191</v>
      </c>
      <c r="AK70">
        <v>190</v>
      </c>
      <c r="AL70">
        <v>4.3</v>
      </c>
      <c r="AM70">
        <v>194.9</v>
      </c>
      <c r="AN70" t="s">
        <v>155</v>
      </c>
      <c r="AO70">
        <v>2</v>
      </c>
      <c r="AP70" s="42">
        <v>0.62638888888888888</v>
      </c>
      <c r="AQ70">
        <v>47.158673</v>
      </c>
      <c r="AR70">
        <v>-88.484257999999997</v>
      </c>
      <c r="AS70">
        <v>309.89999999999998</v>
      </c>
      <c r="AT70">
        <v>13.8</v>
      </c>
      <c r="AU70">
        <v>12</v>
      </c>
      <c r="AV70">
        <v>10</v>
      </c>
      <c r="AW70" t="s">
        <v>422</v>
      </c>
      <c r="AX70">
        <v>1.0125</v>
      </c>
      <c r="AY70">
        <v>1.5375000000000001</v>
      </c>
      <c r="AZ70">
        <v>1.85</v>
      </c>
      <c r="BA70">
        <v>14.048999999999999</v>
      </c>
      <c r="BB70">
        <v>18.489999999999998</v>
      </c>
      <c r="BC70">
        <v>1.32</v>
      </c>
      <c r="BD70">
        <v>10.775</v>
      </c>
      <c r="BE70">
        <v>2984.1840000000002</v>
      </c>
      <c r="BF70">
        <v>2.5550000000000002</v>
      </c>
      <c r="BG70">
        <v>7.2</v>
      </c>
      <c r="BH70">
        <v>0</v>
      </c>
      <c r="BI70">
        <v>7.2</v>
      </c>
      <c r="BJ70">
        <v>5.47</v>
      </c>
      <c r="BK70">
        <v>0</v>
      </c>
      <c r="BL70">
        <v>5.47</v>
      </c>
      <c r="BM70">
        <v>16.378399999999999</v>
      </c>
      <c r="BN70"/>
      <c r="BO70"/>
      <c r="BP70"/>
      <c r="BQ70">
        <v>895.17399999999998</v>
      </c>
      <c r="BR70">
        <v>0.19253999999999999</v>
      </c>
      <c r="BS70">
        <v>-0.17354600000000001</v>
      </c>
      <c r="BT70">
        <v>1.0272999999999999E-2</v>
      </c>
      <c r="BU70">
        <v>4.634919</v>
      </c>
      <c r="BV70">
        <v>-3.4882746</v>
      </c>
      <c r="BW70" s="4">
        <f t="shared" si="9"/>
        <v>1.2245455997999999</v>
      </c>
      <c r="BY70" s="4">
        <f t="shared" si="10"/>
        <v>10531.266883602495</v>
      </c>
      <c r="BZ70" s="4">
        <f t="shared" si="11"/>
        <v>9.016664819463001</v>
      </c>
      <c r="CA70" s="4">
        <f t="shared" si="12"/>
        <v>19.303779476501997</v>
      </c>
      <c r="CB70" s="4">
        <f t="shared" si="13"/>
        <v>57.799821165985435</v>
      </c>
    </row>
    <row r="71" spans="1:80" x14ac:dyDescent="0.25">
      <c r="A71" s="40">
        <v>41704</v>
      </c>
      <c r="B71" s="41">
        <v>1.4837962962962964E-3</v>
      </c>
      <c r="C71">
        <v>11.15</v>
      </c>
      <c r="D71">
        <v>1.4999999999999999E-2</v>
      </c>
      <c r="E71">
        <v>150</v>
      </c>
      <c r="F71">
        <v>215.5</v>
      </c>
      <c r="G71">
        <v>-22.2</v>
      </c>
      <c r="H71">
        <v>1821.1</v>
      </c>
      <c r="I71"/>
      <c r="J71">
        <v>4.82</v>
      </c>
      <c r="K71">
        <v>0.90249999999999997</v>
      </c>
      <c r="L71">
        <v>10.0631</v>
      </c>
      <c r="M71">
        <v>1.35E-2</v>
      </c>
      <c r="N71">
        <v>194.49359999999999</v>
      </c>
      <c r="O71">
        <v>0</v>
      </c>
      <c r="P71">
        <v>194.5</v>
      </c>
      <c r="Q71">
        <v>147.7653</v>
      </c>
      <c r="R71">
        <v>0</v>
      </c>
      <c r="S71">
        <v>147.80000000000001</v>
      </c>
      <c r="T71">
        <v>1821.0867000000001</v>
      </c>
      <c r="U71"/>
      <c r="V71"/>
      <c r="W71">
        <v>0</v>
      </c>
      <c r="X71">
        <v>4.3520000000000003</v>
      </c>
      <c r="Y71">
        <v>12.1</v>
      </c>
      <c r="Z71">
        <v>881</v>
      </c>
      <c r="AA71">
        <v>896</v>
      </c>
      <c r="AB71">
        <v>889</v>
      </c>
      <c r="AC71">
        <v>61</v>
      </c>
      <c r="AD71">
        <v>7.72</v>
      </c>
      <c r="AE71">
        <v>0.18</v>
      </c>
      <c r="AF71">
        <v>984</v>
      </c>
      <c r="AG71">
        <v>-10</v>
      </c>
      <c r="AH71">
        <v>3</v>
      </c>
      <c r="AI71">
        <v>8</v>
      </c>
      <c r="AJ71">
        <v>191</v>
      </c>
      <c r="AK71">
        <v>190</v>
      </c>
      <c r="AL71">
        <v>4.0999999999999996</v>
      </c>
      <c r="AM71">
        <v>195</v>
      </c>
      <c r="AN71" t="s">
        <v>155</v>
      </c>
      <c r="AO71">
        <v>2</v>
      </c>
      <c r="AP71" s="42">
        <v>0.62640046296296303</v>
      </c>
      <c r="AQ71">
        <v>47.158726999999999</v>
      </c>
      <c r="AR71">
        <v>-88.484206999999998</v>
      </c>
      <c r="AS71">
        <v>309.5</v>
      </c>
      <c r="AT71">
        <v>15.7</v>
      </c>
      <c r="AU71">
        <v>12</v>
      </c>
      <c r="AV71">
        <v>10</v>
      </c>
      <c r="AW71" t="s">
        <v>422</v>
      </c>
      <c r="AX71">
        <v>1.1000000000000001</v>
      </c>
      <c r="AY71">
        <v>1.8</v>
      </c>
      <c r="AZ71">
        <v>2.2000000000000002</v>
      </c>
      <c r="BA71">
        <v>14.048999999999999</v>
      </c>
      <c r="BB71">
        <v>18.46</v>
      </c>
      <c r="BC71">
        <v>1.31</v>
      </c>
      <c r="BD71">
        <v>10.801</v>
      </c>
      <c r="BE71">
        <v>2979.82</v>
      </c>
      <c r="BF71">
        <v>2.5510000000000002</v>
      </c>
      <c r="BG71">
        <v>6.0309999999999997</v>
      </c>
      <c r="BH71">
        <v>0</v>
      </c>
      <c r="BI71">
        <v>6.0309999999999997</v>
      </c>
      <c r="BJ71">
        <v>4.5819999999999999</v>
      </c>
      <c r="BK71">
        <v>0</v>
      </c>
      <c r="BL71">
        <v>4.5819999999999999</v>
      </c>
      <c r="BM71">
        <v>17.817699999999999</v>
      </c>
      <c r="BN71"/>
      <c r="BO71"/>
      <c r="BP71"/>
      <c r="BQ71">
        <v>937.01599999999996</v>
      </c>
      <c r="BR71">
        <v>0.21762899999999999</v>
      </c>
      <c r="BS71">
        <v>-0.17372699999999999</v>
      </c>
      <c r="BT71">
        <v>1.0727E-2</v>
      </c>
      <c r="BU71">
        <v>5.238874</v>
      </c>
      <c r="BV71">
        <v>-3.4919126999999999</v>
      </c>
      <c r="BW71" s="4">
        <f t="shared" si="9"/>
        <v>1.3841105108</v>
      </c>
      <c r="BY71" s="4">
        <f t="shared" si="10"/>
        <v>11886.140419368552</v>
      </c>
      <c r="BZ71" s="4">
        <f t="shared" si="11"/>
        <v>10.175629470843599</v>
      </c>
      <c r="CA71" s="4">
        <f t="shared" si="12"/>
        <v>18.277042036615196</v>
      </c>
      <c r="CB71" s="4">
        <f t="shared" si="13"/>
        <v>71.072643364425716</v>
      </c>
    </row>
    <row r="72" spans="1:80" x14ac:dyDescent="0.25">
      <c r="A72" s="40">
        <v>41704</v>
      </c>
      <c r="B72" s="41">
        <v>1.4953703703703702E-3</v>
      </c>
      <c r="C72">
        <v>11.15</v>
      </c>
      <c r="D72">
        <v>1.4999999999999999E-2</v>
      </c>
      <c r="E72">
        <v>150</v>
      </c>
      <c r="F72">
        <v>204.6</v>
      </c>
      <c r="G72">
        <v>-29.6</v>
      </c>
      <c r="H72">
        <v>1894.1</v>
      </c>
      <c r="I72"/>
      <c r="J72">
        <v>4.97</v>
      </c>
      <c r="K72">
        <v>0.90239999999999998</v>
      </c>
      <c r="L72">
        <v>10.0617</v>
      </c>
      <c r="M72">
        <v>1.35E-2</v>
      </c>
      <c r="N72">
        <v>184.6671</v>
      </c>
      <c r="O72">
        <v>0</v>
      </c>
      <c r="P72">
        <v>184.7</v>
      </c>
      <c r="Q72">
        <v>140.2996</v>
      </c>
      <c r="R72">
        <v>0</v>
      </c>
      <c r="S72">
        <v>140.30000000000001</v>
      </c>
      <c r="T72">
        <v>1894.06</v>
      </c>
      <c r="U72"/>
      <c r="V72"/>
      <c r="W72">
        <v>0</v>
      </c>
      <c r="X72">
        <v>4.4866999999999999</v>
      </c>
      <c r="Y72">
        <v>12.1</v>
      </c>
      <c r="Z72">
        <v>882</v>
      </c>
      <c r="AA72">
        <v>896</v>
      </c>
      <c r="AB72">
        <v>890</v>
      </c>
      <c r="AC72">
        <v>61</v>
      </c>
      <c r="AD72">
        <v>7.72</v>
      </c>
      <c r="AE72">
        <v>0.18</v>
      </c>
      <c r="AF72">
        <v>984</v>
      </c>
      <c r="AG72">
        <v>-10</v>
      </c>
      <c r="AH72">
        <v>3.7269999999999999</v>
      </c>
      <c r="AI72">
        <v>8</v>
      </c>
      <c r="AJ72">
        <v>191</v>
      </c>
      <c r="AK72">
        <v>190</v>
      </c>
      <c r="AL72">
        <v>3.9</v>
      </c>
      <c r="AM72">
        <v>195</v>
      </c>
      <c r="AN72" t="s">
        <v>155</v>
      </c>
      <c r="AO72">
        <v>2</v>
      </c>
      <c r="AP72" s="42">
        <v>0.62640046296296303</v>
      </c>
      <c r="AQ72">
        <v>47.158743999999999</v>
      </c>
      <c r="AR72">
        <v>-88.484195</v>
      </c>
      <c r="AS72">
        <v>309.39999999999998</v>
      </c>
      <c r="AT72">
        <v>15.9</v>
      </c>
      <c r="AU72">
        <v>12</v>
      </c>
      <c r="AV72">
        <v>10</v>
      </c>
      <c r="AW72" t="s">
        <v>422</v>
      </c>
      <c r="AX72">
        <v>1.125</v>
      </c>
      <c r="AY72">
        <v>1.85</v>
      </c>
      <c r="AZ72">
        <v>2.2374999999999998</v>
      </c>
      <c r="BA72">
        <v>14.048999999999999</v>
      </c>
      <c r="BB72">
        <v>18.45</v>
      </c>
      <c r="BC72">
        <v>1.31</v>
      </c>
      <c r="BD72">
        <v>10.816000000000001</v>
      </c>
      <c r="BE72">
        <v>2977.6880000000001</v>
      </c>
      <c r="BF72">
        <v>2.5499999999999998</v>
      </c>
      <c r="BG72">
        <v>5.7229999999999999</v>
      </c>
      <c r="BH72">
        <v>0</v>
      </c>
      <c r="BI72">
        <v>5.7229999999999999</v>
      </c>
      <c r="BJ72">
        <v>4.3479999999999999</v>
      </c>
      <c r="BK72">
        <v>0</v>
      </c>
      <c r="BL72">
        <v>4.3479999999999999</v>
      </c>
      <c r="BM72">
        <v>18.521000000000001</v>
      </c>
      <c r="BN72"/>
      <c r="BO72"/>
      <c r="BP72"/>
      <c r="BQ72">
        <v>965.44899999999996</v>
      </c>
      <c r="BR72">
        <v>0.21773000000000001</v>
      </c>
      <c r="BS72">
        <v>-0.17327300000000001</v>
      </c>
      <c r="BT72">
        <v>1.0999999999999999E-2</v>
      </c>
      <c r="BU72">
        <v>5.2413059999999998</v>
      </c>
      <c r="BV72">
        <v>-3.4827873</v>
      </c>
      <c r="BW72" s="4">
        <f t="shared" si="9"/>
        <v>1.3847530451999999</v>
      </c>
      <c r="BY72" s="4">
        <f t="shared" si="10"/>
        <v>11883.149988774019</v>
      </c>
      <c r="BZ72" s="4">
        <f t="shared" si="11"/>
        <v>10.176362490419999</v>
      </c>
      <c r="CA72" s="4">
        <f t="shared" si="12"/>
        <v>17.351695728763197</v>
      </c>
      <c r="CB72" s="4">
        <f t="shared" si="13"/>
        <v>73.912317523556396</v>
      </c>
    </row>
    <row r="73" spans="1:80" x14ac:dyDescent="0.25">
      <c r="A73" s="40">
        <v>41704</v>
      </c>
      <c r="B73" s="41">
        <v>1.5069444444444444E-3</v>
      </c>
      <c r="C73">
        <v>11.146000000000001</v>
      </c>
      <c r="D73">
        <v>1.4999999999999999E-2</v>
      </c>
      <c r="E73">
        <v>150</v>
      </c>
      <c r="F73">
        <v>223.2</v>
      </c>
      <c r="G73">
        <v>-23</v>
      </c>
      <c r="H73">
        <v>2008.6</v>
      </c>
      <c r="I73"/>
      <c r="J73">
        <v>5.2</v>
      </c>
      <c r="K73">
        <v>0.90239999999999998</v>
      </c>
      <c r="L73">
        <v>10.057499999999999</v>
      </c>
      <c r="M73">
        <v>1.35E-2</v>
      </c>
      <c r="N73">
        <v>201.43209999999999</v>
      </c>
      <c r="O73">
        <v>0</v>
      </c>
      <c r="P73">
        <v>201.4</v>
      </c>
      <c r="Q73">
        <v>153.0368</v>
      </c>
      <c r="R73">
        <v>0</v>
      </c>
      <c r="S73">
        <v>153</v>
      </c>
      <c r="T73">
        <v>2008.5572999999999</v>
      </c>
      <c r="U73"/>
      <c r="V73"/>
      <c r="W73">
        <v>0</v>
      </c>
      <c r="X73">
        <v>4.6923000000000004</v>
      </c>
      <c r="Y73">
        <v>12</v>
      </c>
      <c r="Z73">
        <v>881</v>
      </c>
      <c r="AA73">
        <v>896</v>
      </c>
      <c r="AB73">
        <v>891</v>
      </c>
      <c r="AC73">
        <v>61</v>
      </c>
      <c r="AD73">
        <v>7.72</v>
      </c>
      <c r="AE73">
        <v>0.18</v>
      </c>
      <c r="AF73">
        <v>984</v>
      </c>
      <c r="AG73">
        <v>-10</v>
      </c>
      <c r="AH73">
        <v>4</v>
      </c>
      <c r="AI73">
        <v>8</v>
      </c>
      <c r="AJ73">
        <v>190.3</v>
      </c>
      <c r="AK73">
        <v>188.5</v>
      </c>
      <c r="AL73">
        <v>4</v>
      </c>
      <c r="AM73">
        <v>195</v>
      </c>
      <c r="AN73" t="s">
        <v>155</v>
      </c>
      <c r="AO73">
        <v>2</v>
      </c>
      <c r="AP73" s="42">
        <v>0.62642361111111111</v>
      </c>
      <c r="AQ73">
        <v>47.158875000000002</v>
      </c>
      <c r="AR73">
        <v>-88.484108000000006</v>
      </c>
      <c r="AS73">
        <v>308.60000000000002</v>
      </c>
      <c r="AT73">
        <v>17.8</v>
      </c>
      <c r="AU73">
        <v>12</v>
      </c>
      <c r="AV73">
        <v>10</v>
      </c>
      <c r="AW73" t="s">
        <v>422</v>
      </c>
      <c r="AX73">
        <v>1.3</v>
      </c>
      <c r="AY73">
        <v>2.0499999999999998</v>
      </c>
      <c r="AZ73">
        <v>2.4500000000000002</v>
      </c>
      <c r="BA73">
        <v>14.048999999999999</v>
      </c>
      <c r="BB73">
        <v>18.43</v>
      </c>
      <c r="BC73">
        <v>1.31</v>
      </c>
      <c r="BD73">
        <v>10.821</v>
      </c>
      <c r="BE73">
        <v>2974.3359999999998</v>
      </c>
      <c r="BF73">
        <v>2.548</v>
      </c>
      <c r="BG73">
        <v>6.2380000000000004</v>
      </c>
      <c r="BH73">
        <v>0</v>
      </c>
      <c r="BI73">
        <v>6.2380000000000004</v>
      </c>
      <c r="BJ73">
        <v>4.74</v>
      </c>
      <c r="BK73">
        <v>0</v>
      </c>
      <c r="BL73">
        <v>4.74</v>
      </c>
      <c r="BM73">
        <v>19.6267</v>
      </c>
      <c r="BN73"/>
      <c r="BO73"/>
      <c r="BP73"/>
      <c r="BQ73">
        <v>1008.978</v>
      </c>
      <c r="BR73">
        <v>0.21718100000000001</v>
      </c>
      <c r="BS73">
        <v>-0.17372699999999999</v>
      </c>
      <c r="BT73">
        <v>1.0999999999999999E-2</v>
      </c>
      <c r="BU73">
        <v>5.2280899999999999</v>
      </c>
      <c r="BV73">
        <v>-3.4919126999999999</v>
      </c>
      <c r="BW73" s="4">
        <f t="shared" si="9"/>
        <v>1.3812613779999998</v>
      </c>
      <c r="BY73" s="4">
        <f t="shared" si="10"/>
        <v>11839.843321479933</v>
      </c>
      <c r="BZ73" s="4">
        <f t="shared" si="11"/>
        <v>10.142741365848</v>
      </c>
      <c r="CA73" s="4">
        <f t="shared" si="12"/>
        <v>18.868365021239999</v>
      </c>
      <c r="CB73" s="4">
        <f t="shared" si="13"/>
        <v>78.127371257884192</v>
      </c>
    </row>
    <row r="74" spans="1:80" x14ac:dyDescent="0.25">
      <c r="A74" s="40">
        <v>41704</v>
      </c>
      <c r="B74" s="41">
        <v>1.5185185185185182E-3</v>
      </c>
      <c r="C74">
        <v>11.119</v>
      </c>
      <c r="D74">
        <v>1.4999999999999999E-2</v>
      </c>
      <c r="E74">
        <v>150</v>
      </c>
      <c r="F74">
        <v>267.2</v>
      </c>
      <c r="G74">
        <v>-30.2</v>
      </c>
      <c r="H74">
        <v>2150.9</v>
      </c>
      <c r="I74"/>
      <c r="J74">
        <v>5.3</v>
      </c>
      <c r="K74">
        <v>0.90239999999999998</v>
      </c>
      <c r="L74">
        <v>10.033300000000001</v>
      </c>
      <c r="M74">
        <v>1.35E-2</v>
      </c>
      <c r="N74">
        <v>241.07990000000001</v>
      </c>
      <c r="O74">
        <v>0</v>
      </c>
      <c r="P74">
        <v>241.1</v>
      </c>
      <c r="Q74">
        <v>183.52260000000001</v>
      </c>
      <c r="R74">
        <v>0</v>
      </c>
      <c r="S74">
        <v>183.5</v>
      </c>
      <c r="T74">
        <v>2150.8548000000001</v>
      </c>
      <c r="U74"/>
      <c r="V74"/>
      <c r="W74">
        <v>0</v>
      </c>
      <c r="X74">
        <v>4.7824999999999998</v>
      </c>
      <c r="Y74">
        <v>12.1</v>
      </c>
      <c r="Z74">
        <v>882</v>
      </c>
      <c r="AA74">
        <v>897</v>
      </c>
      <c r="AB74">
        <v>890</v>
      </c>
      <c r="AC74">
        <v>61.7</v>
      </c>
      <c r="AD74">
        <v>8.27</v>
      </c>
      <c r="AE74">
        <v>0.19</v>
      </c>
      <c r="AF74">
        <v>984</v>
      </c>
      <c r="AG74">
        <v>-9.3000000000000007</v>
      </c>
      <c r="AH74">
        <v>4</v>
      </c>
      <c r="AI74">
        <v>8</v>
      </c>
      <c r="AJ74">
        <v>190.7</v>
      </c>
      <c r="AK74">
        <v>188.7</v>
      </c>
      <c r="AL74">
        <v>3.9</v>
      </c>
      <c r="AM74">
        <v>194.7</v>
      </c>
      <c r="AN74" t="s">
        <v>155</v>
      </c>
      <c r="AO74">
        <v>2</v>
      </c>
      <c r="AP74" s="42">
        <v>0.62643518518518515</v>
      </c>
      <c r="AQ74">
        <v>47.158973000000003</v>
      </c>
      <c r="AR74">
        <v>-88.484108000000006</v>
      </c>
      <c r="AS74">
        <v>308.2</v>
      </c>
      <c r="AT74">
        <v>19.5</v>
      </c>
      <c r="AU74">
        <v>12</v>
      </c>
      <c r="AV74">
        <v>10</v>
      </c>
      <c r="AW74" t="s">
        <v>422</v>
      </c>
      <c r="AX74">
        <v>1.3</v>
      </c>
      <c r="AY74">
        <v>1.0125</v>
      </c>
      <c r="AZ74">
        <v>2.1</v>
      </c>
      <c r="BA74">
        <v>14.048999999999999</v>
      </c>
      <c r="BB74">
        <v>18.45</v>
      </c>
      <c r="BC74">
        <v>1.31</v>
      </c>
      <c r="BD74">
        <v>10.821</v>
      </c>
      <c r="BE74">
        <v>2970.0720000000001</v>
      </c>
      <c r="BF74">
        <v>2.5499999999999998</v>
      </c>
      <c r="BG74">
        <v>7.4729999999999999</v>
      </c>
      <c r="BH74">
        <v>0</v>
      </c>
      <c r="BI74">
        <v>7.4729999999999999</v>
      </c>
      <c r="BJ74">
        <v>5.6890000000000001</v>
      </c>
      <c r="BK74">
        <v>0</v>
      </c>
      <c r="BL74">
        <v>5.6890000000000001</v>
      </c>
      <c r="BM74">
        <v>21.037600000000001</v>
      </c>
      <c r="BN74"/>
      <c r="BO74"/>
      <c r="BP74"/>
      <c r="BQ74">
        <v>1029.377</v>
      </c>
      <c r="BR74">
        <v>0.22817799999999999</v>
      </c>
      <c r="BS74">
        <v>-0.172546</v>
      </c>
      <c r="BT74">
        <v>1.0272999999999999E-2</v>
      </c>
      <c r="BU74">
        <v>5.4928150000000002</v>
      </c>
      <c r="BV74">
        <v>-3.4681746000000002</v>
      </c>
      <c r="BW74" s="4">
        <f t="shared" si="9"/>
        <v>1.4512017230000001</v>
      </c>
      <c r="BY74" s="4">
        <f t="shared" si="10"/>
        <v>12421.522263282552</v>
      </c>
      <c r="BZ74" s="4">
        <f t="shared" si="11"/>
        <v>10.664684819549999</v>
      </c>
      <c r="CA74" s="4">
        <f t="shared" si="12"/>
        <v>23.792702720948999</v>
      </c>
      <c r="CB74" s="4">
        <f t="shared" si="13"/>
        <v>87.98406798422161</v>
      </c>
    </row>
    <row r="75" spans="1:80" x14ac:dyDescent="0.25">
      <c r="A75" s="40">
        <v>41704</v>
      </c>
      <c r="B75" s="41">
        <v>1.5300925925925924E-3</v>
      </c>
      <c r="C75">
        <v>11.05</v>
      </c>
      <c r="D75">
        <v>1.4999999999999999E-2</v>
      </c>
      <c r="E75">
        <v>150</v>
      </c>
      <c r="F75">
        <v>319.60000000000002</v>
      </c>
      <c r="G75">
        <v>-27.5</v>
      </c>
      <c r="H75">
        <v>2155.9</v>
      </c>
      <c r="I75"/>
      <c r="J75">
        <v>5.3</v>
      </c>
      <c r="K75">
        <v>0.90280000000000005</v>
      </c>
      <c r="L75">
        <v>9.9763999999999999</v>
      </c>
      <c r="M75">
        <v>1.35E-2</v>
      </c>
      <c r="N75">
        <v>288.55450000000002</v>
      </c>
      <c r="O75">
        <v>0</v>
      </c>
      <c r="P75">
        <v>288.60000000000002</v>
      </c>
      <c r="Q75">
        <v>219.4614</v>
      </c>
      <c r="R75">
        <v>0</v>
      </c>
      <c r="S75">
        <v>219.5</v>
      </c>
      <c r="T75">
        <v>2155.9</v>
      </c>
      <c r="U75"/>
      <c r="V75"/>
      <c r="W75">
        <v>0</v>
      </c>
      <c r="X75">
        <v>4.7850999999999999</v>
      </c>
      <c r="Y75">
        <v>12.1</v>
      </c>
      <c r="Z75">
        <v>882</v>
      </c>
      <c r="AA75">
        <v>897</v>
      </c>
      <c r="AB75">
        <v>890</v>
      </c>
      <c r="AC75">
        <v>62</v>
      </c>
      <c r="AD75">
        <v>8.01</v>
      </c>
      <c r="AE75">
        <v>0.18</v>
      </c>
      <c r="AF75">
        <v>984</v>
      </c>
      <c r="AG75">
        <v>-9.6999999999999993</v>
      </c>
      <c r="AH75">
        <v>3.2730000000000001</v>
      </c>
      <c r="AI75">
        <v>8</v>
      </c>
      <c r="AJ75">
        <v>191</v>
      </c>
      <c r="AK75">
        <v>189</v>
      </c>
      <c r="AL75">
        <v>3.7</v>
      </c>
      <c r="AM75">
        <v>194.3</v>
      </c>
      <c r="AN75" t="s">
        <v>155</v>
      </c>
      <c r="AO75">
        <v>2</v>
      </c>
      <c r="AP75" s="42">
        <v>0.62644675925925919</v>
      </c>
      <c r="AQ75">
        <v>47.159058999999999</v>
      </c>
      <c r="AR75">
        <v>-88.484108000000006</v>
      </c>
      <c r="AS75">
        <v>307.89999999999998</v>
      </c>
      <c r="AT75">
        <v>21.6</v>
      </c>
      <c r="AU75">
        <v>12</v>
      </c>
      <c r="AV75">
        <v>11</v>
      </c>
      <c r="AW75" t="s">
        <v>414</v>
      </c>
      <c r="AX75">
        <v>1.3125</v>
      </c>
      <c r="AY75">
        <v>1.0874999999999999</v>
      </c>
      <c r="AZ75">
        <v>2.1</v>
      </c>
      <c r="BA75">
        <v>14.048999999999999</v>
      </c>
      <c r="BB75">
        <v>18.559999999999999</v>
      </c>
      <c r="BC75">
        <v>1.32</v>
      </c>
      <c r="BD75">
        <v>10.760999999999999</v>
      </c>
      <c r="BE75">
        <v>2969.61</v>
      </c>
      <c r="BF75">
        <v>2.5659999999999998</v>
      </c>
      <c r="BG75">
        <v>8.9949999999999992</v>
      </c>
      <c r="BH75">
        <v>0</v>
      </c>
      <c r="BI75">
        <v>8.9949999999999992</v>
      </c>
      <c r="BJ75">
        <v>6.8410000000000002</v>
      </c>
      <c r="BK75">
        <v>0</v>
      </c>
      <c r="BL75">
        <v>6.8410000000000002</v>
      </c>
      <c r="BM75">
        <v>21.203900000000001</v>
      </c>
      <c r="BN75"/>
      <c r="BO75"/>
      <c r="BP75"/>
      <c r="BQ75">
        <v>1035.6469999999999</v>
      </c>
      <c r="BR75">
        <v>0.21673300000000001</v>
      </c>
      <c r="BS75">
        <v>-0.17199999999999999</v>
      </c>
      <c r="BT75">
        <v>1.0727E-2</v>
      </c>
      <c r="BU75">
        <v>5.2173059999999998</v>
      </c>
      <c r="BV75">
        <v>-3.4571999999999998</v>
      </c>
      <c r="BW75" s="4">
        <f t="shared" ref="BW75:BW138" si="14">BU75*0.2642</f>
        <v>1.3784122451999998</v>
      </c>
      <c r="BY75" s="4">
        <f t="shared" ref="BY75:BY138" si="15">BE75*$BU75*0.7614</f>
        <v>11796.647403400524</v>
      </c>
      <c r="BZ75" s="4">
        <f t="shared" ref="BZ75:BZ138" si="16">BF75*$BU75*0.7614</f>
        <v>10.193324119034399</v>
      </c>
      <c r="CA75" s="4">
        <f t="shared" ref="CA75:CA138" si="17">BJ75*$BU75*0.7614</f>
        <v>27.175576889444397</v>
      </c>
      <c r="CB75" s="4">
        <f t="shared" ref="CB75:CB138" si="18">BM75*$BU75*0.7614</f>
        <v>84.231576495554748</v>
      </c>
    </row>
    <row r="76" spans="1:80" x14ac:dyDescent="0.25">
      <c r="A76" s="40">
        <v>41704</v>
      </c>
      <c r="B76" s="41">
        <v>1.5416666666666669E-3</v>
      </c>
      <c r="C76">
        <v>11.05</v>
      </c>
      <c r="D76">
        <v>1.4999999999999999E-2</v>
      </c>
      <c r="E76">
        <v>150</v>
      </c>
      <c r="F76">
        <v>359.1</v>
      </c>
      <c r="G76">
        <v>-27.2</v>
      </c>
      <c r="H76">
        <v>2067.1</v>
      </c>
      <c r="I76"/>
      <c r="J76">
        <v>5.3</v>
      </c>
      <c r="K76">
        <v>0.90290000000000004</v>
      </c>
      <c r="L76">
        <v>9.9770000000000003</v>
      </c>
      <c r="M76">
        <v>1.35E-2</v>
      </c>
      <c r="N76">
        <v>324.26819999999998</v>
      </c>
      <c r="O76">
        <v>0</v>
      </c>
      <c r="P76">
        <v>324.3</v>
      </c>
      <c r="Q76">
        <v>246.47219999999999</v>
      </c>
      <c r="R76">
        <v>0</v>
      </c>
      <c r="S76">
        <v>246.5</v>
      </c>
      <c r="T76">
        <v>2067.0567000000001</v>
      </c>
      <c r="U76"/>
      <c r="V76"/>
      <c r="W76">
        <v>0</v>
      </c>
      <c r="X76">
        <v>4.7853000000000003</v>
      </c>
      <c r="Y76">
        <v>12</v>
      </c>
      <c r="Z76">
        <v>882</v>
      </c>
      <c r="AA76">
        <v>896</v>
      </c>
      <c r="AB76">
        <v>891</v>
      </c>
      <c r="AC76">
        <v>62</v>
      </c>
      <c r="AD76">
        <v>7.84</v>
      </c>
      <c r="AE76">
        <v>0.18</v>
      </c>
      <c r="AF76">
        <v>984</v>
      </c>
      <c r="AG76">
        <v>-10</v>
      </c>
      <c r="AH76">
        <v>3.7269999999999999</v>
      </c>
      <c r="AI76">
        <v>8</v>
      </c>
      <c r="AJ76">
        <v>191</v>
      </c>
      <c r="AK76">
        <v>189</v>
      </c>
      <c r="AL76">
        <v>3.5</v>
      </c>
      <c r="AM76">
        <v>194.1</v>
      </c>
      <c r="AN76" t="s">
        <v>155</v>
      </c>
      <c r="AO76">
        <v>2</v>
      </c>
      <c r="AP76" s="42">
        <v>0.62645833333333334</v>
      </c>
      <c r="AQ76">
        <v>47.159153000000003</v>
      </c>
      <c r="AR76">
        <v>-88.484110000000001</v>
      </c>
      <c r="AS76">
        <v>307.7</v>
      </c>
      <c r="AT76">
        <v>22.6</v>
      </c>
      <c r="AU76">
        <v>12</v>
      </c>
      <c r="AV76">
        <v>11</v>
      </c>
      <c r="AW76" t="s">
        <v>414</v>
      </c>
      <c r="AX76">
        <v>1.474925</v>
      </c>
      <c r="AY76">
        <v>1</v>
      </c>
      <c r="AZ76">
        <v>2.174925</v>
      </c>
      <c r="BA76">
        <v>14.048999999999999</v>
      </c>
      <c r="BB76">
        <v>18.57</v>
      </c>
      <c r="BC76">
        <v>1.32</v>
      </c>
      <c r="BD76">
        <v>10.755000000000001</v>
      </c>
      <c r="BE76">
        <v>2972.2109999999998</v>
      </c>
      <c r="BF76">
        <v>2.5680000000000001</v>
      </c>
      <c r="BG76">
        <v>10.116</v>
      </c>
      <c r="BH76">
        <v>0</v>
      </c>
      <c r="BI76">
        <v>10.116</v>
      </c>
      <c r="BJ76">
        <v>7.6890000000000001</v>
      </c>
      <c r="BK76">
        <v>0</v>
      </c>
      <c r="BL76">
        <v>7.6890000000000001</v>
      </c>
      <c r="BM76">
        <v>20.346800000000002</v>
      </c>
      <c r="BN76"/>
      <c r="BO76"/>
      <c r="BP76"/>
      <c r="BQ76">
        <v>1036.5540000000001</v>
      </c>
      <c r="BR76">
        <v>0.212454</v>
      </c>
      <c r="BS76">
        <v>-0.17199999999999999</v>
      </c>
      <c r="BT76">
        <v>1.0999999999999999E-2</v>
      </c>
      <c r="BU76">
        <v>5.1142989999999999</v>
      </c>
      <c r="BV76">
        <v>-3.4571999999999998</v>
      </c>
      <c r="BW76" s="4">
        <f t="shared" si="14"/>
        <v>1.3511977957999999</v>
      </c>
      <c r="BY76" s="4">
        <f t="shared" si="15"/>
        <v>11573.870652310763</v>
      </c>
      <c r="BZ76" s="4">
        <f t="shared" si="16"/>
        <v>9.9998620000847982</v>
      </c>
      <c r="CA76" s="4">
        <f t="shared" si="17"/>
        <v>29.941175591375401</v>
      </c>
      <c r="CB76" s="4">
        <f t="shared" si="18"/>
        <v>79.230993825282482</v>
      </c>
    </row>
    <row r="77" spans="1:80" x14ac:dyDescent="0.25">
      <c r="A77" s="40">
        <v>41704</v>
      </c>
      <c r="B77" s="41">
        <v>1.5532407407407407E-3</v>
      </c>
      <c r="C77">
        <v>11.05</v>
      </c>
      <c r="D77">
        <v>1.4999999999999999E-2</v>
      </c>
      <c r="E77">
        <v>150</v>
      </c>
      <c r="F77">
        <v>375.5</v>
      </c>
      <c r="G77">
        <v>-27</v>
      </c>
      <c r="H77">
        <v>1973.5</v>
      </c>
      <c r="I77"/>
      <c r="J77">
        <v>5.3</v>
      </c>
      <c r="K77">
        <v>0.90300000000000002</v>
      </c>
      <c r="L77">
        <v>9.9784000000000006</v>
      </c>
      <c r="M77">
        <v>1.35E-2</v>
      </c>
      <c r="N77">
        <v>339.08339999999998</v>
      </c>
      <c r="O77">
        <v>0</v>
      </c>
      <c r="P77">
        <v>339.1</v>
      </c>
      <c r="Q77">
        <v>257.73309999999998</v>
      </c>
      <c r="R77">
        <v>0</v>
      </c>
      <c r="S77">
        <v>257.7</v>
      </c>
      <c r="T77">
        <v>1973.5128</v>
      </c>
      <c r="U77"/>
      <c r="V77"/>
      <c r="W77">
        <v>0</v>
      </c>
      <c r="X77">
        <v>4.7859999999999996</v>
      </c>
      <c r="Y77">
        <v>12.1</v>
      </c>
      <c r="Z77">
        <v>881</v>
      </c>
      <c r="AA77">
        <v>897</v>
      </c>
      <c r="AB77">
        <v>890</v>
      </c>
      <c r="AC77">
        <v>62</v>
      </c>
      <c r="AD77">
        <v>7.84</v>
      </c>
      <c r="AE77">
        <v>0.18</v>
      </c>
      <c r="AF77">
        <v>984</v>
      </c>
      <c r="AG77">
        <v>-10</v>
      </c>
      <c r="AH77">
        <v>4</v>
      </c>
      <c r="AI77">
        <v>8</v>
      </c>
      <c r="AJ77">
        <v>191</v>
      </c>
      <c r="AK77">
        <v>189.7</v>
      </c>
      <c r="AL77">
        <v>3.6</v>
      </c>
      <c r="AM77">
        <v>194.4</v>
      </c>
      <c r="AN77" t="s">
        <v>155</v>
      </c>
      <c r="AO77">
        <v>2</v>
      </c>
      <c r="AP77" s="42">
        <v>0.62646990740740738</v>
      </c>
      <c r="AQ77">
        <v>47.159244000000001</v>
      </c>
      <c r="AR77">
        <v>-88.484127000000001</v>
      </c>
      <c r="AS77">
        <v>307.60000000000002</v>
      </c>
      <c r="AT77">
        <v>22.6</v>
      </c>
      <c r="AU77">
        <v>12</v>
      </c>
      <c r="AV77">
        <v>11</v>
      </c>
      <c r="AW77" t="s">
        <v>414</v>
      </c>
      <c r="AX77">
        <v>2.0248249999999999</v>
      </c>
      <c r="AY77">
        <v>1.0620620000000001</v>
      </c>
      <c r="AZ77">
        <v>2.7496499999999999</v>
      </c>
      <c r="BA77">
        <v>14.048999999999999</v>
      </c>
      <c r="BB77">
        <v>18.59</v>
      </c>
      <c r="BC77">
        <v>1.32</v>
      </c>
      <c r="BD77">
        <v>10.74</v>
      </c>
      <c r="BE77">
        <v>2974.9569999999999</v>
      </c>
      <c r="BF77">
        <v>2.57</v>
      </c>
      <c r="BG77">
        <v>10.587</v>
      </c>
      <c r="BH77">
        <v>0</v>
      </c>
      <c r="BI77">
        <v>10.587</v>
      </c>
      <c r="BJ77">
        <v>8.0470000000000006</v>
      </c>
      <c r="BK77">
        <v>0</v>
      </c>
      <c r="BL77">
        <v>8.0470000000000006</v>
      </c>
      <c r="BM77">
        <v>19.441299999999998</v>
      </c>
      <c r="BN77"/>
      <c r="BO77"/>
      <c r="BP77"/>
      <c r="BQ77">
        <v>1037.511</v>
      </c>
      <c r="BR77">
        <v>0.21881600000000001</v>
      </c>
      <c r="BS77">
        <v>-0.17127300000000001</v>
      </c>
      <c r="BT77">
        <v>1.0999999999999999E-2</v>
      </c>
      <c r="BU77">
        <v>5.2674479999999999</v>
      </c>
      <c r="BV77">
        <v>-3.4425873</v>
      </c>
      <c r="BW77" s="4">
        <f t="shared" si="14"/>
        <v>1.3916597615999999</v>
      </c>
      <c r="BY77" s="4">
        <f t="shared" si="15"/>
        <v>11931.466391618989</v>
      </c>
      <c r="BZ77" s="4">
        <f t="shared" si="16"/>
        <v>10.307331711503998</v>
      </c>
      <c r="CA77" s="4">
        <f t="shared" si="17"/>
        <v>32.2735790982384</v>
      </c>
      <c r="CB77" s="4">
        <f t="shared" si="18"/>
        <v>77.971956421347357</v>
      </c>
    </row>
    <row r="78" spans="1:80" x14ac:dyDescent="0.25">
      <c r="A78" s="40">
        <v>41704</v>
      </c>
      <c r="B78" s="41">
        <v>1.5648148148148149E-3</v>
      </c>
      <c r="C78">
        <v>11.05</v>
      </c>
      <c r="D78">
        <v>1.4999999999999999E-2</v>
      </c>
      <c r="E78">
        <v>150</v>
      </c>
      <c r="F78">
        <v>362.2</v>
      </c>
      <c r="G78">
        <v>-26.8</v>
      </c>
      <c r="H78">
        <v>1837.8</v>
      </c>
      <c r="I78"/>
      <c r="J78">
        <v>5.3</v>
      </c>
      <c r="K78">
        <v>0.9032</v>
      </c>
      <c r="L78">
        <v>9.9807000000000006</v>
      </c>
      <c r="M78">
        <v>1.35E-2</v>
      </c>
      <c r="N78">
        <v>327.12490000000003</v>
      </c>
      <c r="O78">
        <v>0</v>
      </c>
      <c r="P78">
        <v>327.10000000000002</v>
      </c>
      <c r="Q78">
        <v>248.64349999999999</v>
      </c>
      <c r="R78">
        <v>0</v>
      </c>
      <c r="S78">
        <v>248.6</v>
      </c>
      <c r="T78">
        <v>1837.7896000000001</v>
      </c>
      <c r="U78"/>
      <c r="V78"/>
      <c r="W78">
        <v>0</v>
      </c>
      <c r="X78">
        <v>4.7870999999999997</v>
      </c>
      <c r="Y78">
        <v>12</v>
      </c>
      <c r="Z78">
        <v>881</v>
      </c>
      <c r="AA78">
        <v>896</v>
      </c>
      <c r="AB78">
        <v>890</v>
      </c>
      <c r="AC78">
        <v>62</v>
      </c>
      <c r="AD78">
        <v>7.84</v>
      </c>
      <c r="AE78">
        <v>0.18</v>
      </c>
      <c r="AF78">
        <v>984</v>
      </c>
      <c r="AG78">
        <v>-10</v>
      </c>
      <c r="AH78">
        <v>4</v>
      </c>
      <c r="AI78">
        <v>8</v>
      </c>
      <c r="AJ78">
        <v>190.3</v>
      </c>
      <c r="AK78">
        <v>190</v>
      </c>
      <c r="AL78">
        <v>3.9</v>
      </c>
      <c r="AM78">
        <v>194.8</v>
      </c>
      <c r="AN78" t="s">
        <v>155</v>
      </c>
      <c r="AO78">
        <v>2</v>
      </c>
      <c r="AP78" s="42">
        <v>0.62648148148148153</v>
      </c>
      <c r="AQ78">
        <v>47.159337000000001</v>
      </c>
      <c r="AR78">
        <v>-88.484127000000001</v>
      </c>
      <c r="AS78">
        <v>308</v>
      </c>
      <c r="AT78">
        <v>22.7</v>
      </c>
      <c r="AU78">
        <v>12</v>
      </c>
      <c r="AV78">
        <v>11</v>
      </c>
      <c r="AW78" t="s">
        <v>414</v>
      </c>
      <c r="AX78">
        <v>2.1625000000000001</v>
      </c>
      <c r="AY78">
        <v>1.5125</v>
      </c>
      <c r="AZ78">
        <v>3.1</v>
      </c>
      <c r="BA78">
        <v>14.048999999999999</v>
      </c>
      <c r="BB78">
        <v>18.61</v>
      </c>
      <c r="BC78">
        <v>1.32</v>
      </c>
      <c r="BD78">
        <v>10.712999999999999</v>
      </c>
      <c r="BE78">
        <v>2978.951</v>
      </c>
      <c r="BF78">
        <v>2.5739999999999998</v>
      </c>
      <c r="BG78">
        <v>10.225</v>
      </c>
      <c r="BH78">
        <v>0</v>
      </c>
      <c r="BI78">
        <v>10.225</v>
      </c>
      <c r="BJ78">
        <v>7.7720000000000002</v>
      </c>
      <c r="BK78">
        <v>0</v>
      </c>
      <c r="BL78">
        <v>7.7720000000000002</v>
      </c>
      <c r="BM78">
        <v>18.124300000000002</v>
      </c>
      <c r="BN78"/>
      <c r="BO78"/>
      <c r="BP78"/>
      <c r="BQ78">
        <v>1038.904</v>
      </c>
      <c r="BR78">
        <v>0.20864099999999999</v>
      </c>
      <c r="BS78">
        <v>-0.17100000000000001</v>
      </c>
      <c r="BT78">
        <v>1.0999999999999999E-2</v>
      </c>
      <c r="BU78">
        <v>5.0225109999999997</v>
      </c>
      <c r="BV78">
        <v>-3.4371</v>
      </c>
      <c r="BW78" s="4">
        <f t="shared" si="14"/>
        <v>1.3269474062</v>
      </c>
      <c r="BY78" s="4">
        <f t="shared" si="15"/>
        <v>11391.925305962704</v>
      </c>
      <c r="BZ78" s="4">
        <f t="shared" si="16"/>
        <v>9.843336039279599</v>
      </c>
      <c r="CA78" s="4">
        <f t="shared" si="17"/>
        <v>29.721215111608799</v>
      </c>
      <c r="CB78" s="4">
        <f t="shared" si="18"/>
        <v>69.309858343712222</v>
      </c>
    </row>
    <row r="79" spans="1:80" x14ac:dyDescent="0.25">
      <c r="A79" s="40">
        <v>41704</v>
      </c>
      <c r="B79" s="41">
        <v>1.5763888888888891E-3</v>
      </c>
      <c r="C79">
        <v>11.05</v>
      </c>
      <c r="D79">
        <v>1.4999999999999999E-2</v>
      </c>
      <c r="E79">
        <v>150</v>
      </c>
      <c r="F79">
        <v>324.10000000000002</v>
      </c>
      <c r="G79">
        <v>-16</v>
      </c>
      <c r="H79">
        <v>1717.6</v>
      </c>
      <c r="I79"/>
      <c r="J79">
        <v>5.3</v>
      </c>
      <c r="K79">
        <v>0.90349999999999997</v>
      </c>
      <c r="L79">
        <v>9.9835999999999991</v>
      </c>
      <c r="M79">
        <v>1.3599999999999999E-2</v>
      </c>
      <c r="N79">
        <v>292.8</v>
      </c>
      <c r="O79">
        <v>0</v>
      </c>
      <c r="P79">
        <v>292.8</v>
      </c>
      <c r="Q79">
        <v>222.55359999999999</v>
      </c>
      <c r="R79">
        <v>0</v>
      </c>
      <c r="S79">
        <v>222.6</v>
      </c>
      <c r="T79">
        <v>1717.6441</v>
      </c>
      <c r="U79"/>
      <c r="V79"/>
      <c r="W79">
        <v>0</v>
      </c>
      <c r="X79">
        <v>4.7885</v>
      </c>
      <c r="Y79">
        <v>12.1</v>
      </c>
      <c r="Z79">
        <v>881</v>
      </c>
      <c r="AA79">
        <v>896</v>
      </c>
      <c r="AB79">
        <v>891</v>
      </c>
      <c r="AC79">
        <v>62</v>
      </c>
      <c r="AD79">
        <v>7.84</v>
      </c>
      <c r="AE79">
        <v>0.18</v>
      </c>
      <c r="AF79">
        <v>984</v>
      </c>
      <c r="AG79">
        <v>-10</v>
      </c>
      <c r="AH79">
        <v>4.7270000000000003</v>
      </c>
      <c r="AI79">
        <v>8</v>
      </c>
      <c r="AJ79">
        <v>190.7</v>
      </c>
      <c r="AK79">
        <v>190</v>
      </c>
      <c r="AL79">
        <v>4.4000000000000004</v>
      </c>
      <c r="AM79">
        <v>194.8</v>
      </c>
      <c r="AN79" t="s">
        <v>155</v>
      </c>
      <c r="AO79">
        <v>2</v>
      </c>
      <c r="AP79" s="42">
        <v>0.62649305555555557</v>
      </c>
      <c r="AQ79">
        <v>47.159427999999998</v>
      </c>
      <c r="AR79">
        <v>-88.484128999999996</v>
      </c>
      <c r="AS79">
        <v>308.39999999999998</v>
      </c>
      <c r="AT79">
        <v>22.7</v>
      </c>
      <c r="AU79">
        <v>12</v>
      </c>
      <c r="AV79">
        <v>11</v>
      </c>
      <c r="AW79" t="s">
        <v>414</v>
      </c>
      <c r="AX79">
        <v>1.9</v>
      </c>
      <c r="AY79">
        <v>1.65</v>
      </c>
      <c r="AZ79">
        <v>3.1375000000000002</v>
      </c>
      <c r="BA79">
        <v>14.048999999999999</v>
      </c>
      <c r="BB79">
        <v>18.64</v>
      </c>
      <c r="BC79">
        <v>1.33</v>
      </c>
      <c r="BD79">
        <v>10.682</v>
      </c>
      <c r="BE79">
        <v>2982.4960000000001</v>
      </c>
      <c r="BF79">
        <v>2.577</v>
      </c>
      <c r="BG79">
        <v>9.16</v>
      </c>
      <c r="BH79">
        <v>0</v>
      </c>
      <c r="BI79">
        <v>9.16</v>
      </c>
      <c r="BJ79">
        <v>6.9630000000000001</v>
      </c>
      <c r="BK79">
        <v>0</v>
      </c>
      <c r="BL79">
        <v>6.9630000000000001</v>
      </c>
      <c r="BM79">
        <v>16.954699999999999</v>
      </c>
      <c r="BN79"/>
      <c r="BO79"/>
      <c r="BP79"/>
      <c r="BQ79">
        <v>1040.1410000000001</v>
      </c>
      <c r="BR79">
        <v>0.20836199999999999</v>
      </c>
      <c r="BS79">
        <v>-0.16736500000000001</v>
      </c>
      <c r="BT79">
        <v>1.0999999999999999E-2</v>
      </c>
      <c r="BU79">
        <v>5.0157939999999996</v>
      </c>
      <c r="BV79">
        <v>-3.3640365000000001</v>
      </c>
      <c r="BW79" s="4">
        <f t="shared" si="14"/>
        <v>1.3251727748</v>
      </c>
      <c r="BY79" s="4">
        <f t="shared" si="15"/>
        <v>11390.228431544792</v>
      </c>
      <c r="BZ79" s="4">
        <f t="shared" si="16"/>
        <v>9.8416288464731991</v>
      </c>
      <c r="CA79" s="4">
        <f t="shared" si="17"/>
        <v>26.591874915790797</v>
      </c>
      <c r="CB79" s="4">
        <f t="shared" si="18"/>
        <v>64.750432519712518</v>
      </c>
    </row>
    <row r="80" spans="1:80" x14ac:dyDescent="0.25">
      <c r="A80" s="40">
        <v>41704</v>
      </c>
      <c r="B80" s="41">
        <v>1.5879629629629629E-3</v>
      </c>
      <c r="C80">
        <v>11.058999999999999</v>
      </c>
      <c r="D80">
        <v>1.4999999999999999E-2</v>
      </c>
      <c r="E80">
        <v>150</v>
      </c>
      <c r="F80">
        <v>292.60000000000002</v>
      </c>
      <c r="G80">
        <v>-19.899999999999999</v>
      </c>
      <c r="H80">
        <v>1561.3</v>
      </c>
      <c r="I80"/>
      <c r="J80">
        <v>5.37</v>
      </c>
      <c r="K80">
        <v>0.90359999999999996</v>
      </c>
      <c r="L80">
        <v>9.9931999999999999</v>
      </c>
      <c r="M80">
        <v>1.3599999999999999E-2</v>
      </c>
      <c r="N80">
        <v>264.39319999999998</v>
      </c>
      <c r="O80">
        <v>0</v>
      </c>
      <c r="P80">
        <v>264.39999999999998</v>
      </c>
      <c r="Q80">
        <v>200.96199999999999</v>
      </c>
      <c r="R80">
        <v>0</v>
      </c>
      <c r="S80">
        <v>201</v>
      </c>
      <c r="T80">
        <v>1561.2670000000001</v>
      </c>
      <c r="U80"/>
      <c r="V80"/>
      <c r="W80">
        <v>0</v>
      </c>
      <c r="X80">
        <v>4.8567999999999998</v>
      </c>
      <c r="Y80">
        <v>12</v>
      </c>
      <c r="Z80">
        <v>882</v>
      </c>
      <c r="AA80">
        <v>896</v>
      </c>
      <c r="AB80">
        <v>891</v>
      </c>
      <c r="AC80">
        <v>62</v>
      </c>
      <c r="AD80">
        <v>7.84</v>
      </c>
      <c r="AE80">
        <v>0.18</v>
      </c>
      <c r="AF80">
        <v>984</v>
      </c>
      <c r="AG80">
        <v>-10</v>
      </c>
      <c r="AH80">
        <v>4.2729999999999997</v>
      </c>
      <c r="AI80">
        <v>8</v>
      </c>
      <c r="AJ80">
        <v>191</v>
      </c>
      <c r="AK80">
        <v>190</v>
      </c>
      <c r="AL80">
        <v>4.5</v>
      </c>
      <c r="AM80">
        <v>194.5</v>
      </c>
      <c r="AN80" t="s">
        <v>155</v>
      </c>
      <c r="AO80">
        <v>2</v>
      </c>
      <c r="AP80" s="42">
        <v>0.62650462962962961</v>
      </c>
      <c r="AQ80">
        <v>47.159517999999998</v>
      </c>
      <c r="AR80">
        <v>-88.484138999999999</v>
      </c>
      <c r="AS80">
        <v>308.89999999999998</v>
      </c>
      <c r="AT80">
        <v>22.4</v>
      </c>
      <c r="AU80">
        <v>12</v>
      </c>
      <c r="AV80">
        <v>11</v>
      </c>
      <c r="AW80" t="s">
        <v>414</v>
      </c>
      <c r="AX80">
        <v>1.9125000000000001</v>
      </c>
      <c r="AY80">
        <v>1.875</v>
      </c>
      <c r="AZ80">
        <v>3.2875000000000001</v>
      </c>
      <c r="BA80">
        <v>14.048999999999999</v>
      </c>
      <c r="BB80">
        <v>18.649999999999999</v>
      </c>
      <c r="BC80">
        <v>1.33</v>
      </c>
      <c r="BD80">
        <v>10.667999999999999</v>
      </c>
      <c r="BE80">
        <v>2987.145</v>
      </c>
      <c r="BF80">
        <v>2.5790000000000002</v>
      </c>
      <c r="BG80">
        <v>8.2759999999999998</v>
      </c>
      <c r="BH80">
        <v>0</v>
      </c>
      <c r="BI80">
        <v>8.2759999999999998</v>
      </c>
      <c r="BJ80">
        <v>6.2910000000000004</v>
      </c>
      <c r="BK80">
        <v>0</v>
      </c>
      <c r="BL80">
        <v>6.2910000000000004</v>
      </c>
      <c r="BM80">
        <v>15.420199999999999</v>
      </c>
      <c r="BN80"/>
      <c r="BO80"/>
      <c r="BP80"/>
      <c r="BQ80">
        <v>1055.606</v>
      </c>
      <c r="BR80">
        <v>0.21363499999999999</v>
      </c>
      <c r="BS80">
        <v>-0.165273</v>
      </c>
      <c r="BT80">
        <v>1.1727E-2</v>
      </c>
      <c r="BU80">
        <v>5.1427290000000001</v>
      </c>
      <c r="BV80">
        <v>-3.3219873</v>
      </c>
      <c r="BW80" s="4">
        <f t="shared" si="14"/>
        <v>1.3587090017999999</v>
      </c>
      <c r="BY80" s="4">
        <f t="shared" si="15"/>
        <v>11696.685594321987</v>
      </c>
      <c r="BZ80" s="4">
        <f t="shared" si="16"/>
        <v>10.0985228864874</v>
      </c>
      <c r="CA80" s="4">
        <f t="shared" si="17"/>
        <v>24.633504257034598</v>
      </c>
      <c r="CB80" s="4">
        <f t="shared" si="18"/>
        <v>60.380474065224121</v>
      </c>
    </row>
    <row r="81" spans="1:80" x14ac:dyDescent="0.25">
      <c r="A81" s="40">
        <v>41704</v>
      </c>
      <c r="B81" s="41">
        <v>1.5995370370370371E-3</v>
      </c>
      <c r="C81">
        <v>11.098000000000001</v>
      </c>
      <c r="D81">
        <v>1.4999999999999999E-2</v>
      </c>
      <c r="E81">
        <v>150</v>
      </c>
      <c r="F81">
        <v>276.60000000000002</v>
      </c>
      <c r="G81">
        <v>-23.6</v>
      </c>
      <c r="H81">
        <v>1447</v>
      </c>
      <c r="I81"/>
      <c r="J81">
        <v>5.4</v>
      </c>
      <c r="K81">
        <v>0.90339999999999998</v>
      </c>
      <c r="L81">
        <v>10.026</v>
      </c>
      <c r="M81">
        <v>1.3599999999999999E-2</v>
      </c>
      <c r="N81">
        <v>249.85169999999999</v>
      </c>
      <c r="O81">
        <v>0</v>
      </c>
      <c r="P81">
        <v>249.9</v>
      </c>
      <c r="Q81">
        <v>189.9092</v>
      </c>
      <c r="R81">
        <v>0</v>
      </c>
      <c r="S81">
        <v>189.9</v>
      </c>
      <c r="T81">
        <v>1446.9507000000001</v>
      </c>
      <c r="U81"/>
      <c r="V81"/>
      <c r="W81">
        <v>0</v>
      </c>
      <c r="X81">
        <v>4.8781999999999996</v>
      </c>
      <c r="Y81">
        <v>12.1</v>
      </c>
      <c r="Z81">
        <v>881</v>
      </c>
      <c r="AA81">
        <v>896</v>
      </c>
      <c r="AB81">
        <v>890</v>
      </c>
      <c r="AC81">
        <v>62</v>
      </c>
      <c r="AD81">
        <v>7.84</v>
      </c>
      <c r="AE81">
        <v>0.18</v>
      </c>
      <c r="AF81">
        <v>984</v>
      </c>
      <c r="AG81">
        <v>-10</v>
      </c>
      <c r="AH81">
        <v>4.7262740000000001</v>
      </c>
      <c r="AI81">
        <v>8</v>
      </c>
      <c r="AJ81">
        <v>191</v>
      </c>
      <c r="AK81">
        <v>189.3</v>
      </c>
      <c r="AL81">
        <v>4.4000000000000004</v>
      </c>
      <c r="AM81">
        <v>194.1</v>
      </c>
      <c r="AN81" t="s">
        <v>155</v>
      </c>
      <c r="AO81">
        <v>2</v>
      </c>
      <c r="AP81" s="42">
        <v>0.62651620370370364</v>
      </c>
      <c r="AQ81">
        <v>47.159605999999997</v>
      </c>
      <c r="AR81">
        <v>-88.484143000000003</v>
      </c>
      <c r="AS81">
        <v>309.3</v>
      </c>
      <c r="AT81">
        <v>22.1</v>
      </c>
      <c r="AU81">
        <v>12</v>
      </c>
      <c r="AV81">
        <v>10</v>
      </c>
      <c r="AW81" t="s">
        <v>423</v>
      </c>
      <c r="AX81">
        <v>2</v>
      </c>
      <c r="AY81">
        <v>1.0249999999999999</v>
      </c>
      <c r="AZ81">
        <v>2.5125000000000002</v>
      </c>
      <c r="BA81">
        <v>14.048999999999999</v>
      </c>
      <c r="BB81">
        <v>18.61</v>
      </c>
      <c r="BC81">
        <v>1.32</v>
      </c>
      <c r="BD81">
        <v>10.696</v>
      </c>
      <c r="BE81">
        <v>2990.6370000000002</v>
      </c>
      <c r="BF81">
        <v>2.573</v>
      </c>
      <c r="BG81">
        <v>7.8049999999999997</v>
      </c>
      <c r="BH81">
        <v>0</v>
      </c>
      <c r="BI81">
        <v>7.8049999999999997</v>
      </c>
      <c r="BJ81">
        <v>5.9320000000000004</v>
      </c>
      <c r="BK81">
        <v>0</v>
      </c>
      <c r="BL81">
        <v>5.9320000000000004</v>
      </c>
      <c r="BM81">
        <v>14.261100000000001</v>
      </c>
      <c r="BN81"/>
      <c r="BO81"/>
      <c r="BP81"/>
      <c r="BQ81">
        <v>1058.029</v>
      </c>
      <c r="BR81">
        <v>0.21427399999999999</v>
      </c>
      <c r="BS81">
        <v>-0.16500000000000001</v>
      </c>
      <c r="BT81">
        <v>1.1273999999999999E-2</v>
      </c>
      <c r="BU81">
        <v>5.1581039999999998</v>
      </c>
      <c r="BV81">
        <v>-3.3165</v>
      </c>
      <c r="BW81" s="4">
        <f t="shared" si="14"/>
        <v>1.3627710767999999</v>
      </c>
      <c r="BY81" s="4">
        <f t="shared" si="15"/>
        <v>11745.369094249627</v>
      </c>
      <c r="BZ81" s="4">
        <f t="shared" si="16"/>
        <v>10.105149732148799</v>
      </c>
      <c r="CA81" s="4">
        <f t="shared" si="17"/>
        <v>23.2972204473792</v>
      </c>
      <c r="CB81" s="4">
        <f t="shared" si="18"/>
        <v>56.008764417080158</v>
      </c>
    </row>
    <row r="82" spans="1:80" x14ac:dyDescent="0.25">
      <c r="A82" s="40">
        <v>41704</v>
      </c>
      <c r="B82" s="41">
        <v>1.6111111111111109E-3</v>
      </c>
      <c r="C82">
        <v>11.207000000000001</v>
      </c>
      <c r="D82">
        <v>1.4999999999999999E-2</v>
      </c>
      <c r="E82">
        <v>150</v>
      </c>
      <c r="F82">
        <v>259.89999999999998</v>
      </c>
      <c r="G82">
        <v>-26.6</v>
      </c>
      <c r="H82">
        <v>1416.3</v>
      </c>
      <c r="I82"/>
      <c r="J82">
        <v>5.4</v>
      </c>
      <c r="K82">
        <v>0.90239999999999998</v>
      </c>
      <c r="L82">
        <v>10.113200000000001</v>
      </c>
      <c r="M82">
        <v>1.35E-2</v>
      </c>
      <c r="N82">
        <v>234.55860000000001</v>
      </c>
      <c r="O82">
        <v>0</v>
      </c>
      <c r="P82">
        <v>234.6</v>
      </c>
      <c r="Q82">
        <v>178.2851</v>
      </c>
      <c r="R82">
        <v>0</v>
      </c>
      <c r="S82">
        <v>178.3</v>
      </c>
      <c r="T82">
        <v>1416.2663</v>
      </c>
      <c r="U82"/>
      <c r="V82"/>
      <c r="W82">
        <v>0</v>
      </c>
      <c r="X82">
        <v>4.8731</v>
      </c>
      <c r="Y82">
        <v>12.1</v>
      </c>
      <c r="Z82">
        <v>881</v>
      </c>
      <c r="AA82">
        <v>897</v>
      </c>
      <c r="AB82">
        <v>890</v>
      </c>
      <c r="AC82">
        <v>62</v>
      </c>
      <c r="AD82">
        <v>7.84</v>
      </c>
      <c r="AE82">
        <v>0.18</v>
      </c>
      <c r="AF82">
        <v>984</v>
      </c>
      <c r="AG82">
        <v>-10</v>
      </c>
      <c r="AH82">
        <v>4.2732729999999997</v>
      </c>
      <c r="AI82">
        <v>8</v>
      </c>
      <c r="AJ82">
        <v>190.3</v>
      </c>
      <c r="AK82">
        <v>189.7</v>
      </c>
      <c r="AL82">
        <v>4.0999999999999996</v>
      </c>
      <c r="AM82">
        <v>194.2</v>
      </c>
      <c r="AN82" t="s">
        <v>155</v>
      </c>
      <c r="AO82">
        <v>2</v>
      </c>
      <c r="AP82" s="42">
        <v>0.62652777777777779</v>
      </c>
      <c r="AQ82">
        <v>47.159691000000002</v>
      </c>
      <c r="AR82">
        <v>-88.484145999999996</v>
      </c>
      <c r="AS82">
        <v>309.60000000000002</v>
      </c>
      <c r="AT82">
        <v>21.9</v>
      </c>
      <c r="AU82">
        <v>12</v>
      </c>
      <c r="AV82">
        <v>9</v>
      </c>
      <c r="AW82" t="s">
        <v>424</v>
      </c>
      <c r="AX82">
        <v>1.9125000000000001</v>
      </c>
      <c r="AY82">
        <v>1.2</v>
      </c>
      <c r="AZ82">
        <v>2.5625</v>
      </c>
      <c r="BA82">
        <v>14.048999999999999</v>
      </c>
      <c r="BB82">
        <v>18.45</v>
      </c>
      <c r="BC82">
        <v>1.31</v>
      </c>
      <c r="BD82">
        <v>10.813000000000001</v>
      </c>
      <c r="BE82">
        <v>2991.8389999999999</v>
      </c>
      <c r="BF82">
        <v>2.5489999999999999</v>
      </c>
      <c r="BG82">
        <v>7.2670000000000003</v>
      </c>
      <c r="BH82">
        <v>0</v>
      </c>
      <c r="BI82">
        <v>7.2670000000000003</v>
      </c>
      <c r="BJ82">
        <v>5.5229999999999997</v>
      </c>
      <c r="BK82">
        <v>0</v>
      </c>
      <c r="BL82">
        <v>5.5229999999999997</v>
      </c>
      <c r="BM82">
        <v>13.8438</v>
      </c>
      <c r="BN82"/>
      <c r="BO82"/>
      <c r="BP82"/>
      <c r="BQ82">
        <v>1048.2139999999999</v>
      </c>
      <c r="BR82">
        <v>0.211093</v>
      </c>
      <c r="BS82">
        <v>-0.163547</v>
      </c>
      <c r="BT82">
        <v>1.1727E-2</v>
      </c>
      <c r="BU82">
        <v>5.0815380000000001</v>
      </c>
      <c r="BV82">
        <v>-3.2872946999999999</v>
      </c>
      <c r="BW82" s="4">
        <f t="shared" si="14"/>
        <v>1.3425423396</v>
      </c>
      <c r="BY82" s="4">
        <f t="shared" si="15"/>
        <v>11575.673512966054</v>
      </c>
      <c r="BZ82" s="4">
        <f t="shared" si="16"/>
        <v>9.8622926516267988</v>
      </c>
      <c r="CA82" s="4">
        <f t="shared" si="17"/>
        <v>21.368945592363598</v>
      </c>
      <c r="CB82" s="4">
        <f t="shared" si="18"/>
        <v>53.562811695014162</v>
      </c>
    </row>
    <row r="83" spans="1:80" x14ac:dyDescent="0.25">
      <c r="A83" s="40">
        <v>41704</v>
      </c>
      <c r="B83" s="41">
        <v>1.6226851851851853E-3</v>
      </c>
      <c r="C83">
        <v>11.205</v>
      </c>
      <c r="D83">
        <v>1.4999999999999999E-2</v>
      </c>
      <c r="E83">
        <v>150</v>
      </c>
      <c r="F83">
        <v>245.9</v>
      </c>
      <c r="G83">
        <v>-26.6</v>
      </c>
      <c r="H83">
        <v>1306.7</v>
      </c>
      <c r="I83"/>
      <c r="J83">
        <v>5.5</v>
      </c>
      <c r="K83">
        <v>0.90249999999999997</v>
      </c>
      <c r="L83">
        <v>10.113099999999999</v>
      </c>
      <c r="M83">
        <v>1.35E-2</v>
      </c>
      <c r="N83">
        <v>221.93459999999999</v>
      </c>
      <c r="O83">
        <v>0</v>
      </c>
      <c r="P83">
        <v>221.9</v>
      </c>
      <c r="Q83">
        <v>168.68979999999999</v>
      </c>
      <c r="R83">
        <v>0</v>
      </c>
      <c r="S83">
        <v>168.7</v>
      </c>
      <c r="T83">
        <v>1306.7391</v>
      </c>
      <c r="U83"/>
      <c r="V83"/>
      <c r="W83">
        <v>0</v>
      </c>
      <c r="X83">
        <v>4.9638999999999998</v>
      </c>
      <c r="Y83">
        <v>12</v>
      </c>
      <c r="Z83">
        <v>882</v>
      </c>
      <c r="AA83">
        <v>896</v>
      </c>
      <c r="AB83">
        <v>890</v>
      </c>
      <c r="AC83">
        <v>62</v>
      </c>
      <c r="AD83">
        <v>7.84</v>
      </c>
      <c r="AE83">
        <v>0.18</v>
      </c>
      <c r="AF83">
        <v>984</v>
      </c>
      <c r="AG83">
        <v>-10</v>
      </c>
      <c r="AH83">
        <v>4</v>
      </c>
      <c r="AI83">
        <v>8</v>
      </c>
      <c r="AJ83">
        <v>190.7</v>
      </c>
      <c r="AK83">
        <v>189.3</v>
      </c>
      <c r="AL83">
        <v>4.0999999999999996</v>
      </c>
      <c r="AM83">
        <v>194.6</v>
      </c>
      <c r="AN83" t="s">
        <v>155</v>
      </c>
      <c r="AO83">
        <v>2</v>
      </c>
      <c r="AP83" s="42">
        <v>0.62653935185185183</v>
      </c>
      <c r="AQ83">
        <v>47.159779</v>
      </c>
      <c r="AR83">
        <v>-88.48415</v>
      </c>
      <c r="AS83">
        <v>310</v>
      </c>
      <c r="AT83">
        <v>21.6</v>
      </c>
      <c r="AU83">
        <v>12</v>
      </c>
      <c r="AV83">
        <v>9</v>
      </c>
      <c r="AW83" t="s">
        <v>424</v>
      </c>
      <c r="AX83">
        <v>1.3125</v>
      </c>
      <c r="AY83">
        <v>1.2124999999999999</v>
      </c>
      <c r="AZ83">
        <v>2.2999999999999998</v>
      </c>
      <c r="BA83">
        <v>14.048999999999999</v>
      </c>
      <c r="BB83">
        <v>18.47</v>
      </c>
      <c r="BC83">
        <v>1.31</v>
      </c>
      <c r="BD83">
        <v>10.8</v>
      </c>
      <c r="BE83">
        <v>2995.0459999999998</v>
      </c>
      <c r="BF83">
        <v>2.552</v>
      </c>
      <c r="BG83">
        <v>6.883</v>
      </c>
      <c r="BH83">
        <v>0</v>
      </c>
      <c r="BI83">
        <v>6.883</v>
      </c>
      <c r="BJ83">
        <v>5.2320000000000002</v>
      </c>
      <c r="BK83">
        <v>0</v>
      </c>
      <c r="BL83">
        <v>5.2320000000000002</v>
      </c>
      <c r="BM83">
        <v>12.787000000000001</v>
      </c>
      <c r="BN83"/>
      <c r="BO83"/>
      <c r="BP83"/>
      <c r="BQ83">
        <v>1068.9010000000001</v>
      </c>
      <c r="BR83">
        <v>0.217997</v>
      </c>
      <c r="BS83">
        <v>-0.16300000000000001</v>
      </c>
      <c r="BT83">
        <v>1.2E-2</v>
      </c>
      <c r="BU83">
        <v>5.2477330000000002</v>
      </c>
      <c r="BV83">
        <v>-3.2763</v>
      </c>
      <c r="BW83" s="4">
        <f t="shared" si="14"/>
        <v>1.3864510586000001</v>
      </c>
      <c r="BY83" s="4">
        <f t="shared" si="15"/>
        <v>11967.077397768684</v>
      </c>
      <c r="BZ83" s="4">
        <f t="shared" si="16"/>
        <v>10.1968322086224</v>
      </c>
      <c r="CA83" s="4">
        <f t="shared" si="17"/>
        <v>20.905104277238401</v>
      </c>
      <c r="CB83" s="4">
        <f t="shared" si="18"/>
        <v>51.092042888579407</v>
      </c>
    </row>
    <row r="84" spans="1:80" x14ac:dyDescent="0.25">
      <c r="A84" s="40">
        <v>41704</v>
      </c>
      <c r="B84" s="41">
        <v>1.6342592592592596E-3</v>
      </c>
      <c r="C84">
        <v>11.206</v>
      </c>
      <c r="D84">
        <v>1.4999999999999999E-2</v>
      </c>
      <c r="E84">
        <v>150</v>
      </c>
      <c r="F84">
        <v>262.5</v>
      </c>
      <c r="G84">
        <v>-26.7</v>
      </c>
      <c r="H84">
        <v>1392.8</v>
      </c>
      <c r="I84"/>
      <c r="J84">
        <v>5.5</v>
      </c>
      <c r="K84">
        <v>0.90239999999999998</v>
      </c>
      <c r="L84">
        <v>10.111800000000001</v>
      </c>
      <c r="M84">
        <v>1.35E-2</v>
      </c>
      <c r="N84">
        <v>236.88130000000001</v>
      </c>
      <c r="O84">
        <v>0</v>
      </c>
      <c r="P84">
        <v>236.9</v>
      </c>
      <c r="Q84">
        <v>180.3501</v>
      </c>
      <c r="R84">
        <v>0</v>
      </c>
      <c r="S84">
        <v>180.4</v>
      </c>
      <c r="T84">
        <v>1392.8059000000001</v>
      </c>
      <c r="U84"/>
      <c r="V84"/>
      <c r="W84">
        <v>0</v>
      </c>
      <c r="X84">
        <v>4.9630000000000001</v>
      </c>
      <c r="Y84">
        <v>12.1</v>
      </c>
      <c r="Z84">
        <v>881</v>
      </c>
      <c r="AA84">
        <v>896</v>
      </c>
      <c r="AB84">
        <v>891</v>
      </c>
      <c r="AC84">
        <v>62</v>
      </c>
      <c r="AD84">
        <v>8.31</v>
      </c>
      <c r="AE84">
        <v>0.19</v>
      </c>
      <c r="AF84">
        <v>984</v>
      </c>
      <c r="AG84">
        <v>-9.3000000000000007</v>
      </c>
      <c r="AH84">
        <v>4</v>
      </c>
      <c r="AI84">
        <v>8</v>
      </c>
      <c r="AJ84">
        <v>191</v>
      </c>
      <c r="AK84">
        <v>189.7</v>
      </c>
      <c r="AL84">
        <v>3.9</v>
      </c>
      <c r="AM84">
        <v>195</v>
      </c>
      <c r="AN84" t="s">
        <v>155</v>
      </c>
      <c r="AO84">
        <v>2</v>
      </c>
      <c r="AP84" s="42">
        <v>0.62655092592592598</v>
      </c>
      <c r="AQ84">
        <v>47.159866000000001</v>
      </c>
      <c r="AR84">
        <v>-88.484153000000006</v>
      </c>
      <c r="AS84">
        <v>310.2</v>
      </c>
      <c r="AT84">
        <v>21.5</v>
      </c>
      <c r="AU84">
        <v>12</v>
      </c>
      <c r="AV84">
        <v>9</v>
      </c>
      <c r="AW84" t="s">
        <v>424</v>
      </c>
      <c r="AX84">
        <v>1.45</v>
      </c>
      <c r="AY84">
        <v>1.2625</v>
      </c>
      <c r="AZ84">
        <v>2.3374999999999999</v>
      </c>
      <c r="BA84">
        <v>14.048999999999999</v>
      </c>
      <c r="BB84">
        <v>18.45</v>
      </c>
      <c r="BC84">
        <v>1.31</v>
      </c>
      <c r="BD84">
        <v>10.82</v>
      </c>
      <c r="BE84">
        <v>2992.52</v>
      </c>
      <c r="BF84">
        <v>2.5499999999999998</v>
      </c>
      <c r="BG84">
        <v>7.3410000000000002</v>
      </c>
      <c r="BH84">
        <v>0</v>
      </c>
      <c r="BI84">
        <v>7.3410000000000002</v>
      </c>
      <c r="BJ84">
        <v>5.5890000000000004</v>
      </c>
      <c r="BK84">
        <v>0</v>
      </c>
      <c r="BL84">
        <v>5.5890000000000004</v>
      </c>
      <c r="BM84">
        <v>13.6196</v>
      </c>
      <c r="BN84"/>
      <c r="BO84"/>
      <c r="BP84"/>
      <c r="BQ84">
        <v>1067.9570000000001</v>
      </c>
      <c r="BR84">
        <v>0.227543</v>
      </c>
      <c r="BS84">
        <v>-0.16300000000000001</v>
      </c>
      <c r="BT84">
        <v>1.2E-2</v>
      </c>
      <c r="BU84">
        <v>5.4775289999999996</v>
      </c>
      <c r="BV84">
        <v>-3.2763</v>
      </c>
      <c r="BW84" s="4">
        <f t="shared" si="14"/>
        <v>1.4471631617999998</v>
      </c>
      <c r="BY84" s="4">
        <f t="shared" si="15"/>
        <v>12480.575724257111</v>
      </c>
      <c r="BZ84" s="4">
        <f t="shared" si="16"/>
        <v>10.635005980529998</v>
      </c>
      <c r="CA84" s="4">
        <f t="shared" si="17"/>
        <v>23.309430754973398</v>
      </c>
      <c r="CB84" s="4">
        <f t="shared" si="18"/>
        <v>56.801775471539749</v>
      </c>
    </row>
    <row r="85" spans="1:80" x14ac:dyDescent="0.25">
      <c r="A85" s="40">
        <v>41704</v>
      </c>
      <c r="B85" s="41">
        <v>1.6458333333333333E-3</v>
      </c>
      <c r="C85">
        <v>11.21</v>
      </c>
      <c r="D85">
        <v>1.4999999999999999E-2</v>
      </c>
      <c r="E85">
        <v>150</v>
      </c>
      <c r="F85">
        <v>288</v>
      </c>
      <c r="G85">
        <v>-26.7</v>
      </c>
      <c r="H85">
        <v>1336</v>
      </c>
      <c r="I85"/>
      <c r="J85">
        <v>5.5</v>
      </c>
      <c r="K85">
        <v>0.90239999999999998</v>
      </c>
      <c r="L85">
        <v>10.115600000000001</v>
      </c>
      <c r="M85">
        <v>1.35E-2</v>
      </c>
      <c r="N85">
        <v>259.86</v>
      </c>
      <c r="O85">
        <v>0</v>
      </c>
      <c r="P85">
        <v>259.89999999999998</v>
      </c>
      <c r="Q85">
        <v>197.97309999999999</v>
      </c>
      <c r="R85">
        <v>0</v>
      </c>
      <c r="S85">
        <v>198</v>
      </c>
      <c r="T85">
        <v>1336.0464999999999</v>
      </c>
      <c r="U85"/>
      <c r="V85"/>
      <c r="W85">
        <v>0</v>
      </c>
      <c r="X85">
        <v>4.9630999999999998</v>
      </c>
      <c r="Y85">
        <v>12</v>
      </c>
      <c r="Z85">
        <v>882</v>
      </c>
      <c r="AA85">
        <v>896</v>
      </c>
      <c r="AB85">
        <v>890</v>
      </c>
      <c r="AC85">
        <v>62</v>
      </c>
      <c r="AD85">
        <v>8.49</v>
      </c>
      <c r="AE85">
        <v>0.19</v>
      </c>
      <c r="AF85">
        <v>984</v>
      </c>
      <c r="AG85">
        <v>-9</v>
      </c>
      <c r="AH85">
        <v>4</v>
      </c>
      <c r="AI85">
        <v>8</v>
      </c>
      <c r="AJ85">
        <v>190.3</v>
      </c>
      <c r="AK85">
        <v>190</v>
      </c>
      <c r="AL85">
        <v>3.9</v>
      </c>
      <c r="AM85">
        <v>194.6</v>
      </c>
      <c r="AN85" t="s">
        <v>155</v>
      </c>
      <c r="AO85">
        <v>2</v>
      </c>
      <c r="AP85" s="42">
        <v>0.62656250000000002</v>
      </c>
      <c r="AQ85">
        <v>47.159951</v>
      </c>
      <c r="AR85">
        <v>-88.484151999999995</v>
      </c>
      <c r="AS85">
        <v>310.3</v>
      </c>
      <c r="AT85">
        <v>21.2</v>
      </c>
      <c r="AU85">
        <v>12</v>
      </c>
      <c r="AV85">
        <v>9</v>
      </c>
      <c r="AW85" t="s">
        <v>424</v>
      </c>
      <c r="AX85">
        <v>1.8</v>
      </c>
      <c r="AY85">
        <v>1.0249999999999999</v>
      </c>
      <c r="AZ85">
        <v>2.6124999999999998</v>
      </c>
      <c r="BA85">
        <v>14.048999999999999</v>
      </c>
      <c r="BB85">
        <v>18.46</v>
      </c>
      <c r="BC85">
        <v>1.31</v>
      </c>
      <c r="BD85">
        <v>10.819000000000001</v>
      </c>
      <c r="BE85">
        <v>2994.194</v>
      </c>
      <c r="BF85">
        <v>2.5499999999999998</v>
      </c>
      <c r="BG85">
        <v>8.0549999999999997</v>
      </c>
      <c r="BH85">
        <v>0</v>
      </c>
      <c r="BI85">
        <v>8.0549999999999997</v>
      </c>
      <c r="BJ85">
        <v>6.1369999999999996</v>
      </c>
      <c r="BK85">
        <v>0</v>
      </c>
      <c r="BL85">
        <v>6.1369999999999996</v>
      </c>
      <c r="BM85">
        <v>13.0669</v>
      </c>
      <c r="BN85"/>
      <c r="BO85"/>
      <c r="BP85"/>
      <c r="BQ85">
        <v>1068.1579999999999</v>
      </c>
      <c r="BR85">
        <v>0.22709199999999999</v>
      </c>
      <c r="BS85">
        <v>-0.162273</v>
      </c>
      <c r="BT85">
        <v>1.1273E-2</v>
      </c>
      <c r="BU85">
        <v>5.466672</v>
      </c>
      <c r="BV85">
        <v>-3.2616873000000002</v>
      </c>
      <c r="BW85" s="4">
        <f t="shared" si="14"/>
        <v>1.4442947423999999</v>
      </c>
      <c r="BY85" s="4">
        <f t="shared" si="15"/>
        <v>12462.805728902995</v>
      </c>
      <c r="BZ85" s="4">
        <f t="shared" si="16"/>
        <v>10.613926355039998</v>
      </c>
      <c r="CA85" s="4">
        <f t="shared" si="17"/>
        <v>25.544182761129598</v>
      </c>
      <c r="CB85" s="4">
        <f t="shared" si="18"/>
        <v>54.388672270067516</v>
      </c>
    </row>
    <row r="86" spans="1:80" x14ac:dyDescent="0.25">
      <c r="A86" s="40">
        <v>41704</v>
      </c>
      <c r="B86" s="41">
        <v>1.6574074074074076E-3</v>
      </c>
      <c r="C86">
        <v>11.292999999999999</v>
      </c>
      <c r="D86">
        <v>1.44E-2</v>
      </c>
      <c r="E86">
        <v>144.12875500000001</v>
      </c>
      <c r="F86">
        <v>300.5</v>
      </c>
      <c r="G86">
        <v>-26.8</v>
      </c>
      <c r="H86">
        <v>1373.7</v>
      </c>
      <c r="I86"/>
      <c r="J86">
        <v>5.5</v>
      </c>
      <c r="K86">
        <v>0.90169999999999995</v>
      </c>
      <c r="L86">
        <v>10.182700000000001</v>
      </c>
      <c r="M86">
        <v>1.2999999999999999E-2</v>
      </c>
      <c r="N86">
        <v>271.00279999999998</v>
      </c>
      <c r="O86">
        <v>0</v>
      </c>
      <c r="P86">
        <v>271</v>
      </c>
      <c r="Q86">
        <v>206.11240000000001</v>
      </c>
      <c r="R86">
        <v>0</v>
      </c>
      <c r="S86">
        <v>206.1</v>
      </c>
      <c r="T86">
        <v>1373.7433000000001</v>
      </c>
      <c r="U86"/>
      <c r="V86"/>
      <c r="W86">
        <v>0</v>
      </c>
      <c r="X86">
        <v>4.9592999999999998</v>
      </c>
      <c r="Y86">
        <v>12</v>
      </c>
      <c r="Z86">
        <v>881</v>
      </c>
      <c r="AA86">
        <v>896</v>
      </c>
      <c r="AB86">
        <v>891</v>
      </c>
      <c r="AC86">
        <v>62</v>
      </c>
      <c r="AD86">
        <v>8.01</v>
      </c>
      <c r="AE86">
        <v>0.18</v>
      </c>
      <c r="AF86">
        <v>984</v>
      </c>
      <c r="AG86">
        <v>-9.6999999999999993</v>
      </c>
      <c r="AH86">
        <v>4</v>
      </c>
      <c r="AI86">
        <v>8</v>
      </c>
      <c r="AJ86">
        <v>190</v>
      </c>
      <c r="AK86">
        <v>189.3</v>
      </c>
      <c r="AL86">
        <v>3.9</v>
      </c>
      <c r="AM86">
        <v>194.3</v>
      </c>
      <c r="AN86" t="s">
        <v>155</v>
      </c>
      <c r="AO86">
        <v>2</v>
      </c>
      <c r="AP86" s="42">
        <v>0.62657407407407406</v>
      </c>
      <c r="AQ86">
        <v>47.160038999999998</v>
      </c>
      <c r="AR86">
        <v>-88.484155000000001</v>
      </c>
      <c r="AS86">
        <v>310.7</v>
      </c>
      <c r="AT86">
        <v>21.4</v>
      </c>
      <c r="AU86">
        <v>12</v>
      </c>
      <c r="AV86">
        <v>9</v>
      </c>
      <c r="AW86" t="s">
        <v>424</v>
      </c>
      <c r="AX86">
        <v>1.7375</v>
      </c>
      <c r="AY86">
        <v>1.2</v>
      </c>
      <c r="AZ86">
        <v>2.6375000000000002</v>
      </c>
      <c r="BA86">
        <v>14.048999999999999</v>
      </c>
      <c r="BB86">
        <v>18.32</v>
      </c>
      <c r="BC86">
        <v>1.3</v>
      </c>
      <c r="BD86">
        <v>10.901999999999999</v>
      </c>
      <c r="BE86">
        <v>2993.462</v>
      </c>
      <c r="BF86">
        <v>2.4319999999999999</v>
      </c>
      <c r="BG86">
        <v>8.343</v>
      </c>
      <c r="BH86">
        <v>0</v>
      </c>
      <c r="BI86">
        <v>8.343</v>
      </c>
      <c r="BJ86">
        <v>6.3449999999999998</v>
      </c>
      <c r="BK86">
        <v>0</v>
      </c>
      <c r="BL86">
        <v>6.3449999999999998</v>
      </c>
      <c r="BM86">
        <v>13.3438</v>
      </c>
      <c r="BN86"/>
      <c r="BO86"/>
      <c r="BP86"/>
      <c r="BQ86">
        <v>1060.0709999999999</v>
      </c>
      <c r="BR86">
        <v>0.207098</v>
      </c>
      <c r="BS86">
        <v>-0.15836500000000001</v>
      </c>
      <c r="BT86">
        <v>1.1727E-2</v>
      </c>
      <c r="BU86">
        <v>4.9853670000000001</v>
      </c>
      <c r="BV86">
        <v>-3.1831364999999998</v>
      </c>
      <c r="BW86" s="4">
        <f t="shared" si="14"/>
        <v>1.3171339613999999</v>
      </c>
      <c r="BY86" s="4">
        <f t="shared" si="15"/>
        <v>11362.757978959815</v>
      </c>
      <c r="BZ86" s="4">
        <f t="shared" si="16"/>
        <v>9.2315277110016005</v>
      </c>
      <c r="CA86" s="4">
        <f t="shared" si="17"/>
        <v>24.084721762460997</v>
      </c>
      <c r="CB86" s="4">
        <f t="shared" si="18"/>
        <v>50.65117576894044</v>
      </c>
    </row>
    <row r="87" spans="1:80" x14ac:dyDescent="0.25">
      <c r="A87" s="40">
        <v>41704</v>
      </c>
      <c r="B87" s="41">
        <v>1.6689814814814814E-3</v>
      </c>
      <c r="C87">
        <v>11.553000000000001</v>
      </c>
      <c r="D87">
        <v>1.3599999999999999E-2</v>
      </c>
      <c r="E87">
        <v>135.83132499999999</v>
      </c>
      <c r="F87">
        <v>300.89999999999998</v>
      </c>
      <c r="G87">
        <v>-26.9</v>
      </c>
      <c r="H87">
        <v>1298.4000000000001</v>
      </c>
      <c r="I87"/>
      <c r="J87">
        <v>5.5</v>
      </c>
      <c r="K87">
        <v>0.89980000000000004</v>
      </c>
      <c r="L87">
        <v>10.3957</v>
      </c>
      <c r="M87">
        <v>1.2200000000000001E-2</v>
      </c>
      <c r="N87">
        <v>270.75599999999997</v>
      </c>
      <c r="O87">
        <v>0</v>
      </c>
      <c r="P87">
        <v>270.8</v>
      </c>
      <c r="Q87">
        <v>205.79820000000001</v>
      </c>
      <c r="R87">
        <v>0</v>
      </c>
      <c r="S87">
        <v>205.8</v>
      </c>
      <c r="T87">
        <v>1298.3735999999999</v>
      </c>
      <c r="U87"/>
      <c r="V87"/>
      <c r="W87">
        <v>0</v>
      </c>
      <c r="X87">
        <v>4.9489999999999998</v>
      </c>
      <c r="Y87">
        <v>12.1</v>
      </c>
      <c r="Z87">
        <v>881</v>
      </c>
      <c r="AA87">
        <v>897</v>
      </c>
      <c r="AB87">
        <v>891</v>
      </c>
      <c r="AC87">
        <v>62</v>
      </c>
      <c r="AD87">
        <v>7.84</v>
      </c>
      <c r="AE87">
        <v>0.18</v>
      </c>
      <c r="AF87">
        <v>984</v>
      </c>
      <c r="AG87">
        <v>-10</v>
      </c>
      <c r="AH87">
        <v>4</v>
      </c>
      <c r="AI87">
        <v>8</v>
      </c>
      <c r="AJ87">
        <v>190</v>
      </c>
      <c r="AK87">
        <v>189</v>
      </c>
      <c r="AL87">
        <v>4.3</v>
      </c>
      <c r="AM87">
        <v>194.1</v>
      </c>
      <c r="AN87" t="s">
        <v>155</v>
      </c>
      <c r="AO87">
        <v>2</v>
      </c>
      <c r="AP87" s="42">
        <v>0.6265856481481481</v>
      </c>
      <c r="AQ87">
        <v>47.160125999999998</v>
      </c>
      <c r="AR87">
        <v>-88.484156999999996</v>
      </c>
      <c r="AS87">
        <v>310.89999999999998</v>
      </c>
      <c r="AT87">
        <v>21.5</v>
      </c>
      <c r="AU87">
        <v>12</v>
      </c>
      <c r="AV87">
        <v>9</v>
      </c>
      <c r="AW87" t="s">
        <v>424</v>
      </c>
      <c r="AX87">
        <v>1.3125</v>
      </c>
      <c r="AY87">
        <v>1.175</v>
      </c>
      <c r="AZ87">
        <v>2.2000000000000002</v>
      </c>
      <c r="BA87">
        <v>14.048999999999999</v>
      </c>
      <c r="BB87">
        <v>17.95</v>
      </c>
      <c r="BC87">
        <v>1.28</v>
      </c>
      <c r="BD87">
        <v>11.132999999999999</v>
      </c>
      <c r="BE87">
        <v>2996.491</v>
      </c>
      <c r="BF87">
        <v>2.242</v>
      </c>
      <c r="BG87">
        <v>8.173</v>
      </c>
      <c r="BH87">
        <v>0</v>
      </c>
      <c r="BI87">
        <v>8.173</v>
      </c>
      <c r="BJ87">
        <v>6.2119999999999997</v>
      </c>
      <c r="BK87">
        <v>0</v>
      </c>
      <c r="BL87">
        <v>6.2119999999999997</v>
      </c>
      <c r="BM87">
        <v>12.3658</v>
      </c>
      <c r="BN87"/>
      <c r="BO87"/>
      <c r="BP87"/>
      <c r="BQ87">
        <v>1037.2360000000001</v>
      </c>
      <c r="BR87">
        <v>0.21454000000000001</v>
      </c>
      <c r="BS87">
        <v>-0.157</v>
      </c>
      <c r="BT87">
        <v>1.2E-2</v>
      </c>
      <c r="BU87">
        <v>5.1645139999999996</v>
      </c>
      <c r="BV87">
        <v>-3.1556999999999999</v>
      </c>
      <c r="BW87" s="4">
        <f t="shared" si="14"/>
        <v>1.3644645987999999</v>
      </c>
      <c r="BY87" s="4">
        <f t="shared" si="15"/>
        <v>11782.984575092762</v>
      </c>
      <c r="BZ87" s="4">
        <f t="shared" si="16"/>
        <v>8.8161290714231999</v>
      </c>
      <c r="CA87" s="4">
        <f t="shared" si="17"/>
        <v>24.427205081035197</v>
      </c>
      <c r="CB87" s="4">
        <f t="shared" si="18"/>
        <v>48.625552574221672</v>
      </c>
    </row>
    <row r="88" spans="1:80" x14ac:dyDescent="0.25">
      <c r="A88" s="40">
        <v>41704</v>
      </c>
      <c r="B88" s="41">
        <v>1.6805555555555556E-3</v>
      </c>
      <c r="C88">
        <v>11.791</v>
      </c>
      <c r="D88">
        <v>1.14E-2</v>
      </c>
      <c r="E88">
        <v>113.52233699999999</v>
      </c>
      <c r="F88">
        <v>301</v>
      </c>
      <c r="G88">
        <v>-26.9</v>
      </c>
      <c r="H88">
        <v>806.3</v>
      </c>
      <c r="I88"/>
      <c r="J88">
        <v>5.5</v>
      </c>
      <c r="K88">
        <v>0.89829999999999999</v>
      </c>
      <c r="L88">
        <v>10.591200000000001</v>
      </c>
      <c r="M88">
        <v>1.0200000000000001E-2</v>
      </c>
      <c r="N88">
        <v>270.3732</v>
      </c>
      <c r="O88">
        <v>0</v>
      </c>
      <c r="P88">
        <v>270.39999999999998</v>
      </c>
      <c r="Q88">
        <v>205.50729999999999</v>
      </c>
      <c r="R88">
        <v>0</v>
      </c>
      <c r="S88">
        <v>205.5</v>
      </c>
      <c r="T88">
        <v>806.26520000000005</v>
      </c>
      <c r="U88"/>
      <c r="V88"/>
      <c r="W88">
        <v>0</v>
      </c>
      <c r="X88">
        <v>4.9404000000000003</v>
      </c>
      <c r="Y88">
        <v>12</v>
      </c>
      <c r="Z88">
        <v>880</v>
      </c>
      <c r="AA88">
        <v>896</v>
      </c>
      <c r="AB88">
        <v>890</v>
      </c>
      <c r="AC88">
        <v>62</v>
      </c>
      <c r="AD88">
        <v>7.84</v>
      </c>
      <c r="AE88">
        <v>0.18</v>
      </c>
      <c r="AF88">
        <v>984</v>
      </c>
      <c r="AG88">
        <v>-10</v>
      </c>
      <c r="AH88">
        <v>4</v>
      </c>
      <c r="AI88">
        <v>8</v>
      </c>
      <c r="AJ88">
        <v>190</v>
      </c>
      <c r="AK88">
        <v>189.7</v>
      </c>
      <c r="AL88">
        <v>3.9</v>
      </c>
      <c r="AM88">
        <v>194.4</v>
      </c>
      <c r="AN88" t="s">
        <v>155</v>
      </c>
      <c r="AO88">
        <v>2</v>
      </c>
      <c r="AP88" s="42">
        <v>0.62659722222222225</v>
      </c>
      <c r="AQ88">
        <v>47.160214000000003</v>
      </c>
      <c r="AR88">
        <v>-88.484155000000001</v>
      </c>
      <c r="AS88">
        <v>311</v>
      </c>
      <c r="AT88">
        <v>21.7</v>
      </c>
      <c r="AU88">
        <v>12</v>
      </c>
      <c r="AV88">
        <v>9</v>
      </c>
      <c r="AW88" t="s">
        <v>424</v>
      </c>
      <c r="AX88">
        <v>1.4125000000000001</v>
      </c>
      <c r="AY88">
        <v>1.0249999999999999</v>
      </c>
      <c r="AZ88">
        <v>2.2124999999999999</v>
      </c>
      <c r="BA88">
        <v>14.048999999999999</v>
      </c>
      <c r="BB88">
        <v>17.7</v>
      </c>
      <c r="BC88">
        <v>1.26</v>
      </c>
      <c r="BD88">
        <v>11.326000000000001</v>
      </c>
      <c r="BE88">
        <v>3011.4589999999998</v>
      </c>
      <c r="BF88">
        <v>1.845</v>
      </c>
      <c r="BG88">
        <v>8.0510000000000002</v>
      </c>
      <c r="BH88">
        <v>0</v>
      </c>
      <c r="BI88">
        <v>8.0510000000000002</v>
      </c>
      <c r="BJ88">
        <v>6.1189999999999998</v>
      </c>
      <c r="BK88">
        <v>0</v>
      </c>
      <c r="BL88">
        <v>6.1189999999999998</v>
      </c>
      <c r="BM88">
        <v>7.5747999999999998</v>
      </c>
      <c r="BN88"/>
      <c r="BO88"/>
      <c r="BP88"/>
      <c r="BQ88">
        <v>1021.402</v>
      </c>
      <c r="BR88">
        <v>0.20400599999999999</v>
      </c>
      <c r="BS88">
        <v>-0.156273</v>
      </c>
      <c r="BT88">
        <v>1.2727E-2</v>
      </c>
      <c r="BU88">
        <v>4.9109340000000001</v>
      </c>
      <c r="BV88">
        <v>-3.1410873000000001</v>
      </c>
      <c r="BW88" s="4">
        <f t="shared" si="14"/>
        <v>1.2974687627999999</v>
      </c>
      <c r="BY88" s="4">
        <f t="shared" si="15"/>
        <v>11260.402765406348</v>
      </c>
      <c r="BZ88" s="4">
        <f t="shared" si="16"/>
        <v>6.8987965973220007</v>
      </c>
      <c r="CA88" s="4">
        <f t="shared" si="17"/>
        <v>22.880073918164399</v>
      </c>
      <c r="CB88" s="4">
        <f t="shared" si="18"/>
        <v>28.323579656040479</v>
      </c>
    </row>
    <row r="89" spans="1:80" x14ac:dyDescent="0.25">
      <c r="A89" s="40">
        <v>41704</v>
      </c>
      <c r="B89" s="41">
        <v>1.6921296296296296E-3</v>
      </c>
      <c r="C89">
        <v>11.618</v>
      </c>
      <c r="D89">
        <v>6.1000000000000004E-3</v>
      </c>
      <c r="E89">
        <v>60.89141</v>
      </c>
      <c r="F89">
        <v>313</v>
      </c>
      <c r="G89">
        <v>-26.7</v>
      </c>
      <c r="H89">
        <v>390.2</v>
      </c>
      <c r="I89"/>
      <c r="J89">
        <v>5.4</v>
      </c>
      <c r="K89">
        <v>0.9</v>
      </c>
      <c r="L89">
        <v>10.4557</v>
      </c>
      <c r="M89">
        <v>5.4999999999999997E-3</v>
      </c>
      <c r="N89">
        <v>281.66649999999998</v>
      </c>
      <c r="O89">
        <v>0</v>
      </c>
      <c r="P89">
        <v>281.7</v>
      </c>
      <c r="Q89">
        <v>214.44739999999999</v>
      </c>
      <c r="R89">
        <v>0</v>
      </c>
      <c r="S89">
        <v>214.4</v>
      </c>
      <c r="T89">
        <v>390.2285</v>
      </c>
      <c r="U89"/>
      <c r="V89"/>
      <c r="W89">
        <v>0</v>
      </c>
      <c r="X89">
        <v>4.8598999999999997</v>
      </c>
      <c r="Y89">
        <v>12</v>
      </c>
      <c r="Z89">
        <v>878</v>
      </c>
      <c r="AA89">
        <v>896</v>
      </c>
      <c r="AB89">
        <v>889</v>
      </c>
      <c r="AC89">
        <v>62</v>
      </c>
      <c r="AD89">
        <v>8.31</v>
      </c>
      <c r="AE89">
        <v>0.19</v>
      </c>
      <c r="AF89">
        <v>984</v>
      </c>
      <c r="AG89">
        <v>-9.3000000000000007</v>
      </c>
      <c r="AH89">
        <v>4</v>
      </c>
      <c r="AI89">
        <v>8</v>
      </c>
      <c r="AJ89">
        <v>190</v>
      </c>
      <c r="AK89">
        <v>190</v>
      </c>
      <c r="AL89">
        <v>3.6</v>
      </c>
      <c r="AM89">
        <v>194.8</v>
      </c>
      <c r="AN89" t="s">
        <v>155</v>
      </c>
      <c r="AO89">
        <v>2</v>
      </c>
      <c r="AP89" s="42">
        <v>0.62660879629629629</v>
      </c>
      <c r="AQ89">
        <v>47.160302999999999</v>
      </c>
      <c r="AR89">
        <v>-88.484155000000001</v>
      </c>
      <c r="AS89">
        <v>311.3</v>
      </c>
      <c r="AT89">
        <v>21.7</v>
      </c>
      <c r="AU89">
        <v>12</v>
      </c>
      <c r="AV89">
        <v>9</v>
      </c>
      <c r="AW89" t="s">
        <v>424</v>
      </c>
      <c r="AX89">
        <v>1.5</v>
      </c>
      <c r="AY89">
        <v>1.2</v>
      </c>
      <c r="AZ89">
        <v>2.3125</v>
      </c>
      <c r="BA89">
        <v>14.048999999999999</v>
      </c>
      <c r="BB89">
        <v>18.03</v>
      </c>
      <c r="BC89">
        <v>1.28</v>
      </c>
      <c r="BD89">
        <v>11.113</v>
      </c>
      <c r="BE89">
        <v>3024.6060000000002</v>
      </c>
      <c r="BF89">
        <v>1.0089999999999999</v>
      </c>
      <c r="BG89">
        <v>8.5329999999999995</v>
      </c>
      <c r="BH89">
        <v>0</v>
      </c>
      <c r="BI89">
        <v>8.5329999999999995</v>
      </c>
      <c r="BJ89">
        <v>6.4960000000000004</v>
      </c>
      <c r="BK89">
        <v>0</v>
      </c>
      <c r="BL89">
        <v>6.4960000000000004</v>
      </c>
      <c r="BM89">
        <v>3.7299000000000002</v>
      </c>
      <c r="BN89"/>
      <c r="BO89"/>
      <c r="BP89"/>
      <c r="BQ89">
        <v>1022.2190000000001</v>
      </c>
      <c r="BR89">
        <v>0.18055199999999999</v>
      </c>
      <c r="BS89">
        <v>-0.156</v>
      </c>
      <c r="BT89">
        <v>1.2272999999999999E-2</v>
      </c>
      <c r="BU89">
        <v>4.3463380000000003</v>
      </c>
      <c r="BV89">
        <v>-3.1356000000000002</v>
      </c>
      <c r="BW89" s="4">
        <f t="shared" si="14"/>
        <v>1.1483024996</v>
      </c>
      <c r="BY89" s="4">
        <f t="shared" si="15"/>
        <v>10009.333938539241</v>
      </c>
      <c r="BZ89" s="4">
        <f t="shared" si="16"/>
        <v>3.3390854689788001</v>
      </c>
      <c r="CA89" s="4">
        <f t="shared" si="17"/>
        <v>21.4972241887872</v>
      </c>
      <c r="CB89" s="4">
        <f t="shared" si="18"/>
        <v>12.34336460926068</v>
      </c>
    </row>
    <row r="90" spans="1:80" x14ac:dyDescent="0.25">
      <c r="A90" s="40">
        <v>41704</v>
      </c>
      <c r="B90" s="41">
        <v>1.7037037037037036E-3</v>
      </c>
      <c r="C90">
        <v>11.544</v>
      </c>
      <c r="D90">
        <v>6.8999999999999999E-3</v>
      </c>
      <c r="E90">
        <v>68.995137999999997</v>
      </c>
      <c r="F90">
        <v>353.2</v>
      </c>
      <c r="G90">
        <v>-26.8</v>
      </c>
      <c r="H90">
        <v>254.6</v>
      </c>
      <c r="I90"/>
      <c r="J90">
        <v>5.4</v>
      </c>
      <c r="K90">
        <v>0.90080000000000005</v>
      </c>
      <c r="L90">
        <v>10.398400000000001</v>
      </c>
      <c r="M90">
        <v>6.1999999999999998E-3</v>
      </c>
      <c r="N90">
        <v>318.14260000000002</v>
      </c>
      <c r="O90">
        <v>0</v>
      </c>
      <c r="P90">
        <v>318.10000000000002</v>
      </c>
      <c r="Q90">
        <v>242.37549999999999</v>
      </c>
      <c r="R90">
        <v>0</v>
      </c>
      <c r="S90">
        <v>242.4</v>
      </c>
      <c r="T90">
        <v>254.55199999999999</v>
      </c>
      <c r="U90"/>
      <c r="V90"/>
      <c r="W90">
        <v>0</v>
      </c>
      <c r="X90">
        <v>4.8640999999999996</v>
      </c>
      <c r="Y90">
        <v>12</v>
      </c>
      <c r="Z90">
        <v>876</v>
      </c>
      <c r="AA90">
        <v>895</v>
      </c>
      <c r="AB90">
        <v>888</v>
      </c>
      <c r="AC90">
        <v>62</v>
      </c>
      <c r="AD90">
        <v>8.49</v>
      </c>
      <c r="AE90">
        <v>0.19</v>
      </c>
      <c r="AF90">
        <v>984</v>
      </c>
      <c r="AG90">
        <v>-9</v>
      </c>
      <c r="AH90">
        <v>4</v>
      </c>
      <c r="AI90">
        <v>8</v>
      </c>
      <c r="AJ90">
        <v>190</v>
      </c>
      <c r="AK90">
        <v>190.7</v>
      </c>
      <c r="AL90">
        <v>3.8</v>
      </c>
      <c r="AM90">
        <v>195</v>
      </c>
      <c r="AN90" t="s">
        <v>155</v>
      </c>
      <c r="AO90">
        <v>2</v>
      </c>
      <c r="AP90" s="42">
        <v>0.62662037037037044</v>
      </c>
      <c r="AQ90">
        <v>47.160389000000002</v>
      </c>
      <c r="AR90">
        <v>-88.484150999999997</v>
      </c>
      <c r="AS90">
        <v>311.39999999999998</v>
      </c>
      <c r="AT90">
        <v>21.7</v>
      </c>
      <c r="AU90">
        <v>12</v>
      </c>
      <c r="AV90">
        <v>9</v>
      </c>
      <c r="AW90" t="s">
        <v>424</v>
      </c>
      <c r="AX90">
        <v>1.4875</v>
      </c>
      <c r="AY90">
        <v>1.2124999999999999</v>
      </c>
      <c r="AZ90">
        <v>2.3875000000000002</v>
      </c>
      <c r="BA90">
        <v>14.048999999999999</v>
      </c>
      <c r="BB90">
        <v>18.16</v>
      </c>
      <c r="BC90">
        <v>1.29</v>
      </c>
      <c r="BD90">
        <v>11.018000000000001</v>
      </c>
      <c r="BE90">
        <v>3028.3339999999998</v>
      </c>
      <c r="BF90">
        <v>1.1519999999999999</v>
      </c>
      <c r="BG90">
        <v>9.7029999999999994</v>
      </c>
      <c r="BH90">
        <v>0</v>
      </c>
      <c r="BI90">
        <v>9.7029999999999994</v>
      </c>
      <c r="BJ90">
        <v>7.3920000000000003</v>
      </c>
      <c r="BK90">
        <v>0</v>
      </c>
      <c r="BL90">
        <v>7.3920000000000003</v>
      </c>
      <c r="BM90">
        <v>2.4495</v>
      </c>
      <c r="BN90"/>
      <c r="BO90"/>
      <c r="BP90"/>
      <c r="BQ90">
        <v>1029.9949999999999</v>
      </c>
      <c r="BR90">
        <v>0.15437100000000001</v>
      </c>
      <c r="BS90">
        <v>-0.15745400000000001</v>
      </c>
      <c r="BT90">
        <v>1.2E-2</v>
      </c>
      <c r="BU90">
        <v>3.7160959999999998</v>
      </c>
      <c r="BV90">
        <v>-3.1648253999999998</v>
      </c>
      <c r="BW90" s="4">
        <f t="shared" si="14"/>
        <v>0.98179256319999997</v>
      </c>
      <c r="BY90" s="4">
        <f t="shared" si="15"/>
        <v>8568.4757084983285</v>
      </c>
      <c r="BZ90" s="4">
        <f t="shared" si="16"/>
        <v>3.2595096895487998</v>
      </c>
      <c r="CA90" s="4">
        <f t="shared" si="17"/>
        <v>20.915187174604799</v>
      </c>
      <c r="CB90" s="4">
        <f t="shared" si="18"/>
        <v>6.9307022435328003</v>
      </c>
    </row>
    <row r="91" spans="1:80" x14ac:dyDescent="0.25">
      <c r="A91" s="40">
        <v>41704</v>
      </c>
      <c r="B91" s="41">
        <v>1.7152777777777776E-3</v>
      </c>
      <c r="C91">
        <v>11.526999999999999</v>
      </c>
      <c r="D91">
        <v>7.0000000000000001E-3</v>
      </c>
      <c r="E91">
        <v>70</v>
      </c>
      <c r="F91">
        <v>366.6</v>
      </c>
      <c r="G91">
        <v>-26.8</v>
      </c>
      <c r="H91">
        <v>193.3</v>
      </c>
      <c r="I91"/>
      <c r="J91">
        <v>5.38</v>
      </c>
      <c r="K91">
        <v>0.90110000000000001</v>
      </c>
      <c r="L91">
        <v>10.386799999999999</v>
      </c>
      <c r="M91">
        <v>6.3E-3</v>
      </c>
      <c r="N91">
        <v>330.32990000000001</v>
      </c>
      <c r="O91">
        <v>0</v>
      </c>
      <c r="P91">
        <v>330.3</v>
      </c>
      <c r="Q91">
        <v>251.2338</v>
      </c>
      <c r="R91">
        <v>0</v>
      </c>
      <c r="S91">
        <v>251.2</v>
      </c>
      <c r="T91">
        <v>193.31989999999999</v>
      </c>
      <c r="U91"/>
      <c r="V91"/>
      <c r="W91">
        <v>0</v>
      </c>
      <c r="X91">
        <v>4.8434999999999997</v>
      </c>
      <c r="Y91">
        <v>12.1</v>
      </c>
      <c r="Z91">
        <v>875</v>
      </c>
      <c r="AA91">
        <v>895</v>
      </c>
      <c r="AB91">
        <v>888</v>
      </c>
      <c r="AC91">
        <v>62</v>
      </c>
      <c r="AD91">
        <v>8.01</v>
      </c>
      <c r="AE91">
        <v>0.18</v>
      </c>
      <c r="AF91">
        <v>984</v>
      </c>
      <c r="AG91">
        <v>-9.6999999999999993</v>
      </c>
      <c r="AH91">
        <v>4</v>
      </c>
      <c r="AI91">
        <v>8</v>
      </c>
      <c r="AJ91">
        <v>190</v>
      </c>
      <c r="AK91">
        <v>190.3</v>
      </c>
      <c r="AL91">
        <v>4.0999999999999996</v>
      </c>
      <c r="AM91">
        <v>195</v>
      </c>
      <c r="AN91" t="s">
        <v>155</v>
      </c>
      <c r="AO91">
        <v>2</v>
      </c>
      <c r="AP91" s="42">
        <v>0.62663194444444448</v>
      </c>
      <c r="AQ91">
        <v>47.160474999999998</v>
      </c>
      <c r="AR91">
        <v>-88.484146999999993</v>
      </c>
      <c r="AS91">
        <v>311.39999999999998</v>
      </c>
      <c r="AT91">
        <v>21.3</v>
      </c>
      <c r="AU91">
        <v>12</v>
      </c>
      <c r="AV91">
        <v>9</v>
      </c>
      <c r="AW91" t="s">
        <v>424</v>
      </c>
      <c r="AX91">
        <v>1.4</v>
      </c>
      <c r="AY91">
        <v>1.3</v>
      </c>
      <c r="AZ91">
        <v>2.2625000000000002</v>
      </c>
      <c r="BA91">
        <v>14.048999999999999</v>
      </c>
      <c r="BB91">
        <v>18.190000000000001</v>
      </c>
      <c r="BC91">
        <v>1.29</v>
      </c>
      <c r="BD91">
        <v>10.981</v>
      </c>
      <c r="BE91">
        <v>3030.098</v>
      </c>
      <c r="BF91">
        <v>1.171</v>
      </c>
      <c r="BG91">
        <v>10.092000000000001</v>
      </c>
      <c r="BH91">
        <v>0</v>
      </c>
      <c r="BI91">
        <v>10.092000000000001</v>
      </c>
      <c r="BJ91">
        <v>7.6749999999999998</v>
      </c>
      <c r="BK91">
        <v>0</v>
      </c>
      <c r="BL91">
        <v>7.6749999999999998</v>
      </c>
      <c r="BM91">
        <v>1.8633999999999999</v>
      </c>
      <c r="BN91"/>
      <c r="BO91"/>
      <c r="BP91"/>
      <c r="BQ91">
        <v>1027.3789999999999</v>
      </c>
      <c r="BR91">
        <v>0.13536799999999999</v>
      </c>
      <c r="BS91">
        <v>-0.15945400000000001</v>
      </c>
      <c r="BT91">
        <v>1.1273E-2</v>
      </c>
      <c r="BU91">
        <v>3.2586469999999998</v>
      </c>
      <c r="BV91">
        <v>-3.2050253999999998</v>
      </c>
      <c r="BW91" s="4">
        <f t="shared" si="14"/>
        <v>0.86093453739999992</v>
      </c>
      <c r="BY91" s="4">
        <f t="shared" si="15"/>
        <v>7518.0786432889281</v>
      </c>
      <c r="BZ91" s="4">
        <f t="shared" si="16"/>
        <v>2.9054077100117999</v>
      </c>
      <c r="CA91" s="4">
        <f t="shared" si="17"/>
        <v>19.042702113014997</v>
      </c>
      <c r="CB91" s="4">
        <f t="shared" si="18"/>
        <v>4.6233447709957201</v>
      </c>
    </row>
    <row r="92" spans="1:80" x14ac:dyDescent="0.25">
      <c r="A92" s="40">
        <v>41704</v>
      </c>
      <c r="B92" s="41">
        <v>1.7268518518518518E-3</v>
      </c>
      <c r="C92">
        <v>11.481</v>
      </c>
      <c r="D92">
        <v>7.0000000000000001E-3</v>
      </c>
      <c r="E92">
        <v>70</v>
      </c>
      <c r="F92">
        <v>332.3</v>
      </c>
      <c r="G92">
        <v>-21</v>
      </c>
      <c r="H92">
        <v>167.2</v>
      </c>
      <c r="I92"/>
      <c r="J92">
        <v>5.22</v>
      </c>
      <c r="K92">
        <v>0.90149999999999997</v>
      </c>
      <c r="L92">
        <v>10.3504</v>
      </c>
      <c r="M92">
        <v>6.3E-3</v>
      </c>
      <c r="N92">
        <v>299.5795</v>
      </c>
      <c r="O92">
        <v>0</v>
      </c>
      <c r="P92">
        <v>299.60000000000002</v>
      </c>
      <c r="Q92">
        <v>227.71129999999999</v>
      </c>
      <c r="R92">
        <v>0</v>
      </c>
      <c r="S92">
        <v>227.7</v>
      </c>
      <c r="T92">
        <v>167.2192</v>
      </c>
      <c r="U92"/>
      <c r="V92"/>
      <c r="W92">
        <v>0</v>
      </c>
      <c r="X92">
        <v>4.7070999999999996</v>
      </c>
      <c r="Y92">
        <v>12</v>
      </c>
      <c r="Z92">
        <v>876</v>
      </c>
      <c r="AA92">
        <v>895</v>
      </c>
      <c r="AB92">
        <v>889</v>
      </c>
      <c r="AC92">
        <v>62</v>
      </c>
      <c r="AD92">
        <v>7.85</v>
      </c>
      <c r="AE92">
        <v>0.18</v>
      </c>
      <c r="AF92">
        <v>983</v>
      </c>
      <c r="AG92">
        <v>-10</v>
      </c>
      <c r="AH92">
        <v>4</v>
      </c>
      <c r="AI92">
        <v>8</v>
      </c>
      <c r="AJ92">
        <v>190</v>
      </c>
      <c r="AK92">
        <v>190</v>
      </c>
      <c r="AL92">
        <v>4.2</v>
      </c>
      <c r="AM92">
        <v>195</v>
      </c>
      <c r="AN92" t="s">
        <v>155</v>
      </c>
      <c r="AO92">
        <v>2</v>
      </c>
      <c r="AP92" s="42">
        <v>0.62664351851851852</v>
      </c>
      <c r="AQ92">
        <v>47.160555000000002</v>
      </c>
      <c r="AR92">
        <v>-88.484134999999995</v>
      </c>
      <c r="AS92">
        <v>311.7</v>
      </c>
      <c r="AT92">
        <v>20.100000000000001</v>
      </c>
      <c r="AU92">
        <v>12</v>
      </c>
      <c r="AV92">
        <v>10</v>
      </c>
      <c r="AW92" t="s">
        <v>413</v>
      </c>
      <c r="AX92">
        <v>1.4</v>
      </c>
      <c r="AY92">
        <v>1.3</v>
      </c>
      <c r="AZ92">
        <v>2</v>
      </c>
      <c r="BA92">
        <v>14.048999999999999</v>
      </c>
      <c r="BB92">
        <v>18.260000000000002</v>
      </c>
      <c r="BC92">
        <v>1.3</v>
      </c>
      <c r="BD92">
        <v>10.928000000000001</v>
      </c>
      <c r="BE92">
        <v>3030.8780000000002</v>
      </c>
      <c r="BF92">
        <v>1.1759999999999999</v>
      </c>
      <c r="BG92">
        <v>9.1869999999999994</v>
      </c>
      <c r="BH92">
        <v>0</v>
      </c>
      <c r="BI92">
        <v>9.1869999999999994</v>
      </c>
      <c r="BJ92">
        <v>6.9829999999999997</v>
      </c>
      <c r="BK92">
        <v>0</v>
      </c>
      <c r="BL92">
        <v>6.9829999999999997</v>
      </c>
      <c r="BM92">
        <v>1.6178999999999999</v>
      </c>
      <c r="BN92"/>
      <c r="BO92"/>
      <c r="BP92"/>
      <c r="BQ92">
        <v>1002.228</v>
      </c>
      <c r="BR92">
        <v>0.124457</v>
      </c>
      <c r="BS92">
        <v>-0.15854599999999999</v>
      </c>
      <c r="BT92">
        <v>1.1727E-2</v>
      </c>
      <c r="BU92">
        <v>2.9959910000000001</v>
      </c>
      <c r="BV92">
        <v>-3.1867746000000001</v>
      </c>
      <c r="BW92" s="4">
        <f t="shared" si="14"/>
        <v>0.79154082219999999</v>
      </c>
      <c r="BY92" s="4">
        <f t="shared" si="15"/>
        <v>6913.8799161686175</v>
      </c>
      <c r="BZ92" s="4">
        <f t="shared" si="16"/>
        <v>2.6826295157423998</v>
      </c>
      <c r="CA92" s="4">
        <f t="shared" si="17"/>
        <v>15.9292533234942</v>
      </c>
      <c r="CB92" s="4">
        <f t="shared" si="18"/>
        <v>3.6906686169384599</v>
      </c>
    </row>
    <row r="93" spans="1:80" x14ac:dyDescent="0.25">
      <c r="A93" s="40">
        <v>41704</v>
      </c>
      <c r="B93" s="41">
        <v>1.738425925925926E-3</v>
      </c>
      <c r="C93">
        <v>11.388</v>
      </c>
      <c r="D93">
        <v>7.4000000000000003E-3</v>
      </c>
      <c r="E93">
        <v>74.285713999999999</v>
      </c>
      <c r="F93">
        <v>279.60000000000002</v>
      </c>
      <c r="G93">
        <v>-21.1</v>
      </c>
      <c r="H93">
        <v>219.8</v>
      </c>
      <c r="I93"/>
      <c r="J93">
        <v>5.0999999999999996</v>
      </c>
      <c r="K93">
        <v>0.90210000000000001</v>
      </c>
      <c r="L93">
        <v>10.2728</v>
      </c>
      <c r="M93">
        <v>6.7000000000000002E-3</v>
      </c>
      <c r="N93">
        <v>252.21369999999999</v>
      </c>
      <c r="O93">
        <v>0</v>
      </c>
      <c r="P93">
        <v>252.2</v>
      </c>
      <c r="Q93">
        <v>191.7732</v>
      </c>
      <c r="R93">
        <v>0</v>
      </c>
      <c r="S93">
        <v>191.8</v>
      </c>
      <c r="T93">
        <v>219.7782</v>
      </c>
      <c r="U93"/>
      <c r="V93"/>
      <c r="W93">
        <v>0</v>
      </c>
      <c r="X93">
        <v>4.6005000000000003</v>
      </c>
      <c r="Y93">
        <v>12</v>
      </c>
      <c r="Z93">
        <v>877</v>
      </c>
      <c r="AA93">
        <v>896</v>
      </c>
      <c r="AB93">
        <v>889</v>
      </c>
      <c r="AC93">
        <v>62.7</v>
      </c>
      <c r="AD93">
        <v>7.94</v>
      </c>
      <c r="AE93">
        <v>0.18</v>
      </c>
      <c r="AF93">
        <v>983</v>
      </c>
      <c r="AG93">
        <v>-10</v>
      </c>
      <c r="AH93">
        <v>4</v>
      </c>
      <c r="AI93">
        <v>8</v>
      </c>
      <c r="AJ93">
        <v>190</v>
      </c>
      <c r="AK93">
        <v>190</v>
      </c>
      <c r="AL93">
        <v>3.8</v>
      </c>
      <c r="AM93">
        <v>194.7</v>
      </c>
      <c r="AN93" t="s">
        <v>155</v>
      </c>
      <c r="AO93">
        <v>2</v>
      </c>
      <c r="AP93" s="42">
        <v>0.62665509259259256</v>
      </c>
      <c r="AQ93">
        <v>47.160615</v>
      </c>
      <c r="AR93">
        <v>-88.484110999999999</v>
      </c>
      <c r="AS93">
        <v>311.89999999999998</v>
      </c>
      <c r="AT93">
        <v>16.5</v>
      </c>
      <c r="AU93">
        <v>12</v>
      </c>
      <c r="AV93">
        <v>10</v>
      </c>
      <c r="AW93" t="s">
        <v>413</v>
      </c>
      <c r="AX93">
        <v>1.4125000000000001</v>
      </c>
      <c r="AY93">
        <v>1.3374999999999999</v>
      </c>
      <c r="AZ93">
        <v>2.0375000000000001</v>
      </c>
      <c r="BA93">
        <v>14.048999999999999</v>
      </c>
      <c r="BB93">
        <v>18.399999999999999</v>
      </c>
      <c r="BC93">
        <v>1.31</v>
      </c>
      <c r="BD93">
        <v>10.858000000000001</v>
      </c>
      <c r="BE93">
        <v>3029.2469999999998</v>
      </c>
      <c r="BF93">
        <v>1.258</v>
      </c>
      <c r="BG93">
        <v>7.7880000000000003</v>
      </c>
      <c r="BH93">
        <v>0</v>
      </c>
      <c r="BI93">
        <v>7.7880000000000003</v>
      </c>
      <c r="BJ93">
        <v>5.9219999999999997</v>
      </c>
      <c r="BK93">
        <v>0</v>
      </c>
      <c r="BL93">
        <v>5.9219999999999997</v>
      </c>
      <c r="BM93">
        <v>2.1414</v>
      </c>
      <c r="BN93"/>
      <c r="BO93"/>
      <c r="BP93"/>
      <c r="BQ93">
        <v>986.38900000000001</v>
      </c>
      <c r="BR93">
        <v>0.125635</v>
      </c>
      <c r="BS93">
        <v>-0.15654599999999999</v>
      </c>
      <c r="BT93">
        <v>1.2E-2</v>
      </c>
      <c r="BU93">
        <v>3.024349</v>
      </c>
      <c r="BV93">
        <v>-3.1465746000000001</v>
      </c>
      <c r="BW93" s="4">
        <f t="shared" si="14"/>
        <v>0.79903300579999992</v>
      </c>
      <c r="BY93" s="4">
        <f t="shared" si="15"/>
        <v>6975.5662029435634</v>
      </c>
      <c r="BZ93" s="4">
        <f t="shared" si="16"/>
        <v>2.8968460753787997</v>
      </c>
      <c r="CA93" s="4">
        <f t="shared" si="17"/>
        <v>13.636822303969197</v>
      </c>
      <c r="CB93" s="4">
        <f t="shared" si="18"/>
        <v>4.9310859982640398</v>
      </c>
    </row>
    <row r="94" spans="1:80" x14ac:dyDescent="0.25">
      <c r="A94" s="40">
        <v>41704</v>
      </c>
      <c r="B94" s="41">
        <v>1.75E-3</v>
      </c>
      <c r="C94">
        <v>11.372</v>
      </c>
      <c r="D94">
        <v>8.0000000000000002E-3</v>
      </c>
      <c r="E94">
        <v>80</v>
      </c>
      <c r="F94">
        <v>239.4</v>
      </c>
      <c r="G94">
        <v>-21.2</v>
      </c>
      <c r="H94">
        <v>193.1</v>
      </c>
      <c r="I94"/>
      <c r="J94">
        <v>5</v>
      </c>
      <c r="K94">
        <v>0.9022</v>
      </c>
      <c r="L94">
        <v>10.260400000000001</v>
      </c>
      <c r="M94">
        <v>7.1999999999999998E-3</v>
      </c>
      <c r="N94">
        <v>215.9821</v>
      </c>
      <c r="O94">
        <v>0</v>
      </c>
      <c r="P94">
        <v>216</v>
      </c>
      <c r="Q94">
        <v>164.24449999999999</v>
      </c>
      <c r="R94">
        <v>0</v>
      </c>
      <c r="S94">
        <v>164.2</v>
      </c>
      <c r="T94">
        <v>193.09889999999999</v>
      </c>
      <c r="U94"/>
      <c r="V94"/>
      <c r="W94">
        <v>0</v>
      </c>
      <c r="X94">
        <v>4.5111999999999997</v>
      </c>
      <c r="Y94">
        <v>12.1</v>
      </c>
      <c r="Z94">
        <v>876</v>
      </c>
      <c r="AA94">
        <v>896</v>
      </c>
      <c r="AB94">
        <v>888</v>
      </c>
      <c r="AC94">
        <v>63</v>
      </c>
      <c r="AD94">
        <v>7.98</v>
      </c>
      <c r="AE94">
        <v>0.18</v>
      </c>
      <c r="AF94">
        <v>983</v>
      </c>
      <c r="AG94">
        <v>-10</v>
      </c>
      <c r="AH94">
        <v>4</v>
      </c>
      <c r="AI94">
        <v>8</v>
      </c>
      <c r="AJ94">
        <v>190.7</v>
      </c>
      <c r="AK94">
        <v>190</v>
      </c>
      <c r="AL94">
        <v>4</v>
      </c>
      <c r="AM94">
        <v>194.4</v>
      </c>
      <c r="AN94" t="s">
        <v>155</v>
      </c>
      <c r="AO94">
        <v>2</v>
      </c>
      <c r="AP94" s="42">
        <v>0.62666666666666659</v>
      </c>
      <c r="AQ94">
        <v>47.160674999999998</v>
      </c>
      <c r="AR94">
        <v>-88.484077999999997</v>
      </c>
      <c r="AS94">
        <v>312.10000000000002</v>
      </c>
      <c r="AT94">
        <v>16.100000000000001</v>
      </c>
      <c r="AU94">
        <v>12</v>
      </c>
      <c r="AV94">
        <v>10</v>
      </c>
      <c r="AW94" t="s">
        <v>413</v>
      </c>
      <c r="AX94">
        <v>1.5125</v>
      </c>
      <c r="AY94">
        <v>1.625</v>
      </c>
      <c r="AZ94">
        <v>2.3250000000000002</v>
      </c>
      <c r="BA94">
        <v>14.048999999999999</v>
      </c>
      <c r="BB94">
        <v>18.420000000000002</v>
      </c>
      <c r="BC94">
        <v>1.31</v>
      </c>
      <c r="BD94">
        <v>10.835000000000001</v>
      </c>
      <c r="BE94">
        <v>3029.8870000000002</v>
      </c>
      <c r="BF94">
        <v>1.357</v>
      </c>
      <c r="BG94">
        <v>6.6790000000000003</v>
      </c>
      <c r="BH94">
        <v>0</v>
      </c>
      <c r="BI94">
        <v>6.6790000000000003</v>
      </c>
      <c r="BJ94">
        <v>5.0789999999999997</v>
      </c>
      <c r="BK94">
        <v>0</v>
      </c>
      <c r="BL94">
        <v>5.0789999999999997</v>
      </c>
      <c r="BM94">
        <v>1.8841000000000001</v>
      </c>
      <c r="BN94"/>
      <c r="BO94"/>
      <c r="BP94"/>
      <c r="BQ94">
        <v>968.62900000000002</v>
      </c>
      <c r="BR94">
        <v>0.11973</v>
      </c>
      <c r="BS94">
        <v>-0.15672700000000001</v>
      </c>
      <c r="BT94">
        <v>1.2E-2</v>
      </c>
      <c r="BU94">
        <v>2.8822009999999998</v>
      </c>
      <c r="BV94">
        <v>-3.1502127</v>
      </c>
      <c r="BW94" s="4">
        <f t="shared" si="14"/>
        <v>0.76147750419999993</v>
      </c>
      <c r="BY94" s="4">
        <f t="shared" si="15"/>
        <v>6649.1107800559212</v>
      </c>
      <c r="BZ94" s="4">
        <f t="shared" si="16"/>
        <v>2.9779471407797997</v>
      </c>
      <c r="CA94" s="4">
        <f t="shared" si="17"/>
        <v>11.145905326470597</v>
      </c>
      <c r="CB94" s="4">
        <f t="shared" si="18"/>
        <v>4.1346722239817399</v>
      </c>
    </row>
    <row r="95" spans="1:80" x14ac:dyDescent="0.25">
      <c r="A95" s="40">
        <v>41704</v>
      </c>
      <c r="B95" s="41">
        <v>1.761574074074074E-3</v>
      </c>
      <c r="C95">
        <v>11.363</v>
      </c>
      <c r="D95">
        <v>8.0000000000000002E-3</v>
      </c>
      <c r="E95">
        <v>80</v>
      </c>
      <c r="F95">
        <v>222.5</v>
      </c>
      <c r="G95">
        <v>-21.1</v>
      </c>
      <c r="H95">
        <v>237.9</v>
      </c>
      <c r="I95"/>
      <c r="J95">
        <v>5</v>
      </c>
      <c r="K95">
        <v>0.90229999999999999</v>
      </c>
      <c r="L95">
        <v>10.2524</v>
      </c>
      <c r="M95">
        <v>7.1999999999999998E-3</v>
      </c>
      <c r="N95">
        <v>200.74350000000001</v>
      </c>
      <c r="O95">
        <v>0</v>
      </c>
      <c r="P95">
        <v>200.7</v>
      </c>
      <c r="Q95">
        <v>152.65610000000001</v>
      </c>
      <c r="R95">
        <v>0</v>
      </c>
      <c r="S95">
        <v>152.69999999999999</v>
      </c>
      <c r="T95">
        <v>237.89879999999999</v>
      </c>
      <c r="U95"/>
      <c r="V95"/>
      <c r="W95">
        <v>0</v>
      </c>
      <c r="X95">
        <v>4.5114000000000001</v>
      </c>
      <c r="Y95">
        <v>12</v>
      </c>
      <c r="Z95">
        <v>877</v>
      </c>
      <c r="AA95">
        <v>896</v>
      </c>
      <c r="AB95">
        <v>889</v>
      </c>
      <c r="AC95">
        <v>63</v>
      </c>
      <c r="AD95">
        <v>7.98</v>
      </c>
      <c r="AE95">
        <v>0.18</v>
      </c>
      <c r="AF95">
        <v>983</v>
      </c>
      <c r="AG95">
        <v>-10</v>
      </c>
      <c r="AH95">
        <v>4</v>
      </c>
      <c r="AI95">
        <v>8</v>
      </c>
      <c r="AJ95">
        <v>190.3</v>
      </c>
      <c r="AK95">
        <v>190</v>
      </c>
      <c r="AL95">
        <v>4</v>
      </c>
      <c r="AM95">
        <v>194</v>
      </c>
      <c r="AN95" t="s">
        <v>155</v>
      </c>
      <c r="AO95">
        <v>2</v>
      </c>
      <c r="AP95" s="42">
        <v>0.62667824074074074</v>
      </c>
      <c r="AQ95">
        <v>47.160722999999997</v>
      </c>
      <c r="AR95">
        <v>-88.484052000000005</v>
      </c>
      <c r="AS95">
        <v>312.5</v>
      </c>
      <c r="AT95">
        <v>15.4</v>
      </c>
      <c r="AU95">
        <v>12</v>
      </c>
      <c r="AV95">
        <v>10</v>
      </c>
      <c r="AW95" t="s">
        <v>413</v>
      </c>
      <c r="AX95">
        <v>1.6</v>
      </c>
      <c r="AY95">
        <v>1.8</v>
      </c>
      <c r="AZ95">
        <v>2.5</v>
      </c>
      <c r="BA95">
        <v>14.048999999999999</v>
      </c>
      <c r="BB95">
        <v>18.43</v>
      </c>
      <c r="BC95">
        <v>1.31</v>
      </c>
      <c r="BD95">
        <v>10.829000000000001</v>
      </c>
      <c r="BE95">
        <v>3028.5650000000001</v>
      </c>
      <c r="BF95">
        <v>1.357</v>
      </c>
      <c r="BG95">
        <v>6.21</v>
      </c>
      <c r="BH95">
        <v>0</v>
      </c>
      <c r="BI95">
        <v>6.21</v>
      </c>
      <c r="BJ95">
        <v>4.7220000000000004</v>
      </c>
      <c r="BK95">
        <v>0</v>
      </c>
      <c r="BL95">
        <v>4.7220000000000004</v>
      </c>
      <c r="BM95">
        <v>2.3220000000000001</v>
      </c>
      <c r="BN95"/>
      <c r="BO95"/>
      <c r="BP95"/>
      <c r="BQ95">
        <v>969</v>
      </c>
      <c r="BR95">
        <v>0.13081300000000001</v>
      </c>
      <c r="BS95">
        <v>-0.15772700000000001</v>
      </c>
      <c r="BT95">
        <v>1.2E-2</v>
      </c>
      <c r="BU95">
        <v>3.1489959999999999</v>
      </c>
      <c r="BV95">
        <v>-3.1703127000000002</v>
      </c>
      <c r="BW95" s="4">
        <f t="shared" si="14"/>
        <v>0.83196474319999991</v>
      </c>
      <c r="BY95" s="4">
        <f t="shared" si="15"/>
        <v>7261.4254084614358</v>
      </c>
      <c r="BZ95" s="4">
        <f t="shared" si="16"/>
        <v>3.2536050173207993</v>
      </c>
      <c r="CA95" s="4">
        <f t="shared" si="17"/>
        <v>11.321682307876801</v>
      </c>
      <c r="CB95" s="4">
        <f t="shared" si="18"/>
        <v>5.5673329773167994</v>
      </c>
    </row>
    <row r="96" spans="1:80" x14ac:dyDescent="0.25">
      <c r="A96" s="40">
        <v>41704</v>
      </c>
      <c r="B96" s="41">
        <v>1.773148148148148E-3</v>
      </c>
      <c r="C96">
        <v>11.593999999999999</v>
      </c>
      <c r="D96">
        <v>8.0000000000000002E-3</v>
      </c>
      <c r="E96">
        <v>80</v>
      </c>
      <c r="F96">
        <v>219.1</v>
      </c>
      <c r="G96">
        <v>-21.2</v>
      </c>
      <c r="H96">
        <v>506.5</v>
      </c>
      <c r="I96"/>
      <c r="J96">
        <v>5</v>
      </c>
      <c r="K96">
        <v>0.9002</v>
      </c>
      <c r="L96">
        <v>10.4368</v>
      </c>
      <c r="M96">
        <v>7.1999999999999998E-3</v>
      </c>
      <c r="N96">
        <v>197.2337</v>
      </c>
      <c r="O96">
        <v>0</v>
      </c>
      <c r="P96">
        <v>197.2</v>
      </c>
      <c r="Q96">
        <v>149.9871</v>
      </c>
      <c r="R96">
        <v>0</v>
      </c>
      <c r="S96">
        <v>150</v>
      </c>
      <c r="T96">
        <v>506.51799999999997</v>
      </c>
      <c r="U96"/>
      <c r="V96"/>
      <c r="W96">
        <v>0</v>
      </c>
      <c r="X96">
        <v>4.5010000000000003</v>
      </c>
      <c r="Y96">
        <v>12</v>
      </c>
      <c r="Z96">
        <v>879</v>
      </c>
      <c r="AA96">
        <v>896</v>
      </c>
      <c r="AB96">
        <v>890</v>
      </c>
      <c r="AC96">
        <v>63</v>
      </c>
      <c r="AD96">
        <v>7.98</v>
      </c>
      <c r="AE96">
        <v>0.18</v>
      </c>
      <c r="AF96">
        <v>983</v>
      </c>
      <c r="AG96">
        <v>-10</v>
      </c>
      <c r="AH96">
        <v>4</v>
      </c>
      <c r="AI96">
        <v>8</v>
      </c>
      <c r="AJ96">
        <v>190</v>
      </c>
      <c r="AK96">
        <v>190</v>
      </c>
      <c r="AL96">
        <v>4.0999999999999996</v>
      </c>
      <c r="AM96">
        <v>194</v>
      </c>
      <c r="AN96" t="s">
        <v>155</v>
      </c>
      <c r="AO96">
        <v>2</v>
      </c>
      <c r="AP96" s="42">
        <v>0.62667824074074074</v>
      </c>
      <c r="AQ96">
        <v>47.160730000000001</v>
      </c>
      <c r="AR96">
        <v>-88.484048000000001</v>
      </c>
      <c r="AS96">
        <v>312.60000000000002</v>
      </c>
      <c r="AT96">
        <v>15</v>
      </c>
      <c r="AU96">
        <v>12</v>
      </c>
      <c r="AV96">
        <v>10</v>
      </c>
      <c r="AW96" t="s">
        <v>413</v>
      </c>
      <c r="AX96">
        <v>1.612412</v>
      </c>
      <c r="AY96">
        <v>1.700701</v>
      </c>
      <c r="AZ96">
        <v>2.5</v>
      </c>
      <c r="BA96">
        <v>14.048999999999999</v>
      </c>
      <c r="BB96">
        <v>18.04</v>
      </c>
      <c r="BC96">
        <v>1.28</v>
      </c>
      <c r="BD96">
        <v>11.085000000000001</v>
      </c>
      <c r="BE96">
        <v>3020.7420000000002</v>
      </c>
      <c r="BF96">
        <v>1.327</v>
      </c>
      <c r="BG96">
        <v>5.9779999999999998</v>
      </c>
      <c r="BH96">
        <v>0</v>
      </c>
      <c r="BI96">
        <v>5.9779999999999998</v>
      </c>
      <c r="BJ96">
        <v>4.5460000000000003</v>
      </c>
      <c r="BK96">
        <v>0</v>
      </c>
      <c r="BL96">
        <v>4.5460000000000003</v>
      </c>
      <c r="BM96">
        <v>4.8440000000000003</v>
      </c>
      <c r="BN96"/>
      <c r="BO96"/>
      <c r="BP96"/>
      <c r="BQ96">
        <v>947.24</v>
      </c>
      <c r="BR96">
        <v>0.149086</v>
      </c>
      <c r="BS96">
        <v>-0.157273</v>
      </c>
      <c r="BT96">
        <v>1.2E-2</v>
      </c>
      <c r="BU96">
        <v>3.588873</v>
      </c>
      <c r="BV96">
        <v>-3.1611872999999999</v>
      </c>
      <c r="BW96" s="4">
        <f t="shared" si="14"/>
        <v>0.9481802466</v>
      </c>
      <c r="BY96" s="4">
        <f t="shared" si="15"/>
        <v>8254.3826300274322</v>
      </c>
      <c r="BZ96" s="4">
        <f t="shared" si="16"/>
        <v>3.6261176062193998</v>
      </c>
      <c r="CA96" s="4">
        <f t="shared" si="17"/>
        <v>12.4222536834012</v>
      </c>
      <c r="CB96" s="4">
        <f t="shared" si="18"/>
        <v>13.236558918256801</v>
      </c>
    </row>
    <row r="97" spans="1:80" x14ac:dyDescent="0.25">
      <c r="A97" s="40">
        <v>41704</v>
      </c>
      <c r="B97" s="41">
        <v>1.7847222222222225E-3</v>
      </c>
      <c r="C97">
        <v>11.86</v>
      </c>
      <c r="D97">
        <v>7.3000000000000001E-3</v>
      </c>
      <c r="E97">
        <v>72.7</v>
      </c>
      <c r="F97">
        <v>209.8</v>
      </c>
      <c r="G97">
        <v>-21.7</v>
      </c>
      <c r="H97">
        <v>484.3</v>
      </c>
      <c r="I97"/>
      <c r="J97">
        <v>5.0199999999999996</v>
      </c>
      <c r="K97">
        <v>0.89810000000000001</v>
      </c>
      <c r="L97">
        <v>10.651899999999999</v>
      </c>
      <c r="M97">
        <v>6.4999999999999997E-3</v>
      </c>
      <c r="N97">
        <v>188.42060000000001</v>
      </c>
      <c r="O97">
        <v>0</v>
      </c>
      <c r="P97">
        <v>188.4</v>
      </c>
      <c r="Q97">
        <v>143.2852</v>
      </c>
      <c r="R97">
        <v>0</v>
      </c>
      <c r="S97">
        <v>143.30000000000001</v>
      </c>
      <c r="T97">
        <v>484.2681</v>
      </c>
      <c r="U97"/>
      <c r="V97"/>
      <c r="W97">
        <v>0</v>
      </c>
      <c r="X97">
        <v>4.5084999999999997</v>
      </c>
      <c r="Y97">
        <v>12</v>
      </c>
      <c r="Z97">
        <v>881</v>
      </c>
      <c r="AA97">
        <v>896</v>
      </c>
      <c r="AB97">
        <v>890</v>
      </c>
      <c r="AC97">
        <v>63</v>
      </c>
      <c r="AD97">
        <v>7.98</v>
      </c>
      <c r="AE97">
        <v>0.18</v>
      </c>
      <c r="AF97">
        <v>983</v>
      </c>
      <c r="AG97">
        <v>-10</v>
      </c>
      <c r="AH97">
        <v>4</v>
      </c>
      <c r="AI97">
        <v>8</v>
      </c>
      <c r="AJ97">
        <v>190</v>
      </c>
      <c r="AK97">
        <v>190</v>
      </c>
      <c r="AL97">
        <v>4.2</v>
      </c>
      <c r="AM97">
        <v>194</v>
      </c>
      <c r="AN97" t="s">
        <v>155</v>
      </c>
      <c r="AO97">
        <v>2</v>
      </c>
      <c r="AP97" s="42">
        <v>0.62668981481481478</v>
      </c>
      <c r="AQ97">
        <v>47.160786999999999</v>
      </c>
      <c r="AR97">
        <v>-88.484020000000001</v>
      </c>
      <c r="AS97">
        <v>313.10000000000002</v>
      </c>
      <c r="AT97">
        <v>15</v>
      </c>
      <c r="AU97">
        <v>12</v>
      </c>
      <c r="AV97">
        <v>11</v>
      </c>
      <c r="AW97" t="s">
        <v>414</v>
      </c>
      <c r="AX97">
        <v>1.7</v>
      </c>
      <c r="AY97">
        <v>1</v>
      </c>
      <c r="AZ97">
        <v>2.5</v>
      </c>
      <c r="BA97">
        <v>14.048999999999999</v>
      </c>
      <c r="BB97">
        <v>17.66</v>
      </c>
      <c r="BC97">
        <v>1.26</v>
      </c>
      <c r="BD97">
        <v>11.345000000000001</v>
      </c>
      <c r="BE97">
        <v>3021.6669999999999</v>
      </c>
      <c r="BF97">
        <v>1.179</v>
      </c>
      <c r="BG97">
        <v>5.5970000000000004</v>
      </c>
      <c r="BH97">
        <v>0</v>
      </c>
      <c r="BI97">
        <v>5.5970000000000004</v>
      </c>
      <c r="BJ97">
        <v>4.2569999999999997</v>
      </c>
      <c r="BK97">
        <v>0</v>
      </c>
      <c r="BL97">
        <v>4.2569999999999997</v>
      </c>
      <c r="BM97">
        <v>4.5391000000000004</v>
      </c>
      <c r="BN97"/>
      <c r="BO97"/>
      <c r="BP97"/>
      <c r="BQ97">
        <v>929.93700000000001</v>
      </c>
      <c r="BR97">
        <v>0.15327399999999999</v>
      </c>
      <c r="BS97">
        <v>-0.156274</v>
      </c>
      <c r="BT97">
        <v>1.2725999999999999E-2</v>
      </c>
      <c r="BU97">
        <v>3.6896819999999999</v>
      </c>
      <c r="BV97">
        <v>-3.1411074000000001</v>
      </c>
      <c r="BW97" s="4">
        <f t="shared" si="14"/>
        <v>0.97481398439999989</v>
      </c>
      <c r="BY97" s="4">
        <f t="shared" si="15"/>
        <v>8488.8412447952905</v>
      </c>
      <c r="BZ97" s="4">
        <f t="shared" si="16"/>
        <v>3.3121928483891998</v>
      </c>
      <c r="CA97" s="4">
        <f t="shared" si="17"/>
        <v>11.959291735023598</v>
      </c>
      <c r="CB97" s="4">
        <f t="shared" si="18"/>
        <v>12.751802000104679</v>
      </c>
    </row>
    <row r="98" spans="1:80" x14ac:dyDescent="0.25">
      <c r="A98" s="40">
        <v>41704</v>
      </c>
      <c r="B98" s="41">
        <v>1.7962962962962965E-3</v>
      </c>
      <c r="C98">
        <v>12.005000000000001</v>
      </c>
      <c r="D98">
        <v>6.4000000000000003E-3</v>
      </c>
      <c r="E98">
        <v>64.167385999999993</v>
      </c>
      <c r="F98">
        <v>205.7</v>
      </c>
      <c r="G98">
        <v>-24.8</v>
      </c>
      <c r="H98">
        <v>323.2</v>
      </c>
      <c r="I98"/>
      <c r="J98">
        <v>5.0999999999999996</v>
      </c>
      <c r="K98">
        <v>0.89710000000000001</v>
      </c>
      <c r="L98">
        <v>10.769</v>
      </c>
      <c r="M98">
        <v>5.7999999999999996E-3</v>
      </c>
      <c r="N98">
        <v>184.5436</v>
      </c>
      <c r="O98">
        <v>0</v>
      </c>
      <c r="P98">
        <v>184.5</v>
      </c>
      <c r="Q98">
        <v>140.33690000000001</v>
      </c>
      <c r="R98">
        <v>0</v>
      </c>
      <c r="S98">
        <v>140.30000000000001</v>
      </c>
      <c r="T98">
        <v>323.18279999999999</v>
      </c>
      <c r="U98"/>
      <c r="V98"/>
      <c r="W98">
        <v>0</v>
      </c>
      <c r="X98">
        <v>4.5750999999999999</v>
      </c>
      <c r="Y98">
        <v>12</v>
      </c>
      <c r="Z98">
        <v>881</v>
      </c>
      <c r="AA98">
        <v>896</v>
      </c>
      <c r="AB98">
        <v>890</v>
      </c>
      <c r="AC98">
        <v>63</v>
      </c>
      <c r="AD98">
        <v>7.98</v>
      </c>
      <c r="AE98">
        <v>0.18</v>
      </c>
      <c r="AF98">
        <v>983</v>
      </c>
      <c r="AG98">
        <v>-10</v>
      </c>
      <c r="AH98">
        <v>4</v>
      </c>
      <c r="AI98">
        <v>8</v>
      </c>
      <c r="AJ98">
        <v>190</v>
      </c>
      <c r="AK98">
        <v>190</v>
      </c>
      <c r="AL98">
        <v>4.0999999999999996</v>
      </c>
      <c r="AM98">
        <v>194</v>
      </c>
      <c r="AN98" t="s">
        <v>155</v>
      </c>
      <c r="AO98">
        <v>1</v>
      </c>
      <c r="AP98" s="42">
        <v>0.62670138888888893</v>
      </c>
      <c r="AQ98">
        <v>47.160850000000003</v>
      </c>
      <c r="AR98">
        <v>-88.483993999999996</v>
      </c>
      <c r="AS98">
        <v>313</v>
      </c>
      <c r="AT98">
        <v>14.7</v>
      </c>
      <c r="AU98">
        <v>12</v>
      </c>
      <c r="AV98">
        <v>11</v>
      </c>
      <c r="AW98" t="s">
        <v>414</v>
      </c>
      <c r="AX98">
        <v>1.7</v>
      </c>
      <c r="AY98">
        <v>1</v>
      </c>
      <c r="AZ98">
        <v>2.5</v>
      </c>
      <c r="BA98">
        <v>14.048999999999999</v>
      </c>
      <c r="BB98">
        <v>17.489999999999998</v>
      </c>
      <c r="BC98">
        <v>1.24</v>
      </c>
      <c r="BD98">
        <v>11.474</v>
      </c>
      <c r="BE98">
        <v>3026.451</v>
      </c>
      <c r="BF98">
        <v>1.03</v>
      </c>
      <c r="BG98">
        <v>5.431</v>
      </c>
      <c r="BH98">
        <v>0</v>
      </c>
      <c r="BI98">
        <v>5.431</v>
      </c>
      <c r="BJ98">
        <v>4.13</v>
      </c>
      <c r="BK98">
        <v>0</v>
      </c>
      <c r="BL98">
        <v>4.13</v>
      </c>
      <c r="BM98">
        <v>3.0009999999999999</v>
      </c>
      <c r="BN98"/>
      <c r="BO98"/>
      <c r="BP98"/>
      <c r="BQ98">
        <v>934.87599999999998</v>
      </c>
      <c r="BR98">
        <v>0.17552899999999999</v>
      </c>
      <c r="BS98">
        <v>-0.156</v>
      </c>
      <c r="BT98">
        <v>1.2272999999999999E-2</v>
      </c>
      <c r="BU98">
        <v>4.2254110000000003</v>
      </c>
      <c r="BV98">
        <v>-3.1356000000000002</v>
      </c>
      <c r="BW98" s="4">
        <f t="shared" si="14"/>
        <v>1.1163535862</v>
      </c>
      <c r="BY98" s="4">
        <f t="shared" si="15"/>
        <v>9736.7827023192658</v>
      </c>
      <c r="BZ98" s="4">
        <f t="shared" si="16"/>
        <v>3.313744773462</v>
      </c>
      <c r="CA98" s="4">
        <f t="shared" si="17"/>
        <v>13.287151373201999</v>
      </c>
      <c r="CB98" s="4">
        <f t="shared" si="18"/>
        <v>9.6549010341353991</v>
      </c>
    </row>
    <row r="99" spans="1:80" x14ac:dyDescent="0.25">
      <c r="A99" s="40">
        <v>41704</v>
      </c>
      <c r="B99" s="41">
        <v>1.8078703703703705E-3</v>
      </c>
      <c r="C99">
        <v>12.007999999999999</v>
      </c>
      <c r="D99">
        <v>6.0000000000000001E-3</v>
      </c>
      <c r="E99">
        <v>60</v>
      </c>
      <c r="F99">
        <v>221.4</v>
      </c>
      <c r="G99">
        <v>-24.8</v>
      </c>
      <c r="H99">
        <v>232.7</v>
      </c>
      <c r="I99"/>
      <c r="J99">
        <v>5.0999999999999996</v>
      </c>
      <c r="K99">
        <v>0.89729999999999999</v>
      </c>
      <c r="L99">
        <v>10.774100000000001</v>
      </c>
      <c r="M99">
        <v>5.4000000000000003E-3</v>
      </c>
      <c r="N99">
        <v>198.6686</v>
      </c>
      <c r="O99">
        <v>0</v>
      </c>
      <c r="P99">
        <v>198.7</v>
      </c>
      <c r="Q99">
        <v>151.07509999999999</v>
      </c>
      <c r="R99">
        <v>0</v>
      </c>
      <c r="S99">
        <v>151.1</v>
      </c>
      <c r="T99">
        <v>232.74680000000001</v>
      </c>
      <c r="U99"/>
      <c r="V99"/>
      <c r="W99">
        <v>0</v>
      </c>
      <c r="X99">
        <v>4.5759999999999996</v>
      </c>
      <c r="Y99">
        <v>12</v>
      </c>
      <c r="Z99">
        <v>878</v>
      </c>
      <c r="AA99">
        <v>896</v>
      </c>
      <c r="AB99">
        <v>890</v>
      </c>
      <c r="AC99">
        <v>63</v>
      </c>
      <c r="AD99">
        <v>7.97</v>
      </c>
      <c r="AE99">
        <v>0.18</v>
      </c>
      <c r="AF99">
        <v>984</v>
      </c>
      <c r="AG99">
        <v>-10</v>
      </c>
      <c r="AH99">
        <v>4</v>
      </c>
      <c r="AI99">
        <v>8</v>
      </c>
      <c r="AJ99">
        <v>190.7</v>
      </c>
      <c r="AK99">
        <v>189.3</v>
      </c>
      <c r="AL99">
        <v>4.4000000000000004</v>
      </c>
      <c r="AM99">
        <v>194</v>
      </c>
      <c r="AN99" t="s">
        <v>155</v>
      </c>
      <c r="AO99">
        <v>1</v>
      </c>
      <c r="AP99" s="42">
        <v>0.62672453703703701</v>
      </c>
      <c r="AQ99">
        <v>47.160961999999998</v>
      </c>
      <c r="AR99">
        <v>-88.483952000000002</v>
      </c>
      <c r="AS99">
        <v>313.2</v>
      </c>
      <c r="AT99">
        <v>15.2</v>
      </c>
      <c r="AU99">
        <v>12</v>
      </c>
      <c r="AV99">
        <v>11</v>
      </c>
      <c r="AW99" t="s">
        <v>414</v>
      </c>
      <c r="AX99">
        <v>1.7124999999999999</v>
      </c>
      <c r="AY99">
        <v>1</v>
      </c>
      <c r="AZ99">
        <v>2.5</v>
      </c>
      <c r="BA99">
        <v>14.048999999999999</v>
      </c>
      <c r="BB99">
        <v>17.5</v>
      </c>
      <c r="BC99">
        <v>1.25</v>
      </c>
      <c r="BD99">
        <v>11.451000000000001</v>
      </c>
      <c r="BE99">
        <v>3029.0990000000002</v>
      </c>
      <c r="BF99">
        <v>0.96299999999999997</v>
      </c>
      <c r="BG99">
        <v>5.8490000000000002</v>
      </c>
      <c r="BH99">
        <v>0</v>
      </c>
      <c r="BI99">
        <v>5.8490000000000002</v>
      </c>
      <c r="BJ99">
        <v>4.4480000000000004</v>
      </c>
      <c r="BK99">
        <v>0</v>
      </c>
      <c r="BL99">
        <v>4.4480000000000004</v>
      </c>
      <c r="BM99">
        <v>2.1621000000000001</v>
      </c>
      <c r="BN99"/>
      <c r="BO99"/>
      <c r="BP99"/>
      <c r="BQ99">
        <v>935.44399999999996</v>
      </c>
      <c r="BR99">
        <v>0.18618100000000001</v>
      </c>
      <c r="BS99">
        <v>-0.15527299999999999</v>
      </c>
      <c r="BT99">
        <v>1.2E-2</v>
      </c>
      <c r="BU99">
        <v>4.4818420000000003</v>
      </c>
      <c r="BV99">
        <v>-3.1209872999999999</v>
      </c>
      <c r="BW99" s="4">
        <f t="shared" si="14"/>
        <v>1.1841026564000001</v>
      </c>
      <c r="BY99" s="4">
        <f t="shared" si="15"/>
        <v>10336.723091840582</v>
      </c>
      <c r="BZ99" s="4">
        <f t="shared" si="16"/>
        <v>3.2862129423444002</v>
      </c>
      <c r="CA99" s="4">
        <f t="shared" si="17"/>
        <v>15.178686570662402</v>
      </c>
      <c r="CB99" s="4">
        <f t="shared" si="18"/>
        <v>7.3781111138554811</v>
      </c>
    </row>
    <row r="100" spans="1:80" x14ac:dyDescent="0.25">
      <c r="A100" s="40">
        <v>41704</v>
      </c>
      <c r="B100" s="41">
        <v>1.8194444444444445E-3</v>
      </c>
      <c r="C100">
        <v>11.85</v>
      </c>
      <c r="D100">
        <v>6.1999999999999998E-3</v>
      </c>
      <c r="E100">
        <v>62.366608999999997</v>
      </c>
      <c r="F100">
        <v>277.89999999999998</v>
      </c>
      <c r="G100">
        <v>-24.8</v>
      </c>
      <c r="H100">
        <v>133.69999999999999</v>
      </c>
      <c r="I100"/>
      <c r="J100">
        <v>5.0999999999999996</v>
      </c>
      <c r="K100">
        <v>0.89859999999999995</v>
      </c>
      <c r="L100">
        <v>10.648400000000001</v>
      </c>
      <c r="M100">
        <v>5.5999999999999999E-3</v>
      </c>
      <c r="N100">
        <v>249.70689999999999</v>
      </c>
      <c r="O100">
        <v>0</v>
      </c>
      <c r="P100">
        <v>249.7</v>
      </c>
      <c r="Q100">
        <v>189.88509999999999</v>
      </c>
      <c r="R100">
        <v>0</v>
      </c>
      <c r="S100">
        <v>189.9</v>
      </c>
      <c r="T100">
        <v>133.6541</v>
      </c>
      <c r="U100"/>
      <c r="V100"/>
      <c r="W100">
        <v>0</v>
      </c>
      <c r="X100">
        <v>4.5829000000000004</v>
      </c>
      <c r="Y100">
        <v>12</v>
      </c>
      <c r="Z100">
        <v>876</v>
      </c>
      <c r="AA100">
        <v>896</v>
      </c>
      <c r="AB100">
        <v>889</v>
      </c>
      <c r="AC100">
        <v>63</v>
      </c>
      <c r="AD100">
        <v>7.97</v>
      </c>
      <c r="AE100">
        <v>0.18</v>
      </c>
      <c r="AF100">
        <v>984</v>
      </c>
      <c r="AG100">
        <v>-10</v>
      </c>
      <c r="AH100">
        <v>4</v>
      </c>
      <c r="AI100">
        <v>8</v>
      </c>
      <c r="AJ100">
        <v>191</v>
      </c>
      <c r="AK100">
        <v>189.7</v>
      </c>
      <c r="AL100">
        <v>4.5</v>
      </c>
      <c r="AM100">
        <v>194</v>
      </c>
      <c r="AN100" t="s">
        <v>155</v>
      </c>
      <c r="AO100">
        <v>2</v>
      </c>
      <c r="AP100" s="42">
        <v>0.62673611111111105</v>
      </c>
      <c r="AQ100">
        <v>47.161039000000002</v>
      </c>
      <c r="AR100">
        <v>-88.483941999999999</v>
      </c>
      <c r="AS100">
        <v>313.10000000000002</v>
      </c>
      <c r="AT100">
        <v>16.7</v>
      </c>
      <c r="AU100">
        <v>12</v>
      </c>
      <c r="AV100">
        <v>9</v>
      </c>
      <c r="AW100" t="s">
        <v>425</v>
      </c>
      <c r="AX100">
        <v>1.8125</v>
      </c>
      <c r="AY100">
        <v>1.0375000000000001</v>
      </c>
      <c r="AZ100">
        <v>2.5249999999999999</v>
      </c>
      <c r="BA100">
        <v>14.048999999999999</v>
      </c>
      <c r="BB100">
        <v>17.73</v>
      </c>
      <c r="BC100">
        <v>1.26</v>
      </c>
      <c r="BD100">
        <v>11.282</v>
      </c>
      <c r="BE100">
        <v>3031.8980000000001</v>
      </c>
      <c r="BF100">
        <v>1.016</v>
      </c>
      <c r="BG100">
        <v>7.4459999999999997</v>
      </c>
      <c r="BH100">
        <v>0</v>
      </c>
      <c r="BI100">
        <v>7.4459999999999997</v>
      </c>
      <c r="BJ100">
        <v>5.6619999999999999</v>
      </c>
      <c r="BK100">
        <v>0</v>
      </c>
      <c r="BL100">
        <v>5.6619999999999999</v>
      </c>
      <c r="BM100">
        <v>1.2574000000000001</v>
      </c>
      <c r="BN100"/>
      <c r="BO100"/>
      <c r="BP100"/>
      <c r="BQ100">
        <v>948.798</v>
      </c>
      <c r="BR100">
        <v>0.16300899999999999</v>
      </c>
      <c r="BS100">
        <v>-0.15427299999999999</v>
      </c>
      <c r="BT100">
        <v>1.2727E-2</v>
      </c>
      <c r="BU100">
        <v>3.9240339999999998</v>
      </c>
      <c r="BV100">
        <v>-3.1008873000000001</v>
      </c>
      <c r="BW100" s="4">
        <f t="shared" si="14"/>
        <v>1.0367297827999999</v>
      </c>
      <c r="BY100" s="4">
        <f t="shared" si="15"/>
        <v>9058.582014935464</v>
      </c>
      <c r="BZ100" s="4">
        <f t="shared" si="16"/>
        <v>3.0355636394015995</v>
      </c>
      <c r="CA100" s="4">
        <f t="shared" si="17"/>
        <v>16.916694218791196</v>
      </c>
      <c r="CB100" s="4">
        <f t="shared" si="18"/>
        <v>3.7568087797082401</v>
      </c>
    </row>
    <row r="101" spans="1:80" x14ac:dyDescent="0.25">
      <c r="A101" s="40">
        <v>41704</v>
      </c>
      <c r="B101" s="41">
        <v>1.8310185185185185E-3</v>
      </c>
      <c r="C101">
        <v>11.792</v>
      </c>
      <c r="D101">
        <v>7.0000000000000001E-3</v>
      </c>
      <c r="E101">
        <v>70</v>
      </c>
      <c r="F101">
        <v>346.8</v>
      </c>
      <c r="G101">
        <v>-24.9</v>
      </c>
      <c r="H101">
        <v>110.4</v>
      </c>
      <c r="I101"/>
      <c r="J101">
        <v>5.07</v>
      </c>
      <c r="K101">
        <v>0.89900000000000002</v>
      </c>
      <c r="L101">
        <v>10.600899999999999</v>
      </c>
      <c r="M101">
        <v>6.3E-3</v>
      </c>
      <c r="N101">
        <v>311.80180000000001</v>
      </c>
      <c r="O101">
        <v>0</v>
      </c>
      <c r="P101">
        <v>311.8</v>
      </c>
      <c r="Q101">
        <v>237.10400000000001</v>
      </c>
      <c r="R101">
        <v>0</v>
      </c>
      <c r="S101">
        <v>237.1</v>
      </c>
      <c r="T101">
        <v>110.4</v>
      </c>
      <c r="U101"/>
      <c r="V101"/>
      <c r="W101">
        <v>0</v>
      </c>
      <c r="X101">
        <v>4.5594999999999999</v>
      </c>
      <c r="Y101">
        <v>12.1</v>
      </c>
      <c r="Z101">
        <v>874</v>
      </c>
      <c r="AA101">
        <v>896</v>
      </c>
      <c r="AB101">
        <v>888</v>
      </c>
      <c r="AC101">
        <v>63</v>
      </c>
      <c r="AD101">
        <v>7.97</v>
      </c>
      <c r="AE101">
        <v>0.18</v>
      </c>
      <c r="AF101">
        <v>984</v>
      </c>
      <c r="AG101">
        <v>-10</v>
      </c>
      <c r="AH101">
        <v>3.2730000000000001</v>
      </c>
      <c r="AI101">
        <v>8</v>
      </c>
      <c r="AJ101">
        <v>190.3</v>
      </c>
      <c r="AK101">
        <v>190.7</v>
      </c>
      <c r="AL101">
        <v>4</v>
      </c>
      <c r="AM101">
        <v>194</v>
      </c>
      <c r="AN101" t="s">
        <v>155</v>
      </c>
      <c r="AO101">
        <v>2</v>
      </c>
      <c r="AP101" s="42">
        <v>0.6267476851851852</v>
      </c>
      <c r="AQ101">
        <v>47.161110999999998</v>
      </c>
      <c r="AR101">
        <v>-88.483939000000007</v>
      </c>
      <c r="AS101">
        <v>313.39999999999998</v>
      </c>
      <c r="AT101">
        <v>17.399999999999999</v>
      </c>
      <c r="AU101">
        <v>12</v>
      </c>
      <c r="AV101">
        <v>9</v>
      </c>
      <c r="AW101" t="s">
        <v>425</v>
      </c>
      <c r="AX101">
        <v>1.9125000000000001</v>
      </c>
      <c r="AY101">
        <v>1.325</v>
      </c>
      <c r="AZ101">
        <v>2.7250000000000001</v>
      </c>
      <c r="BA101">
        <v>14.048999999999999</v>
      </c>
      <c r="BB101">
        <v>17.82</v>
      </c>
      <c r="BC101">
        <v>1.27</v>
      </c>
      <c r="BD101">
        <v>11.24</v>
      </c>
      <c r="BE101">
        <v>3032.393</v>
      </c>
      <c r="BF101">
        <v>1.1459999999999999</v>
      </c>
      <c r="BG101">
        <v>9.34</v>
      </c>
      <c r="BH101">
        <v>0</v>
      </c>
      <c r="BI101">
        <v>9.34</v>
      </c>
      <c r="BJ101">
        <v>7.1029999999999998</v>
      </c>
      <c r="BK101">
        <v>0</v>
      </c>
      <c r="BL101">
        <v>7.1029999999999998</v>
      </c>
      <c r="BM101">
        <v>1.0435000000000001</v>
      </c>
      <c r="BN101"/>
      <c r="BO101"/>
      <c r="BP101"/>
      <c r="BQ101">
        <v>948.33299999999997</v>
      </c>
      <c r="BR101">
        <v>0.14382200000000001</v>
      </c>
      <c r="BS101">
        <v>-0.15327299999999999</v>
      </c>
      <c r="BT101">
        <v>1.2999999999999999E-2</v>
      </c>
      <c r="BU101">
        <v>3.4621550000000001</v>
      </c>
      <c r="BV101">
        <v>-3.0807872999999999</v>
      </c>
      <c r="BW101" s="4">
        <f t="shared" si="14"/>
        <v>0.91470135099999994</v>
      </c>
      <c r="BY101" s="4">
        <f t="shared" si="15"/>
        <v>7993.6451464770807</v>
      </c>
      <c r="BZ101" s="4">
        <f t="shared" si="16"/>
        <v>3.0209532002819999</v>
      </c>
      <c r="CA101" s="4">
        <f t="shared" si="17"/>
        <v>18.724110455150999</v>
      </c>
      <c r="CB101" s="4">
        <f t="shared" si="18"/>
        <v>2.7507545065395003</v>
      </c>
    </row>
    <row r="102" spans="1:80" x14ac:dyDescent="0.25">
      <c r="A102" s="40">
        <v>41704</v>
      </c>
      <c r="B102" s="41">
        <v>1.8425925925925927E-3</v>
      </c>
      <c r="C102">
        <v>11.664999999999999</v>
      </c>
      <c r="D102">
        <v>7.0000000000000001E-3</v>
      </c>
      <c r="E102">
        <v>70</v>
      </c>
      <c r="F102">
        <v>358.2</v>
      </c>
      <c r="G102">
        <v>-25.2</v>
      </c>
      <c r="H102">
        <v>80.8</v>
      </c>
      <c r="I102"/>
      <c r="J102">
        <v>4.93</v>
      </c>
      <c r="K102">
        <v>0.9</v>
      </c>
      <c r="L102">
        <v>10.498699999999999</v>
      </c>
      <c r="M102">
        <v>6.3E-3</v>
      </c>
      <c r="N102">
        <v>322.34350000000001</v>
      </c>
      <c r="O102">
        <v>0</v>
      </c>
      <c r="P102">
        <v>322.3</v>
      </c>
      <c r="Q102">
        <v>245.12029999999999</v>
      </c>
      <c r="R102">
        <v>0</v>
      </c>
      <c r="S102">
        <v>245.1</v>
      </c>
      <c r="T102">
        <v>80.8</v>
      </c>
      <c r="U102"/>
      <c r="V102"/>
      <c r="W102">
        <v>0</v>
      </c>
      <c r="X102">
        <v>4.4337</v>
      </c>
      <c r="Y102">
        <v>12.2</v>
      </c>
      <c r="Z102">
        <v>873</v>
      </c>
      <c r="AA102">
        <v>896</v>
      </c>
      <c r="AB102">
        <v>888</v>
      </c>
      <c r="AC102">
        <v>63</v>
      </c>
      <c r="AD102">
        <v>7.97</v>
      </c>
      <c r="AE102">
        <v>0.18</v>
      </c>
      <c r="AF102">
        <v>984</v>
      </c>
      <c r="AG102">
        <v>-10</v>
      </c>
      <c r="AH102">
        <v>3.7269999999999999</v>
      </c>
      <c r="AI102">
        <v>8</v>
      </c>
      <c r="AJ102">
        <v>190</v>
      </c>
      <c r="AK102">
        <v>191</v>
      </c>
      <c r="AL102">
        <v>4</v>
      </c>
      <c r="AM102">
        <v>194</v>
      </c>
      <c r="AN102" t="s">
        <v>155</v>
      </c>
      <c r="AO102">
        <v>2</v>
      </c>
      <c r="AP102" s="42">
        <v>0.62675925925925924</v>
      </c>
      <c r="AQ102">
        <v>47.161178</v>
      </c>
      <c r="AR102">
        <v>-88.483942999999996</v>
      </c>
      <c r="AS102">
        <v>313.60000000000002</v>
      </c>
      <c r="AT102">
        <v>16.899999999999999</v>
      </c>
      <c r="AU102">
        <v>12</v>
      </c>
      <c r="AV102">
        <v>10</v>
      </c>
      <c r="AW102" t="s">
        <v>422</v>
      </c>
      <c r="AX102">
        <v>1.925</v>
      </c>
      <c r="AY102">
        <v>1.5</v>
      </c>
      <c r="AZ102">
        <v>2.8374999999999999</v>
      </c>
      <c r="BA102">
        <v>14.048999999999999</v>
      </c>
      <c r="BB102">
        <v>18.010000000000002</v>
      </c>
      <c r="BC102">
        <v>1.28</v>
      </c>
      <c r="BD102">
        <v>11.11</v>
      </c>
      <c r="BE102">
        <v>3033.3110000000001</v>
      </c>
      <c r="BF102">
        <v>1.159</v>
      </c>
      <c r="BG102">
        <v>9.7530000000000001</v>
      </c>
      <c r="BH102">
        <v>0</v>
      </c>
      <c r="BI102">
        <v>9.7530000000000001</v>
      </c>
      <c r="BJ102">
        <v>7.4160000000000004</v>
      </c>
      <c r="BK102">
        <v>0</v>
      </c>
      <c r="BL102">
        <v>7.4160000000000004</v>
      </c>
      <c r="BM102">
        <v>0.77139999999999997</v>
      </c>
      <c r="BN102"/>
      <c r="BO102"/>
      <c r="BP102"/>
      <c r="BQ102">
        <v>931.42899999999997</v>
      </c>
      <c r="BR102">
        <v>0.137819</v>
      </c>
      <c r="BS102">
        <v>-0.153</v>
      </c>
      <c r="BT102">
        <v>1.2272999999999999E-2</v>
      </c>
      <c r="BU102">
        <v>3.3176480000000002</v>
      </c>
      <c r="BV102">
        <v>-3.0752999999999999</v>
      </c>
      <c r="BW102" s="4">
        <f t="shared" si="14"/>
        <v>0.87652260160000006</v>
      </c>
      <c r="BY102" s="4">
        <f t="shared" si="15"/>
        <v>7662.3170525628193</v>
      </c>
      <c r="BZ102" s="4">
        <f t="shared" si="16"/>
        <v>2.9277002799648</v>
      </c>
      <c r="CA102" s="4">
        <f t="shared" si="17"/>
        <v>18.7332401002752</v>
      </c>
      <c r="CB102" s="4">
        <f t="shared" si="18"/>
        <v>1.9486005142060798</v>
      </c>
    </row>
    <row r="103" spans="1:80" x14ac:dyDescent="0.25">
      <c r="A103" s="40">
        <v>41704</v>
      </c>
      <c r="B103" s="41">
        <v>1.8541666666666665E-3</v>
      </c>
      <c r="C103">
        <v>11.584</v>
      </c>
      <c r="D103">
        <v>7.7000000000000002E-3</v>
      </c>
      <c r="E103">
        <v>77.346939000000006</v>
      </c>
      <c r="F103">
        <v>321.3</v>
      </c>
      <c r="G103">
        <v>-25.3</v>
      </c>
      <c r="H103">
        <v>129.1</v>
      </c>
      <c r="I103"/>
      <c r="J103">
        <v>4.78</v>
      </c>
      <c r="K103">
        <v>0.90069999999999995</v>
      </c>
      <c r="L103">
        <v>10.4339</v>
      </c>
      <c r="M103">
        <v>7.0000000000000001E-3</v>
      </c>
      <c r="N103">
        <v>289.35829999999999</v>
      </c>
      <c r="O103">
        <v>0</v>
      </c>
      <c r="P103">
        <v>289.39999999999998</v>
      </c>
      <c r="Q103">
        <v>220.03729999999999</v>
      </c>
      <c r="R103">
        <v>0</v>
      </c>
      <c r="S103">
        <v>220</v>
      </c>
      <c r="T103">
        <v>129.0667</v>
      </c>
      <c r="U103"/>
      <c r="V103"/>
      <c r="W103">
        <v>0</v>
      </c>
      <c r="X103">
        <v>4.3052999999999999</v>
      </c>
      <c r="Y103">
        <v>12.2</v>
      </c>
      <c r="Z103">
        <v>873</v>
      </c>
      <c r="AA103">
        <v>896</v>
      </c>
      <c r="AB103">
        <v>888</v>
      </c>
      <c r="AC103">
        <v>63</v>
      </c>
      <c r="AD103">
        <v>7.97</v>
      </c>
      <c r="AE103">
        <v>0.18</v>
      </c>
      <c r="AF103">
        <v>984</v>
      </c>
      <c r="AG103">
        <v>-10</v>
      </c>
      <c r="AH103">
        <v>4</v>
      </c>
      <c r="AI103">
        <v>8</v>
      </c>
      <c r="AJ103">
        <v>190</v>
      </c>
      <c r="AK103">
        <v>190.3</v>
      </c>
      <c r="AL103">
        <v>4.4000000000000004</v>
      </c>
      <c r="AM103">
        <v>194</v>
      </c>
      <c r="AN103" t="s">
        <v>155</v>
      </c>
      <c r="AO103">
        <v>2</v>
      </c>
      <c r="AP103" s="42">
        <v>0.62677083333333339</v>
      </c>
      <c r="AQ103">
        <v>47.161239000000002</v>
      </c>
      <c r="AR103">
        <v>-88.483947000000001</v>
      </c>
      <c r="AS103">
        <v>313.7</v>
      </c>
      <c r="AT103">
        <v>16</v>
      </c>
      <c r="AU103">
        <v>12</v>
      </c>
      <c r="AV103">
        <v>10</v>
      </c>
      <c r="AW103" t="s">
        <v>422</v>
      </c>
      <c r="AX103">
        <v>1.4</v>
      </c>
      <c r="AY103">
        <v>1.5125</v>
      </c>
      <c r="AZ103">
        <v>2.4</v>
      </c>
      <c r="BA103">
        <v>14.048999999999999</v>
      </c>
      <c r="BB103">
        <v>18.12</v>
      </c>
      <c r="BC103">
        <v>1.29</v>
      </c>
      <c r="BD103">
        <v>11.022</v>
      </c>
      <c r="BE103">
        <v>3031.7570000000001</v>
      </c>
      <c r="BF103">
        <v>1.288</v>
      </c>
      <c r="BG103">
        <v>8.8049999999999997</v>
      </c>
      <c r="BH103">
        <v>0</v>
      </c>
      <c r="BI103">
        <v>8.8049999999999997</v>
      </c>
      <c r="BJ103">
        <v>6.6950000000000003</v>
      </c>
      <c r="BK103">
        <v>0</v>
      </c>
      <c r="BL103">
        <v>6.6950000000000003</v>
      </c>
      <c r="BM103">
        <v>1.2392000000000001</v>
      </c>
      <c r="BN103"/>
      <c r="BO103"/>
      <c r="BP103"/>
      <c r="BQ103">
        <v>909.6</v>
      </c>
      <c r="BR103">
        <v>0.131911</v>
      </c>
      <c r="BS103">
        <v>-0.153727</v>
      </c>
      <c r="BT103">
        <v>1.2E-2</v>
      </c>
      <c r="BU103">
        <v>3.1754280000000001</v>
      </c>
      <c r="BV103">
        <v>-3.0899127000000002</v>
      </c>
      <c r="BW103" s="4">
        <f t="shared" si="14"/>
        <v>0.83894807760000001</v>
      </c>
      <c r="BY103" s="4">
        <f t="shared" si="15"/>
        <v>7330.0937874107549</v>
      </c>
      <c r="BZ103" s="4">
        <f t="shared" si="16"/>
        <v>3.1140888924096002</v>
      </c>
      <c r="CA103" s="4">
        <f t="shared" si="17"/>
        <v>16.186976036244001</v>
      </c>
      <c r="CB103" s="4">
        <f t="shared" si="18"/>
        <v>2.9961016735046404</v>
      </c>
    </row>
    <row r="104" spans="1:80" x14ac:dyDescent="0.25">
      <c r="A104" s="40">
        <v>41704</v>
      </c>
      <c r="B104" s="41">
        <v>1.8657407407407407E-3</v>
      </c>
      <c r="C104">
        <v>11.592000000000001</v>
      </c>
      <c r="D104">
        <v>8.0000000000000002E-3</v>
      </c>
      <c r="E104">
        <v>80</v>
      </c>
      <c r="F104">
        <v>258.8</v>
      </c>
      <c r="G104">
        <v>-25.2</v>
      </c>
      <c r="H104">
        <v>140.80000000000001</v>
      </c>
      <c r="I104"/>
      <c r="J104">
        <v>4.7</v>
      </c>
      <c r="K104">
        <v>0.90080000000000005</v>
      </c>
      <c r="L104">
        <v>10.441800000000001</v>
      </c>
      <c r="M104">
        <v>7.1999999999999998E-3</v>
      </c>
      <c r="N104">
        <v>233.15049999999999</v>
      </c>
      <c r="O104">
        <v>0</v>
      </c>
      <c r="P104">
        <v>233.2</v>
      </c>
      <c r="Q104">
        <v>177.2988</v>
      </c>
      <c r="R104">
        <v>0</v>
      </c>
      <c r="S104">
        <v>177.3</v>
      </c>
      <c r="T104">
        <v>140.83090000000001</v>
      </c>
      <c r="U104"/>
      <c r="V104"/>
      <c r="W104">
        <v>0</v>
      </c>
      <c r="X104">
        <v>4.2335000000000003</v>
      </c>
      <c r="Y104">
        <v>12.1</v>
      </c>
      <c r="Z104">
        <v>875</v>
      </c>
      <c r="AA104">
        <v>896</v>
      </c>
      <c r="AB104">
        <v>888</v>
      </c>
      <c r="AC104">
        <v>63</v>
      </c>
      <c r="AD104">
        <v>7.98</v>
      </c>
      <c r="AE104">
        <v>0.18</v>
      </c>
      <c r="AF104">
        <v>983</v>
      </c>
      <c r="AG104">
        <v>-10</v>
      </c>
      <c r="AH104">
        <v>4.7270000000000003</v>
      </c>
      <c r="AI104">
        <v>8</v>
      </c>
      <c r="AJ104">
        <v>190.7</v>
      </c>
      <c r="AK104">
        <v>189.3</v>
      </c>
      <c r="AL104">
        <v>4.7</v>
      </c>
      <c r="AM104">
        <v>194.2</v>
      </c>
      <c r="AN104" t="s">
        <v>155</v>
      </c>
      <c r="AO104">
        <v>2</v>
      </c>
      <c r="AP104" s="42">
        <v>0.62678240740740743</v>
      </c>
      <c r="AQ104">
        <v>47.161296999999998</v>
      </c>
      <c r="AR104">
        <v>-88.483947999999998</v>
      </c>
      <c r="AS104">
        <v>313.8</v>
      </c>
      <c r="AT104">
        <v>15.3</v>
      </c>
      <c r="AU104">
        <v>12</v>
      </c>
      <c r="AV104">
        <v>10</v>
      </c>
      <c r="AW104" t="s">
        <v>422</v>
      </c>
      <c r="AX104">
        <v>1.4</v>
      </c>
      <c r="AY104">
        <v>1.6</v>
      </c>
      <c r="AZ104">
        <v>2.4</v>
      </c>
      <c r="BA104">
        <v>14.048999999999999</v>
      </c>
      <c r="BB104">
        <v>18.100000000000001</v>
      </c>
      <c r="BC104">
        <v>1.29</v>
      </c>
      <c r="BD104">
        <v>11.019</v>
      </c>
      <c r="BE104">
        <v>3031.3409999999999</v>
      </c>
      <c r="BF104">
        <v>1.331</v>
      </c>
      <c r="BG104">
        <v>7.0880000000000001</v>
      </c>
      <c r="BH104">
        <v>0</v>
      </c>
      <c r="BI104">
        <v>7.0880000000000001</v>
      </c>
      <c r="BJ104">
        <v>5.39</v>
      </c>
      <c r="BK104">
        <v>0</v>
      </c>
      <c r="BL104">
        <v>5.39</v>
      </c>
      <c r="BM104">
        <v>1.3509</v>
      </c>
      <c r="BN104"/>
      <c r="BO104"/>
      <c r="BP104"/>
      <c r="BQ104">
        <v>893.63699999999994</v>
      </c>
      <c r="BR104">
        <v>0.13145399999999999</v>
      </c>
      <c r="BS104">
        <v>-0.15327299999999999</v>
      </c>
      <c r="BT104">
        <v>1.2727E-2</v>
      </c>
      <c r="BU104">
        <v>3.1644260000000002</v>
      </c>
      <c r="BV104">
        <v>-3.0807872999999999</v>
      </c>
      <c r="BW104" s="4">
        <f t="shared" si="14"/>
        <v>0.83604134920000006</v>
      </c>
      <c r="BY104" s="4">
        <f t="shared" si="15"/>
        <v>7303.6946851875318</v>
      </c>
      <c r="BZ104" s="4">
        <f t="shared" si="16"/>
        <v>3.2069033559683997</v>
      </c>
      <c r="CA104" s="4">
        <f t="shared" si="17"/>
        <v>12.986633424995999</v>
      </c>
      <c r="CB104" s="4">
        <f t="shared" si="18"/>
        <v>3.2548502957007601</v>
      </c>
    </row>
    <row r="105" spans="1:80" x14ac:dyDescent="0.25">
      <c r="A105" s="40">
        <v>41704</v>
      </c>
      <c r="B105" s="41">
        <v>1.8773148148148145E-3</v>
      </c>
      <c r="C105">
        <v>11.545</v>
      </c>
      <c r="D105">
        <v>8.0000000000000002E-3</v>
      </c>
      <c r="E105">
        <v>80</v>
      </c>
      <c r="F105">
        <v>236.2</v>
      </c>
      <c r="G105">
        <v>-25.2</v>
      </c>
      <c r="H105">
        <v>100.8</v>
      </c>
      <c r="I105"/>
      <c r="J105">
        <v>4.5999999999999996</v>
      </c>
      <c r="K105">
        <v>0.9012</v>
      </c>
      <c r="L105">
        <v>10.404199999999999</v>
      </c>
      <c r="M105">
        <v>7.1999999999999998E-3</v>
      </c>
      <c r="N105">
        <v>212.8381</v>
      </c>
      <c r="O105">
        <v>0</v>
      </c>
      <c r="P105">
        <v>212.8</v>
      </c>
      <c r="Q105">
        <v>161.8535</v>
      </c>
      <c r="R105">
        <v>0</v>
      </c>
      <c r="S105">
        <v>161.9</v>
      </c>
      <c r="T105">
        <v>100.7891</v>
      </c>
      <c r="U105"/>
      <c r="V105"/>
      <c r="W105">
        <v>0</v>
      </c>
      <c r="X105">
        <v>4.1454000000000004</v>
      </c>
      <c r="Y105">
        <v>12.1</v>
      </c>
      <c r="Z105">
        <v>874</v>
      </c>
      <c r="AA105">
        <v>897</v>
      </c>
      <c r="AB105">
        <v>887</v>
      </c>
      <c r="AC105">
        <v>63</v>
      </c>
      <c r="AD105">
        <v>7.98</v>
      </c>
      <c r="AE105">
        <v>0.18</v>
      </c>
      <c r="AF105">
        <v>983</v>
      </c>
      <c r="AG105">
        <v>-10</v>
      </c>
      <c r="AH105">
        <v>4.2729999999999997</v>
      </c>
      <c r="AI105">
        <v>8</v>
      </c>
      <c r="AJ105">
        <v>190.3</v>
      </c>
      <c r="AK105">
        <v>189.7</v>
      </c>
      <c r="AL105">
        <v>4.7</v>
      </c>
      <c r="AM105">
        <v>194.6</v>
      </c>
      <c r="AN105" t="s">
        <v>155</v>
      </c>
      <c r="AO105">
        <v>2</v>
      </c>
      <c r="AP105" s="42">
        <v>0.62679398148148147</v>
      </c>
      <c r="AQ105">
        <v>47.161355</v>
      </c>
      <c r="AR105">
        <v>-88.483949999999993</v>
      </c>
      <c r="AS105">
        <v>314</v>
      </c>
      <c r="AT105">
        <v>14.8</v>
      </c>
      <c r="AU105">
        <v>12</v>
      </c>
      <c r="AV105">
        <v>10</v>
      </c>
      <c r="AW105" t="s">
        <v>422</v>
      </c>
      <c r="AX105">
        <v>1.35</v>
      </c>
      <c r="AY105">
        <v>1.6</v>
      </c>
      <c r="AZ105">
        <v>2.3374999999999999</v>
      </c>
      <c r="BA105">
        <v>14.048999999999999</v>
      </c>
      <c r="BB105">
        <v>18.18</v>
      </c>
      <c r="BC105">
        <v>1.29</v>
      </c>
      <c r="BD105">
        <v>10.967000000000001</v>
      </c>
      <c r="BE105">
        <v>3032.529</v>
      </c>
      <c r="BF105">
        <v>1.337</v>
      </c>
      <c r="BG105">
        <v>6.4969999999999999</v>
      </c>
      <c r="BH105">
        <v>0</v>
      </c>
      <c r="BI105">
        <v>6.4969999999999999</v>
      </c>
      <c r="BJ105">
        <v>4.9400000000000004</v>
      </c>
      <c r="BK105">
        <v>0</v>
      </c>
      <c r="BL105">
        <v>4.9400000000000004</v>
      </c>
      <c r="BM105">
        <v>0.97070000000000001</v>
      </c>
      <c r="BN105"/>
      <c r="BO105"/>
      <c r="BP105"/>
      <c r="BQ105">
        <v>878.53700000000003</v>
      </c>
      <c r="BR105">
        <v>0.13345399999999999</v>
      </c>
      <c r="BS105">
        <v>-0.153</v>
      </c>
      <c r="BT105">
        <v>1.2999999999999999E-2</v>
      </c>
      <c r="BU105">
        <v>3.2125710000000001</v>
      </c>
      <c r="BV105">
        <v>-3.0752999999999999</v>
      </c>
      <c r="BW105" s="4">
        <f t="shared" si="14"/>
        <v>0.84876125820000003</v>
      </c>
      <c r="BY105" s="4">
        <f t="shared" si="15"/>
        <v>7417.7222893757216</v>
      </c>
      <c r="BZ105" s="4">
        <f t="shared" si="16"/>
        <v>3.2703709349177998</v>
      </c>
      <c r="CA105" s="4">
        <f t="shared" si="17"/>
        <v>12.083494703436001</v>
      </c>
      <c r="CB105" s="4">
        <f t="shared" si="18"/>
        <v>2.3743822487095803</v>
      </c>
    </row>
    <row r="106" spans="1:80" x14ac:dyDescent="0.25">
      <c r="A106" s="40">
        <v>41704</v>
      </c>
      <c r="B106" s="41">
        <v>1.888888888888889E-3</v>
      </c>
      <c r="C106">
        <v>10.893000000000001</v>
      </c>
      <c r="D106">
        <v>7.4999999999999997E-3</v>
      </c>
      <c r="E106">
        <v>75.437135999999995</v>
      </c>
      <c r="F106">
        <v>218.9</v>
      </c>
      <c r="G106">
        <v>-25.2</v>
      </c>
      <c r="H106">
        <v>146.5</v>
      </c>
      <c r="I106"/>
      <c r="J106">
        <v>4.5999999999999996</v>
      </c>
      <c r="K106">
        <v>0.90629999999999999</v>
      </c>
      <c r="L106">
        <v>9.8727</v>
      </c>
      <c r="M106">
        <v>6.7999999999999996E-3</v>
      </c>
      <c r="N106">
        <v>198.40440000000001</v>
      </c>
      <c r="O106">
        <v>0</v>
      </c>
      <c r="P106">
        <v>198.4</v>
      </c>
      <c r="Q106">
        <v>150.87739999999999</v>
      </c>
      <c r="R106">
        <v>0</v>
      </c>
      <c r="S106">
        <v>150.9</v>
      </c>
      <c r="T106">
        <v>146.49430000000001</v>
      </c>
      <c r="U106"/>
      <c r="V106"/>
      <c r="W106">
        <v>0</v>
      </c>
      <c r="X106">
        <v>4.1692</v>
      </c>
      <c r="Y106">
        <v>12.1</v>
      </c>
      <c r="Z106">
        <v>870</v>
      </c>
      <c r="AA106">
        <v>896</v>
      </c>
      <c r="AB106">
        <v>886</v>
      </c>
      <c r="AC106">
        <v>63</v>
      </c>
      <c r="AD106">
        <v>7.98</v>
      </c>
      <c r="AE106">
        <v>0.18</v>
      </c>
      <c r="AF106">
        <v>983</v>
      </c>
      <c r="AG106">
        <v>-10</v>
      </c>
      <c r="AH106">
        <v>4</v>
      </c>
      <c r="AI106">
        <v>8</v>
      </c>
      <c r="AJ106">
        <v>190.7</v>
      </c>
      <c r="AK106">
        <v>190</v>
      </c>
      <c r="AL106">
        <v>4.5</v>
      </c>
      <c r="AM106">
        <v>195</v>
      </c>
      <c r="AN106" t="s">
        <v>155</v>
      </c>
      <c r="AO106">
        <v>2</v>
      </c>
      <c r="AP106" s="42">
        <v>0.6268055555555555</v>
      </c>
      <c r="AQ106">
        <v>47.161411999999999</v>
      </c>
      <c r="AR106">
        <v>-88.483952000000002</v>
      </c>
      <c r="AS106">
        <v>314.3</v>
      </c>
      <c r="AT106">
        <v>14.4</v>
      </c>
      <c r="AU106">
        <v>12</v>
      </c>
      <c r="AV106">
        <v>10</v>
      </c>
      <c r="AW106" t="s">
        <v>422</v>
      </c>
      <c r="AX106">
        <v>1</v>
      </c>
      <c r="AY106">
        <v>1.6125</v>
      </c>
      <c r="AZ106">
        <v>1.9125000000000001</v>
      </c>
      <c r="BA106">
        <v>14.048999999999999</v>
      </c>
      <c r="BB106">
        <v>19.2</v>
      </c>
      <c r="BC106">
        <v>1.37</v>
      </c>
      <c r="BD106">
        <v>10.334</v>
      </c>
      <c r="BE106">
        <v>3031.5929999999998</v>
      </c>
      <c r="BF106">
        <v>1.3360000000000001</v>
      </c>
      <c r="BG106">
        <v>6.38</v>
      </c>
      <c r="BH106">
        <v>0</v>
      </c>
      <c r="BI106">
        <v>6.38</v>
      </c>
      <c r="BJ106">
        <v>4.8520000000000003</v>
      </c>
      <c r="BK106">
        <v>0</v>
      </c>
      <c r="BL106">
        <v>4.8520000000000003</v>
      </c>
      <c r="BM106">
        <v>1.4863</v>
      </c>
      <c r="BN106"/>
      <c r="BO106"/>
      <c r="BP106"/>
      <c r="BQ106">
        <v>930.86300000000006</v>
      </c>
      <c r="BR106">
        <v>0.123822</v>
      </c>
      <c r="BS106">
        <v>-0.153727</v>
      </c>
      <c r="BT106">
        <v>1.2272999999999999E-2</v>
      </c>
      <c r="BU106">
        <v>2.9807049999999999</v>
      </c>
      <c r="BV106">
        <v>-3.0899127000000002</v>
      </c>
      <c r="BW106" s="4">
        <f t="shared" si="14"/>
        <v>0.78750226099999998</v>
      </c>
      <c r="BY106" s="4">
        <f t="shared" si="15"/>
        <v>6880.2269521076896</v>
      </c>
      <c r="BZ106" s="4">
        <f t="shared" si="16"/>
        <v>3.032063739432</v>
      </c>
      <c r="CA106" s="4">
        <f t="shared" si="17"/>
        <v>11.011656634524</v>
      </c>
      <c r="CB106" s="4">
        <f t="shared" si="18"/>
        <v>3.3731709101180996</v>
      </c>
    </row>
    <row r="107" spans="1:80" x14ac:dyDescent="0.25">
      <c r="A107" s="40">
        <v>41704</v>
      </c>
      <c r="B107" s="41">
        <v>1.9004629629629632E-3</v>
      </c>
      <c r="C107">
        <v>10.81</v>
      </c>
      <c r="D107">
        <v>6.1999999999999998E-3</v>
      </c>
      <c r="E107">
        <v>62.435363000000002</v>
      </c>
      <c r="F107">
        <v>210.1</v>
      </c>
      <c r="G107">
        <v>-25.2</v>
      </c>
      <c r="H107">
        <v>180.1</v>
      </c>
      <c r="I107"/>
      <c r="J107">
        <v>4.7</v>
      </c>
      <c r="K107">
        <v>0.90700000000000003</v>
      </c>
      <c r="L107">
        <v>9.8043999999999993</v>
      </c>
      <c r="M107">
        <v>5.7000000000000002E-3</v>
      </c>
      <c r="N107">
        <v>190.51230000000001</v>
      </c>
      <c r="O107">
        <v>0</v>
      </c>
      <c r="P107">
        <v>190.5</v>
      </c>
      <c r="Q107">
        <v>144.8758</v>
      </c>
      <c r="R107">
        <v>0</v>
      </c>
      <c r="S107">
        <v>144.9</v>
      </c>
      <c r="T107">
        <v>180.11019999999999</v>
      </c>
      <c r="U107"/>
      <c r="V107"/>
      <c r="W107">
        <v>0</v>
      </c>
      <c r="X107">
        <v>4.2628000000000004</v>
      </c>
      <c r="Y107">
        <v>12</v>
      </c>
      <c r="Z107">
        <v>868</v>
      </c>
      <c r="AA107">
        <v>894</v>
      </c>
      <c r="AB107">
        <v>884</v>
      </c>
      <c r="AC107">
        <v>63</v>
      </c>
      <c r="AD107">
        <v>7.98</v>
      </c>
      <c r="AE107">
        <v>0.18</v>
      </c>
      <c r="AF107">
        <v>983</v>
      </c>
      <c r="AG107">
        <v>-10</v>
      </c>
      <c r="AH107">
        <v>4</v>
      </c>
      <c r="AI107">
        <v>8</v>
      </c>
      <c r="AJ107">
        <v>191</v>
      </c>
      <c r="AK107">
        <v>190</v>
      </c>
      <c r="AL107">
        <v>4.4000000000000004</v>
      </c>
      <c r="AM107">
        <v>195</v>
      </c>
      <c r="AN107" t="s">
        <v>155</v>
      </c>
      <c r="AO107">
        <v>2</v>
      </c>
      <c r="AP107" s="42">
        <v>0.62681712962962965</v>
      </c>
      <c r="AQ107">
        <v>47.161464000000002</v>
      </c>
      <c r="AR107">
        <v>-88.483949999999993</v>
      </c>
      <c r="AS107">
        <v>314.39999999999998</v>
      </c>
      <c r="AT107">
        <v>13.9</v>
      </c>
      <c r="AU107">
        <v>12</v>
      </c>
      <c r="AV107">
        <v>10</v>
      </c>
      <c r="AW107" t="s">
        <v>413</v>
      </c>
      <c r="AX107">
        <v>1.0125</v>
      </c>
      <c r="AY107">
        <v>1.7</v>
      </c>
      <c r="AZ107">
        <v>2</v>
      </c>
      <c r="BA107">
        <v>14.048999999999999</v>
      </c>
      <c r="BB107">
        <v>19.34</v>
      </c>
      <c r="BC107">
        <v>1.38</v>
      </c>
      <c r="BD107">
        <v>10.257</v>
      </c>
      <c r="BE107">
        <v>3030.9549999999999</v>
      </c>
      <c r="BF107">
        <v>1.1140000000000001</v>
      </c>
      <c r="BG107">
        <v>6.1680000000000001</v>
      </c>
      <c r="BH107">
        <v>0</v>
      </c>
      <c r="BI107">
        <v>6.1680000000000001</v>
      </c>
      <c r="BJ107">
        <v>4.6900000000000004</v>
      </c>
      <c r="BK107">
        <v>0</v>
      </c>
      <c r="BL107">
        <v>4.6900000000000004</v>
      </c>
      <c r="BM107">
        <v>1.8398000000000001</v>
      </c>
      <c r="BN107"/>
      <c r="BO107"/>
      <c r="BP107"/>
      <c r="BQ107">
        <v>958.18700000000001</v>
      </c>
      <c r="BR107">
        <v>0.104006</v>
      </c>
      <c r="BS107">
        <v>-0.154</v>
      </c>
      <c r="BT107">
        <v>1.2E-2</v>
      </c>
      <c r="BU107">
        <v>2.5036839999999998</v>
      </c>
      <c r="BV107">
        <v>-3.0954000000000002</v>
      </c>
      <c r="BW107" s="4">
        <f t="shared" si="14"/>
        <v>0.66147331279999988</v>
      </c>
      <c r="BY107" s="4">
        <f t="shared" si="15"/>
        <v>5777.9246640007077</v>
      </c>
      <c r="BZ107" s="4">
        <f t="shared" si="16"/>
        <v>2.1236237673263996</v>
      </c>
      <c r="CA107" s="4">
        <f t="shared" si="17"/>
        <v>8.9405704387440004</v>
      </c>
      <c r="CB107" s="4">
        <f t="shared" si="18"/>
        <v>3.5072199345844801</v>
      </c>
    </row>
    <row r="108" spans="1:80" x14ac:dyDescent="0.25">
      <c r="A108" s="40">
        <v>41704</v>
      </c>
      <c r="B108" s="41">
        <v>1.912037037037037E-3</v>
      </c>
      <c r="C108">
        <v>11.535</v>
      </c>
      <c r="D108">
        <v>9.5999999999999992E-3</v>
      </c>
      <c r="E108">
        <v>95.796497000000002</v>
      </c>
      <c r="F108">
        <v>209.6</v>
      </c>
      <c r="G108">
        <v>-25.2</v>
      </c>
      <c r="H108">
        <v>176.2</v>
      </c>
      <c r="I108"/>
      <c r="J108">
        <v>4.7</v>
      </c>
      <c r="K108">
        <v>0.90100000000000002</v>
      </c>
      <c r="L108">
        <v>10.392799999999999</v>
      </c>
      <c r="M108">
        <v>8.6E-3</v>
      </c>
      <c r="N108">
        <v>188.85849999999999</v>
      </c>
      <c r="O108">
        <v>0</v>
      </c>
      <c r="P108">
        <v>188.9</v>
      </c>
      <c r="Q108">
        <v>143.6182</v>
      </c>
      <c r="R108">
        <v>0</v>
      </c>
      <c r="S108">
        <v>143.6</v>
      </c>
      <c r="T108">
        <v>176.18260000000001</v>
      </c>
      <c r="U108"/>
      <c r="V108"/>
      <c r="W108">
        <v>0</v>
      </c>
      <c r="X108">
        <v>4.2347000000000001</v>
      </c>
      <c r="Y108">
        <v>12</v>
      </c>
      <c r="Z108">
        <v>866</v>
      </c>
      <c r="AA108">
        <v>895</v>
      </c>
      <c r="AB108">
        <v>883</v>
      </c>
      <c r="AC108">
        <v>63</v>
      </c>
      <c r="AD108">
        <v>7.98</v>
      </c>
      <c r="AE108">
        <v>0.18</v>
      </c>
      <c r="AF108">
        <v>983</v>
      </c>
      <c r="AG108">
        <v>-10</v>
      </c>
      <c r="AH108">
        <v>4</v>
      </c>
      <c r="AI108">
        <v>8</v>
      </c>
      <c r="AJ108">
        <v>190.3</v>
      </c>
      <c r="AK108">
        <v>190.7</v>
      </c>
      <c r="AL108">
        <v>4.2</v>
      </c>
      <c r="AM108">
        <v>195</v>
      </c>
      <c r="AN108" t="s">
        <v>155</v>
      </c>
      <c r="AO108">
        <v>2</v>
      </c>
      <c r="AP108" s="42">
        <v>0.62682870370370369</v>
      </c>
      <c r="AQ108">
        <v>47.161507</v>
      </c>
      <c r="AR108">
        <v>-88.483952000000002</v>
      </c>
      <c r="AS108">
        <v>314.5</v>
      </c>
      <c r="AT108">
        <v>12.4</v>
      </c>
      <c r="AU108">
        <v>12</v>
      </c>
      <c r="AV108">
        <v>10</v>
      </c>
      <c r="AW108" t="s">
        <v>413</v>
      </c>
      <c r="AX108">
        <v>1.1000000000000001</v>
      </c>
      <c r="AY108">
        <v>1.7</v>
      </c>
      <c r="AZ108">
        <v>2</v>
      </c>
      <c r="BA108">
        <v>14.048999999999999</v>
      </c>
      <c r="BB108">
        <v>18.18</v>
      </c>
      <c r="BC108">
        <v>1.29</v>
      </c>
      <c r="BD108">
        <v>10.989000000000001</v>
      </c>
      <c r="BE108">
        <v>3029.9180000000001</v>
      </c>
      <c r="BF108">
        <v>1.6020000000000001</v>
      </c>
      <c r="BG108">
        <v>5.766</v>
      </c>
      <c r="BH108">
        <v>0</v>
      </c>
      <c r="BI108">
        <v>5.766</v>
      </c>
      <c r="BJ108">
        <v>4.3849999999999998</v>
      </c>
      <c r="BK108">
        <v>0</v>
      </c>
      <c r="BL108">
        <v>4.3849999999999998</v>
      </c>
      <c r="BM108">
        <v>1.6972</v>
      </c>
      <c r="BN108"/>
      <c r="BO108"/>
      <c r="BP108"/>
      <c r="BQ108">
        <v>897.66700000000003</v>
      </c>
      <c r="BR108">
        <v>6.9647000000000001E-2</v>
      </c>
      <c r="BS108">
        <v>-0.15327299999999999</v>
      </c>
      <c r="BT108">
        <v>1.1273E-2</v>
      </c>
      <c r="BU108">
        <v>1.6765779999999999</v>
      </c>
      <c r="BV108">
        <v>-3.0807872999999999</v>
      </c>
      <c r="BW108" s="4">
        <f t="shared" si="14"/>
        <v>0.44295190759999997</v>
      </c>
      <c r="BY108" s="4">
        <f t="shared" si="15"/>
        <v>3867.8311854638855</v>
      </c>
      <c r="BZ108" s="4">
        <f t="shared" si="16"/>
        <v>2.0450274756983999</v>
      </c>
      <c r="CA108" s="4">
        <f t="shared" si="17"/>
        <v>5.5976563551419991</v>
      </c>
      <c r="CB108" s="4">
        <f t="shared" si="18"/>
        <v>2.1665547014702398</v>
      </c>
    </row>
    <row r="109" spans="1:80" x14ac:dyDescent="0.25">
      <c r="A109" s="40">
        <v>41704</v>
      </c>
      <c r="B109" s="41">
        <v>1.9236111111111112E-3</v>
      </c>
      <c r="C109">
        <v>12.255000000000001</v>
      </c>
      <c r="D109">
        <v>7.7999999999999996E-3</v>
      </c>
      <c r="E109">
        <v>78.186356000000004</v>
      </c>
      <c r="F109">
        <v>205.1</v>
      </c>
      <c r="G109">
        <v>-25.3</v>
      </c>
      <c r="H109">
        <v>118</v>
      </c>
      <c r="I109"/>
      <c r="J109">
        <v>4.8</v>
      </c>
      <c r="K109">
        <v>0.89529999999999998</v>
      </c>
      <c r="L109">
        <v>10.9718</v>
      </c>
      <c r="M109">
        <v>7.0000000000000001E-3</v>
      </c>
      <c r="N109">
        <v>183.5934</v>
      </c>
      <c r="O109">
        <v>0</v>
      </c>
      <c r="P109">
        <v>183.6</v>
      </c>
      <c r="Q109">
        <v>139.61429999999999</v>
      </c>
      <c r="R109">
        <v>0</v>
      </c>
      <c r="S109">
        <v>139.6</v>
      </c>
      <c r="T109">
        <v>118.0333</v>
      </c>
      <c r="U109"/>
      <c r="V109"/>
      <c r="W109">
        <v>0</v>
      </c>
      <c r="X109">
        <v>4.2975000000000003</v>
      </c>
      <c r="Y109">
        <v>12.1</v>
      </c>
      <c r="Z109">
        <v>865</v>
      </c>
      <c r="AA109">
        <v>895</v>
      </c>
      <c r="AB109">
        <v>883</v>
      </c>
      <c r="AC109">
        <v>63</v>
      </c>
      <c r="AD109">
        <v>7.98</v>
      </c>
      <c r="AE109">
        <v>0.18</v>
      </c>
      <c r="AF109">
        <v>983</v>
      </c>
      <c r="AG109">
        <v>-10</v>
      </c>
      <c r="AH109">
        <v>4</v>
      </c>
      <c r="AI109">
        <v>8</v>
      </c>
      <c r="AJ109">
        <v>190.7</v>
      </c>
      <c r="AK109">
        <v>190.3</v>
      </c>
      <c r="AL109">
        <v>4.2</v>
      </c>
      <c r="AM109">
        <v>194.9</v>
      </c>
      <c r="AN109" t="s">
        <v>155</v>
      </c>
      <c r="AO109">
        <v>2</v>
      </c>
      <c r="AP109" s="42">
        <v>0.62684027777777784</v>
      </c>
      <c r="AQ109">
        <v>47.161534000000003</v>
      </c>
      <c r="AR109">
        <v>-88.483954999999995</v>
      </c>
      <c r="AS109">
        <v>314.7</v>
      </c>
      <c r="AT109">
        <v>9.5</v>
      </c>
      <c r="AU109">
        <v>12</v>
      </c>
      <c r="AV109">
        <v>10</v>
      </c>
      <c r="AW109" t="s">
        <v>413</v>
      </c>
      <c r="AX109">
        <v>1.1000000000000001</v>
      </c>
      <c r="AY109">
        <v>1.7124999999999999</v>
      </c>
      <c r="AZ109">
        <v>2.0125000000000002</v>
      </c>
      <c r="BA109">
        <v>14.048999999999999</v>
      </c>
      <c r="BB109">
        <v>17.18</v>
      </c>
      <c r="BC109">
        <v>1.22</v>
      </c>
      <c r="BD109">
        <v>11.692</v>
      </c>
      <c r="BE109">
        <v>3031.7669999999998</v>
      </c>
      <c r="BF109">
        <v>1.2310000000000001</v>
      </c>
      <c r="BG109">
        <v>5.3129999999999997</v>
      </c>
      <c r="BH109">
        <v>0</v>
      </c>
      <c r="BI109">
        <v>5.3129999999999997</v>
      </c>
      <c r="BJ109">
        <v>4.04</v>
      </c>
      <c r="BK109">
        <v>0</v>
      </c>
      <c r="BL109">
        <v>4.04</v>
      </c>
      <c r="BM109">
        <v>1.0777000000000001</v>
      </c>
      <c r="BN109"/>
      <c r="BO109"/>
      <c r="BP109"/>
      <c r="BQ109">
        <v>863.44500000000005</v>
      </c>
      <c r="BR109">
        <v>6.3362000000000002E-2</v>
      </c>
      <c r="BS109">
        <v>-0.15445400000000001</v>
      </c>
      <c r="BT109">
        <v>1.2454E-2</v>
      </c>
      <c r="BU109">
        <v>1.525282</v>
      </c>
      <c r="BV109">
        <v>-3.1045254</v>
      </c>
      <c r="BW109" s="4">
        <f t="shared" si="14"/>
        <v>0.40297950439999997</v>
      </c>
      <c r="BY109" s="4">
        <f t="shared" si="15"/>
        <v>3520.9417407900514</v>
      </c>
      <c r="BZ109" s="4">
        <f t="shared" si="16"/>
        <v>1.4296214989188001</v>
      </c>
      <c r="CA109" s="4">
        <f t="shared" si="17"/>
        <v>4.6918528477920001</v>
      </c>
      <c r="CB109" s="4">
        <f t="shared" si="18"/>
        <v>1.2515865876399601</v>
      </c>
    </row>
    <row r="110" spans="1:80" x14ac:dyDescent="0.25">
      <c r="A110" s="40">
        <v>41704</v>
      </c>
      <c r="B110" s="41">
        <v>1.935185185185185E-3</v>
      </c>
      <c r="C110">
        <v>12.586</v>
      </c>
      <c r="D110">
        <v>6.4000000000000003E-3</v>
      </c>
      <c r="E110">
        <v>64.181818000000007</v>
      </c>
      <c r="F110">
        <v>164.5</v>
      </c>
      <c r="G110">
        <v>-25.3</v>
      </c>
      <c r="H110">
        <v>41.4</v>
      </c>
      <c r="I110"/>
      <c r="J110">
        <v>4.88</v>
      </c>
      <c r="K110">
        <v>0.89290000000000003</v>
      </c>
      <c r="L110">
        <v>11.238200000000001</v>
      </c>
      <c r="M110">
        <v>5.7000000000000002E-3</v>
      </c>
      <c r="N110">
        <v>146.8946</v>
      </c>
      <c r="O110">
        <v>0</v>
      </c>
      <c r="P110">
        <v>146.9</v>
      </c>
      <c r="Q110">
        <v>111.70659999999999</v>
      </c>
      <c r="R110">
        <v>0</v>
      </c>
      <c r="S110">
        <v>111.7</v>
      </c>
      <c r="T110">
        <v>41.442999999999998</v>
      </c>
      <c r="U110"/>
      <c r="V110"/>
      <c r="W110">
        <v>0</v>
      </c>
      <c r="X110">
        <v>4.3559999999999999</v>
      </c>
      <c r="Y110">
        <v>12</v>
      </c>
      <c r="Z110">
        <v>865</v>
      </c>
      <c r="AA110">
        <v>895</v>
      </c>
      <c r="AB110">
        <v>883</v>
      </c>
      <c r="AC110">
        <v>63</v>
      </c>
      <c r="AD110">
        <v>7.98</v>
      </c>
      <c r="AE110">
        <v>0.18</v>
      </c>
      <c r="AF110">
        <v>983</v>
      </c>
      <c r="AG110">
        <v>-10</v>
      </c>
      <c r="AH110">
        <v>4</v>
      </c>
      <c r="AI110">
        <v>8</v>
      </c>
      <c r="AJ110">
        <v>191</v>
      </c>
      <c r="AK110">
        <v>190</v>
      </c>
      <c r="AL110">
        <v>4.7</v>
      </c>
      <c r="AM110">
        <v>194.6</v>
      </c>
      <c r="AN110" t="s">
        <v>155</v>
      </c>
      <c r="AO110">
        <v>2</v>
      </c>
      <c r="AP110" s="42">
        <v>0.62685185185185188</v>
      </c>
      <c r="AQ110">
        <v>47.161552</v>
      </c>
      <c r="AR110">
        <v>-88.483957000000004</v>
      </c>
      <c r="AS110">
        <v>314.8</v>
      </c>
      <c r="AT110">
        <v>7.1</v>
      </c>
      <c r="AU110">
        <v>12</v>
      </c>
      <c r="AV110">
        <v>9</v>
      </c>
      <c r="AW110" t="s">
        <v>424</v>
      </c>
      <c r="AX110">
        <v>1.1000000000000001</v>
      </c>
      <c r="AY110">
        <v>1.7875000000000001</v>
      </c>
      <c r="AZ110">
        <v>2.1</v>
      </c>
      <c r="BA110">
        <v>14.048999999999999</v>
      </c>
      <c r="BB110">
        <v>16.77</v>
      </c>
      <c r="BC110">
        <v>1.19</v>
      </c>
      <c r="BD110">
        <v>11.994</v>
      </c>
      <c r="BE110">
        <v>3034.0439999999999</v>
      </c>
      <c r="BF110">
        <v>0.98499999999999999</v>
      </c>
      <c r="BG110">
        <v>4.1529999999999996</v>
      </c>
      <c r="BH110">
        <v>0</v>
      </c>
      <c r="BI110">
        <v>4.1529999999999996</v>
      </c>
      <c r="BJ110">
        <v>3.1579999999999999</v>
      </c>
      <c r="BK110">
        <v>0</v>
      </c>
      <c r="BL110">
        <v>3.1579999999999999</v>
      </c>
      <c r="BM110">
        <v>0.36969999999999997</v>
      </c>
      <c r="BN110"/>
      <c r="BO110"/>
      <c r="BP110"/>
      <c r="BQ110">
        <v>855.09100000000001</v>
      </c>
      <c r="BR110">
        <v>6.5726999999999994E-2</v>
      </c>
      <c r="BS110">
        <v>-0.15427299999999999</v>
      </c>
      <c r="BT110">
        <v>1.2272999999999999E-2</v>
      </c>
      <c r="BU110">
        <v>1.5822130000000001</v>
      </c>
      <c r="BV110">
        <v>-3.1008873000000001</v>
      </c>
      <c r="BW110" s="4">
        <f t="shared" si="14"/>
        <v>0.41802067460000003</v>
      </c>
      <c r="BY110" s="4">
        <f t="shared" si="15"/>
        <v>3655.1036385258408</v>
      </c>
      <c r="BZ110" s="4">
        <f t="shared" si="16"/>
        <v>1.1866265235270002</v>
      </c>
      <c r="CA110" s="4">
        <f t="shared" si="17"/>
        <v>3.8044330571556002</v>
      </c>
      <c r="CB110" s="4">
        <f t="shared" si="18"/>
        <v>0.44537647284053999</v>
      </c>
    </row>
    <row r="111" spans="1:80" x14ac:dyDescent="0.25">
      <c r="A111" s="40">
        <v>41704</v>
      </c>
      <c r="B111" s="41">
        <v>1.9467592592592592E-3</v>
      </c>
      <c r="C111">
        <v>12.765000000000001</v>
      </c>
      <c r="D111">
        <v>5.5999999999999999E-3</v>
      </c>
      <c r="E111">
        <v>55.769230999999998</v>
      </c>
      <c r="F111">
        <v>123.6</v>
      </c>
      <c r="G111">
        <v>-25.3</v>
      </c>
      <c r="H111">
        <v>20.6</v>
      </c>
      <c r="I111"/>
      <c r="J111">
        <v>5.12</v>
      </c>
      <c r="K111">
        <v>0.89149999999999996</v>
      </c>
      <c r="L111">
        <v>11.379799999999999</v>
      </c>
      <c r="M111">
        <v>5.0000000000000001E-3</v>
      </c>
      <c r="N111">
        <v>110.17789999999999</v>
      </c>
      <c r="O111">
        <v>0</v>
      </c>
      <c r="P111">
        <v>110.2</v>
      </c>
      <c r="Q111">
        <v>83.785200000000003</v>
      </c>
      <c r="R111">
        <v>0</v>
      </c>
      <c r="S111">
        <v>83.8</v>
      </c>
      <c r="T111">
        <v>20.5609</v>
      </c>
      <c r="U111"/>
      <c r="V111"/>
      <c r="W111">
        <v>0</v>
      </c>
      <c r="X111">
        <v>4.5632000000000001</v>
      </c>
      <c r="Y111">
        <v>12.1</v>
      </c>
      <c r="Z111">
        <v>864</v>
      </c>
      <c r="AA111">
        <v>895</v>
      </c>
      <c r="AB111">
        <v>883</v>
      </c>
      <c r="AC111">
        <v>63</v>
      </c>
      <c r="AD111">
        <v>7.98</v>
      </c>
      <c r="AE111">
        <v>0.18</v>
      </c>
      <c r="AF111">
        <v>983</v>
      </c>
      <c r="AG111">
        <v>-10</v>
      </c>
      <c r="AH111">
        <v>4</v>
      </c>
      <c r="AI111">
        <v>8</v>
      </c>
      <c r="AJ111">
        <v>191</v>
      </c>
      <c r="AK111">
        <v>190</v>
      </c>
      <c r="AL111">
        <v>4.5999999999999996</v>
      </c>
      <c r="AM111">
        <v>194.2</v>
      </c>
      <c r="AN111" t="s">
        <v>155</v>
      </c>
      <c r="AO111">
        <v>2</v>
      </c>
      <c r="AP111" s="42">
        <v>0.62686342592592592</v>
      </c>
      <c r="AQ111">
        <v>47.161563000000001</v>
      </c>
      <c r="AR111">
        <v>-88.483958000000001</v>
      </c>
      <c r="AS111">
        <v>314.89999999999998</v>
      </c>
      <c r="AT111">
        <v>4.9000000000000004</v>
      </c>
      <c r="AU111">
        <v>12</v>
      </c>
      <c r="AV111">
        <v>9</v>
      </c>
      <c r="AW111" t="s">
        <v>424</v>
      </c>
      <c r="AX111">
        <v>1.1000000000000001</v>
      </c>
      <c r="AY111">
        <v>1.7</v>
      </c>
      <c r="AZ111">
        <v>2.1</v>
      </c>
      <c r="BA111">
        <v>14.048999999999999</v>
      </c>
      <c r="BB111">
        <v>16.55</v>
      </c>
      <c r="BC111">
        <v>1.18</v>
      </c>
      <c r="BD111">
        <v>12.172000000000001</v>
      </c>
      <c r="BE111">
        <v>3034.7040000000002</v>
      </c>
      <c r="BF111">
        <v>0.84399999999999997</v>
      </c>
      <c r="BG111">
        <v>3.077</v>
      </c>
      <c r="BH111">
        <v>0</v>
      </c>
      <c r="BI111">
        <v>3.077</v>
      </c>
      <c r="BJ111">
        <v>2.34</v>
      </c>
      <c r="BK111">
        <v>0</v>
      </c>
      <c r="BL111">
        <v>2.34</v>
      </c>
      <c r="BM111">
        <v>0.1812</v>
      </c>
      <c r="BN111"/>
      <c r="BO111"/>
      <c r="BP111"/>
      <c r="BQ111">
        <v>884.81200000000001</v>
      </c>
      <c r="BR111">
        <v>6.9635000000000002E-2</v>
      </c>
      <c r="BS111">
        <v>-0.154727</v>
      </c>
      <c r="BT111">
        <v>1.1273E-2</v>
      </c>
      <c r="BU111">
        <v>1.6762889999999999</v>
      </c>
      <c r="BV111">
        <v>-3.1100127</v>
      </c>
      <c r="BW111" s="4">
        <f t="shared" si="14"/>
        <v>0.44287555379999999</v>
      </c>
      <c r="BY111" s="4">
        <f t="shared" si="15"/>
        <v>3873.2729667333983</v>
      </c>
      <c r="BZ111" s="4">
        <f t="shared" si="16"/>
        <v>1.0772195192423999</v>
      </c>
      <c r="CA111" s="4">
        <f t="shared" si="17"/>
        <v>2.9866038803639996</v>
      </c>
      <c r="CB111" s="4">
        <f t="shared" si="18"/>
        <v>0.23127035176151997</v>
      </c>
    </row>
    <row r="112" spans="1:80" x14ac:dyDescent="0.25">
      <c r="A112" s="40">
        <v>41704</v>
      </c>
      <c r="B112" s="41">
        <v>1.9583333333333336E-3</v>
      </c>
      <c r="C112">
        <v>12.832000000000001</v>
      </c>
      <c r="D112">
        <v>5.0000000000000001E-3</v>
      </c>
      <c r="E112">
        <v>50</v>
      </c>
      <c r="F112">
        <v>96.2</v>
      </c>
      <c r="G112">
        <v>-25.3</v>
      </c>
      <c r="H112">
        <v>0.4</v>
      </c>
      <c r="I112"/>
      <c r="J112">
        <v>5.3</v>
      </c>
      <c r="K112">
        <v>0.89119999999999999</v>
      </c>
      <c r="L112">
        <v>11.436</v>
      </c>
      <c r="M112">
        <v>4.4999999999999997E-3</v>
      </c>
      <c r="N112">
        <v>85.770099999999999</v>
      </c>
      <c r="O112">
        <v>0</v>
      </c>
      <c r="P112">
        <v>85.8</v>
      </c>
      <c r="Q112">
        <v>65.202699999999993</v>
      </c>
      <c r="R112">
        <v>0</v>
      </c>
      <c r="S112">
        <v>65.2</v>
      </c>
      <c r="T112">
        <v>0.43309999999999998</v>
      </c>
      <c r="U112"/>
      <c r="V112"/>
      <c r="W112">
        <v>0</v>
      </c>
      <c r="X112">
        <v>4.7236000000000002</v>
      </c>
      <c r="Y112">
        <v>12.1</v>
      </c>
      <c r="Z112">
        <v>864</v>
      </c>
      <c r="AA112">
        <v>895</v>
      </c>
      <c r="AB112">
        <v>884</v>
      </c>
      <c r="AC112">
        <v>62.3</v>
      </c>
      <c r="AD112">
        <v>7.89</v>
      </c>
      <c r="AE112">
        <v>0.18</v>
      </c>
      <c r="AF112">
        <v>983</v>
      </c>
      <c r="AG112">
        <v>-10</v>
      </c>
      <c r="AH112">
        <v>4</v>
      </c>
      <c r="AI112">
        <v>8</v>
      </c>
      <c r="AJ112">
        <v>191</v>
      </c>
      <c r="AK112">
        <v>190</v>
      </c>
      <c r="AL112">
        <v>5.3</v>
      </c>
      <c r="AM112">
        <v>194</v>
      </c>
      <c r="AN112" t="s">
        <v>155</v>
      </c>
      <c r="AO112">
        <v>2</v>
      </c>
      <c r="AP112" s="42">
        <v>0.62687499999999996</v>
      </c>
      <c r="AQ112">
        <v>47.161566999999998</v>
      </c>
      <c r="AR112">
        <v>-88.483958000000001</v>
      </c>
      <c r="AS112">
        <v>314.89999999999998</v>
      </c>
      <c r="AT112">
        <v>2.9</v>
      </c>
      <c r="AU112">
        <v>12</v>
      </c>
      <c r="AV112">
        <v>9</v>
      </c>
      <c r="AW112" t="s">
        <v>424</v>
      </c>
      <c r="AX112">
        <v>1.1000000000000001</v>
      </c>
      <c r="AY112">
        <v>1.7</v>
      </c>
      <c r="AZ112">
        <v>2.1</v>
      </c>
      <c r="BA112">
        <v>14.048999999999999</v>
      </c>
      <c r="BB112">
        <v>16.47</v>
      </c>
      <c r="BC112">
        <v>1.17</v>
      </c>
      <c r="BD112">
        <v>12.202999999999999</v>
      </c>
      <c r="BE112">
        <v>3035.3339999999998</v>
      </c>
      <c r="BF112">
        <v>0.753</v>
      </c>
      <c r="BG112">
        <v>2.3839999999999999</v>
      </c>
      <c r="BH112">
        <v>0</v>
      </c>
      <c r="BI112">
        <v>2.3839999999999999</v>
      </c>
      <c r="BJ112">
        <v>1.8120000000000001</v>
      </c>
      <c r="BK112">
        <v>0</v>
      </c>
      <c r="BL112">
        <v>1.8120000000000001</v>
      </c>
      <c r="BM112">
        <v>3.8E-3</v>
      </c>
      <c r="BN112"/>
      <c r="BO112"/>
      <c r="BP112"/>
      <c r="BQ112">
        <v>911.59500000000003</v>
      </c>
      <c r="BR112">
        <v>6.6638000000000003E-2</v>
      </c>
      <c r="BS112">
        <v>-0.155</v>
      </c>
      <c r="BT112">
        <v>1.0272999999999999E-2</v>
      </c>
      <c r="BU112">
        <v>1.604144</v>
      </c>
      <c r="BV112">
        <v>-3.1154999999999999</v>
      </c>
      <c r="BW112" s="4">
        <f t="shared" si="14"/>
        <v>0.42381484479999998</v>
      </c>
      <c r="BY112" s="4">
        <f t="shared" si="15"/>
        <v>3707.342504266694</v>
      </c>
      <c r="BZ112" s="4">
        <f t="shared" si="16"/>
        <v>0.91971061692480005</v>
      </c>
      <c r="CA112" s="4">
        <f t="shared" si="17"/>
        <v>2.2131681777791998</v>
      </c>
      <c r="CB112" s="4">
        <f t="shared" si="18"/>
        <v>4.6413019180800005E-3</v>
      </c>
    </row>
    <row r="113" spans="1:80" x14ac:dyDescent="0.25">
      <c r="A113" s="40">
        <v>41704</v>
      </c>
      <c r="B113" s="41">
        <v>1.9699074074074076E-3</v>
      </c>
      <c r="C113">
        <v>12.891</v>
      </c>
      <c r="D113">
        <v>5.0000000000000001E-3</v>
      </c>
      <c r="E113">
        <v>50</v>
      </c>
      <c r="F113">
        <v>83.6</v>
      </c>
      <c r="G113">
        <v>-25.4</v>
      </c>
      <c r="H113">
        <v>0</v>
      </c>
      <c r="I113"/>
      <c r="J113">
        <v>5.18</v>
      </c>
      <c r="K113">
        <v>0.89070000000000005</v>
      </c>
      <c r="L113">
        <v>11.482900000000001</v>
      </c>
      <c r="M113">
        <v>4.4999999999999997E-3</v>
      </c>
      <c r="N113">
        <v>74.457400000000007</v>
      </c>
      <c r="O113">
        <v>0</v>
      </c>
      <c r="P113">
        <v>74.5</v>
      </c>
      <c r="Q113">
        <v>56.595799999999997</v>
      </c>
      <c r="R113">
        <v>0</v>
      </c>
      <c r="S113">
        <v>56.6</v>
      </c>
      <c r="T113">
        <v>0</v>
      </c>
      <c r="U113"/>
      <c r="V113"/>
      <c r="W113">
        <v>0</v>
      </c>
      <c r="X113">
        <v>4.6151999999999997</v>
      </c>
      <c r="Y113">
        <v>12.1</v>
      </c>
      <c r="Z113">
        <v>865</v>
      </c>
      <c r="AA113">
        <v>894</v>
      </c>
      <c r="AB113">
        <v>884</v>
      </c>
      <c r="AC113">
        <v>62</v>
      </c>
      <c r="AD113">
        <v>7.85</v>
      </c>
      <c r="AE113">
        <v>0.18</v>
      </c>
      <c r="AF113">
        <v>983</v>
      </c>
      <c r="AG113">
        <v>-10</v>
      </c>
      <c r="AH113">
        <v>4</v>
      </c>
      <c r="AI113">
        <v>8</v>
      </c>
      <c r="AJ113">
        <v>191</v>
      </c>
      <c r="AK113">
        <v>189.3</v>
      </c>
      <c r="AL113">
        <v>5.2</v>
      </c>
      <c r="AM113">
        <v>194</v>
      </c>
      <c r="AN113" t="s">
        <v>155</v>
      </c>
      <c r="AO113">
        <v>2</v>
      </c>
      <c r="AP113" s="42">
        <v>0.62688657407407411</v>
      </c>
      <c r="AQ113">
        <v>47.161563999999998</v>
      </c>
      <c r="AR113">
        <v>-88.483958000000001</v>
      </c>
      <c r="AS113">
        <v>314.89999999999998</v>
      </c>
      <c r="AT113">
        <v>1.2</v>
      </c>
      <c r="AU113">
        <v>12</v>
      </c>
      <c r="AV113">
        <v>9</v>
      </c>
      <c r="AW113" t="s">
        <v>424</v>
      </c>
      <c r="AX113">
        <v>1.1000000000000001</v>
      </c>
      <c r="AY113">
        <v>1.7</v>
      </c>
      <c r="AZ113">
        <v>2.1</v>
      </c>
      <c r="BA113">
        <v>14.048999999999999</v>
      </c>
      <c r="BB113">
        <v>16.399999999999999</v>
      </c>
      <c r="BC113">
        <v>1.17</v>
      </c>
      <c r="BD113">
        <v>12.266999999999999</v>
      </c>
      <c r="BE113">
        <v>3035.308</v>
      </c>
      <c r="BF113">
        <v>0.749</v>
      </c>
      <c r="BG113">
        <v>2.0609999999999999</v>
      </c>
      <c r="BH113">
        <v>0</v>
      </c>
      <c r="BI113">
        <v>2.0609999999999999</v>
      </c>
      <c r="BJ113">
        <v>1.5669999999999999</v>
      </c>
      <c r="BK113">
        <v>0</v>
      </c>
      <c r="BL113">
        <v>1.5669999999999999</v>
      </c>
      <c r="BM113">
        <v>0</v>
      </c>
      <c r="BN113"/>
      <c r="BO113"/>
      <c r="BP113"/>
      <c r="BQ113">
        <v>887.03599999999994</v>
      </c>
      <c r="BR113">
        <v>6.2094999999999997E-2</v>
      </c>
      <c r="BS113">
        <v>-0.15645300000000001</v>
      </c>
      <c r="BT113">
        <v>1.0725999999999999E-2</v>
      </c>
      <c r="BU113">
        <v>1.49478</v>
      </c>
      <c r="BV113">
        <v>-3.1447053</v>
      </c>
      <c r="BW113" s="4">
        <f t="shared" si="14"/>
        <v>0.39492087599999998</v>
      </c>
      <c r="BY113" s="4">
        <f t="shared" si="15"/>
        <v>3454.5614108715358</v>
      </c>
      <c r="BZ113" s="4">
        <f t="shared" si="16"/>
        <v>0.85245599350800005</v>
      </c>
      <c r="CA113" s="4">
        <f t="shared" si="17"/>
        <v>1.7834426459639996</v>
      </c>
      <c r="CB113" s="4">
        <f t="shared" si="18"/>
        <v>0</v>
      </c>
    </row>
    <row r="114" spans="1:80" x14ac:dyDescent="0.25">
      <c r="A114" s="40">
        <v>41704</v>
      </c>
      <c r="B114" s="41">
        <v>1.9814814814814816E-3</v>
      </c>
      <c r="C114">
        <v>12.933</v>
      </c>
      <c r="D114">
        <v>5.0000000000000001E-3</v>
      </c>
      <c r="E114">
        <v>50</v>
      </c>
      <c r="F114">
        <v>79.7</v>
      </c>
      <c r="G114">
        <v>-25.6</v>
      </c>
      <c r="H114">
        <v>0</v>
      </c>
      <c r="I114"/>
      <c r="J114">
        <v>4.82</v>
      </c>
      <c r="K114">
        <v>0.89039999999999997</v>
      </c>
      <c r="L114">
        <v>11.516500000000001</v>
      </c>
      <c r="M114">
        <v>4.4999999999999997E-3</v>
      </c>
      <c r="N114">
        <v>70.9375</v>
      </c>
      <c r="O114">
        <v>0</v>
      </c>
      <c r="P114">
        <v>70.900000000000006</v>
      </c>
      <c r="Q114">
        <v>53.920200000000001</v>
      </c>
      <c r="R114">
        <v>0</v>
      </c>
      <c r="S114">
        <v>53.9</v>
      </c>
      <c r="T114">
        <v>0</v>
      </c>
      <c r="U114"/>
      <c r="V114"/>
      <c r="W114">
        <v>0</v>
      </c>
      <c r="X114">
        <v>4.2941000000000003</v>
      </c>
      <c r="Y114">
        <v>12.1</v>
      </c>
      <c r="Z114">
        <v>864</v>
      </c>
      <c r="AA114">
        <v>894</v>
      </c>
      <c r="AB114">
        <v>883</v>
      </c>
      <c r="AC114">
        <v>62</v>
      </c>
      <c r="AD114">
        <v>7.85</v>
      </c>
      <c r="AE114">
        <v>0.18</v>
      </c>
      <c r="AF114">
        <v>983</v>
      </c>
      <c r="AG114">
        <v>-10</v>
      </c>
      <c r="AH114">
        <v>4</v>
      </c>
      <c r="AI114">
        <v>8</v>
      </c>
      <c r="AJ114">
        <v>191</v>
      </c>
      <c r="AK114">
        <v>189.7</v>
      </c>
      <c r="AL114">
        <v>5.3</v>
      </c>
      <c r="AM114">
        <v>194</v>
      </c>
      <c r="AN114" t="s">
        <v>155</v>
      </c>
      <c r="AO114">
        <v>2</v>
      </c>
      <c r="AP114" s="42">
        <v>0.62689814814814815</v>
      </c>
      <c r="AQ114">
        <v>47.161557999999999</v>
      </c>
      <c r="AR114">
        <v>-88.483958000000001</v>
      </c>
      <c r="AS114">
        <v>314.89999999999998</v>
      </c>
      <c r="AT114">
        <v>0</v>
      </c>
      <c r="AU114">
        <v>12</v>
      </c>
      <c r="AV114">
        <v>9</v>
      </c>
      <c r="AW114" t="s">
        <v>424</v>
      </c>
      <c r="AX114">
        <v>1.1000000000000001</v>
      </c>
      <c r="AY114">
        <v>1.7</v>
      </c>
      <c r="AZ114">
        <v>2.1</v>
      </c>
      <c r="BA114">
        <v>14.048999999999999</v>
      </c>
      <c r="BB114">
        <v>16.350000000000001</v>
      </c>
      <c r="BC114">
        <v>1.1599999999999999</v>
      </c>
      <c r="BD114">
        <v>12.304</v>
      </c>
      <c r="BE114">
        <v>3035.28</v>
      </c>
      <c r="BF114">
        <v>0.747</v>
      </c>
      <c r="BG114">
        <v>1.958</v>
      </c>
      <c r="BH114">
        <v>0</v>
      </c>
      <c r="BI114">
        <v>1.958</v>
      </c>
      <c r="BJ114">
        <v>1.488</v>
      </c>
      <c r="BK114">
        <v>0</v>
      </c>
      <c r="BL114">
        <v>1.488</v>
      </c>
      <c r="BM114">
        <v>0</v>
      </c>
      <c r="BN114"/>
      <c r="BO114"/>
      <c r="BP114"/>
      <c r="BQ114">
        <v>822.90300000000002</v>
      </c>
      <c r="BR114">
        <v>5.8092999999999999E-2</v>
      </c>
      <c r="BS114">
        <v>-0.15264</v>
      </c>
      <c r="BT114">
        <v>1.1727E-2</v>
      </c>
      <c r="BU114">
        <v>1.3984460000000001</v>
      </c>
      <c r="BV114">
        <v>-3.0680640000000001</v>
      </c>
      <c r="BW114" s="4">
        <f t="shared" si="14"/>
        <v>0.36946943320000003</v>
      </c>
      <c r="BY114" s="4">
        <f t="shared" si="15"/>
        <v>3231.8956781536322</v>
      </c>
      <c r="BZ114" s="4">
        <f t="shared" si="16"/>
        <v>0.7953882579467999</v>
      </c>
      <c r="CA114" s="4">
        <f t="shared" si="17"/>
        <v>1.5843878551871999</v>
      </c>
      <c r="CB114" s="4">
        <f t="shared" si="18"/>
        <v>0</v>
      </c>
    </row>
    <row r="115" spans="1:80" x14ac:dyDescent="0.25">
      <c r="A115" s="40">
        <v>41704</v>
      </c>
      <c r="B115" s="41">
        <v>1.9930555555555556E-3</v>
      </c>
      <c r="C115">
        <v>12.95</v>
      </c>
      <c r="D115">
        <v>5.0000000000000001E-3</v>
      </c>
      <c r="E115">
        <v>50</v>
      </c>
      <c r="F115">
        <v>77.400000000000006</v>
      </c>
      <c r="G115">
        <v>-25.6</v>
      </c>
      <c r="H115">
        <v>-9.5</v>
      </c>
      <c r="I115"/>
      <c r="J115">
        <v>4.38</v>
      </c>
      <c r="K115">
        <v>0.89019999999999999</v>
      </c>
      <c r="L115">
        <v>11.528499999999999</v>
      </c>
      <c r="M115">
        <v>4.4999999999999997E-3</v>
      </c>
      <c r="N115">
        <v>68.870599999999996</v>
      </c>
      <c r="O115">
        <v>0</v>
      </c>
      <c r="P115">
        <v>68.900000000000006</v>
      </c>
      <c r="Q115">
        <v>52.349200000000003</v>
      </c>
      <c r="R115">
        <v>0</v>
      </c>
      <c r="S115">
        <v>52.3</v>
      </c>
      <c r="T115">
        <v>0</v>
      </c>
      <c r="U115"/>
      <c r="V115"/>
      <c r="W115">
        <v>0</v>
      </c>
      <c r="X115">
        <v>3.8999000000000001</v>
      </c>
      <c r="Y115">
        <v>12</v>
      </c>
      <c r="Z115">
        <v>865</v>
      </c>
      <c r="AA115">
        <v>893</v>
      </c>
      <c r="AB115">
        <v>882</v>
      </c>
      <c r="AC115">
        <v>62</v>
      </c>
      <c r="AD115">
        <v>7.85</v>
      </c>
      <c r="AE115">
        <v>0.18</v>
      </c>
      <c r="AF115">
        <v>983</v>
      </c>
      <c r="AG115">
        <v>-10</v>
      </c>
      <c r="AH115">
        <v>4.7270000000000003</v>
      </c>
      <c r="AI115">
        <v>8</v>
      </c>
      <c r="AJ115">
        <v>191</v>
      </c>
      <c r="AK115">
        <v>190</v>
      </c>
      <c r="AL115">
        <v>5</v>
      </c>
      <c r="AM115">
        <v>194</v>
      </c>
      <c r="AN115" t="s">
        <v>155</v>
      </c>
      <c r="AO115">
        <v>2</v>
      </c>
      <c r="AP115" s="42">
        <v>0.62690972222222219</v>
      </c>
      <c r="AQ115">
        <v>47.161557999999999</v>
      </c>
      <c r="AR115">
        <v>-88.483958000000001</v>
      </c>
      <c r="AS115">
        <v>314.89999999999998</v>
      </c>
      <c r="AT115">
        <v>0</v>
      </c>
      <c r="AU115">
        <v>12</v>
      </c>
      <c r="AV115">
        <v>9</v>
      </c>
      <c r="AW115" t="s">
        <v>424</v>
      </c>
      <c r="AX115">
        <v>1.1000000000000001</v>
      </c>
      <c r="AY115">
        <v>1.7</v>
      </c>
      <c r="AZ115">
        <v>2.1</v>
      </c>
      <c r="BA115">
        <v>14.048999999999999</v>
      </c>
      <c r="BB115">
        <v>16.329999999999998</v>
      </c>
      <c r="BC115">
        <v>1.1599999999999999</v>
      </c>
      <c r="BD115">
        <v>12.331</v>
      </c>
      <c r="BE115">
        <v>3035.2710000000002</v>
      </c>
      <c r="BF115">
        <v>0.746</v>
      </c>
      <c r="BG115">
        <v>1.899</v>
      </c>
      <c r="BH115">
        <v>0</v>
      </c>
      <c r="BI115">
        <v>1.899</v>
      </c>
      <c r="BJ115">
        <v>1.4430000000000001</v>
      </c>
      <c r="BK115">
        <v>0</v>
      </c>
      <c r="BL115">
        <v>1.4430000000000001</v>
      </c>
      <c r="BM115">
        <v>0</v>
      </c>
      <c r="BN115"/>
      <c r="BO115"/>
      <c r="BP115"/>
      <c r="BQ115">
        <v>746.59199999999998</v>
      </c>
      <c r="BR115">
        <v>4.6094999999999997E-2</v>
      </c>
      <c r="BS115">
        <v>-0.151727</v>
      </c>
      <c r="BT115">
        <v>1.2E-2</v>
      </c>
      <c r="BU115">
        <v>1.1096220000000001</v>
      </c>
      <c r="BV115">
        <v>-3.0497127000000002</v>
      </c>
      <c r="BW115" s="4">
        <f t="shared" si="14"/>
        <v>0.2931621324</v>
      </c>
      <c r="BY115" s="4">
        <f t="shared" si="15"/>
        <v>2564.3978478157073</v>
      </c>
      <c r="BZ115" s="4">
        <f t="shared" si="16"/>
        <v>0.6302701783368001</v>
      </c>
      <c r="CA115" s="4">
        <f t="shared" si="17"/>
        <v>1.2191419133244001</v>
      </c>
      <c r="CB115" s="4">
        <f t="shared" si="18"/>
        <v>0</v>
      </c>
    </row>
    <row r="116" spans="1:80" x14ac:dyDescent="0.25">
      <c r="A116" s="40">
        <v>41704</v>
      </c>
      <c r="B116" s="41">
        <v>2.0046296296296296E-3</v>
      </c>
      <c r="C116">
        <v>12.95</v>
      </c>
      <c r="D116">
        <v>5.0000000000000001E-3</v>
      </c>
      <c r="E116">
        <v>50</v>
      </c>
      <c r="F116">
        <v>76.7</v>
      </c>
      <c r="G116">
        <v>-25.6</v>
      </c>
      <c r="H116">
        <v>0</v>
      </c>
      <c r="I116"/>
      <c r="J116">
        <v>4.13</v>
      </c>
      <c r="K116">
        <v>0.89019999999999999</v>
      </c>
      <c r="L116">
        <v>11.528499999999999</v>
      </c>
      <c r="M116">
        <v>4.4999999999999997E-3</v>
      </c>
      <c r="N116">
        <v>68.280799999999999</v>
      </c>
      <c r="O116">
        <v>0</v>
      </c>
      <c r="P116">
        <v>68.3</v>
      </c>
      <c r="Q116">
        <v>51.9009</v>
      </c>
      <c r="R116">
        <v>0</v>
      </c>
      <c r="S116">
        <v>51.9</v>
      </c>
      <c r="T116">
        <v>0</v>
      </c>
      <c r="U116"/>
      <c r="V116"/>
      <c r="W116">
        <v>0</v>
      </c>
      <c r="X116">
        <v>3.6745999999999999</v>
      </c>
      <c r="Y116">
        <v>12.1</v>
      </c>
      <c r="Z116">
        <v>864</v>
      </c>
      <c r="AA116">
        <v>893</v>
      </c>
      <c r="AB116">
        <v>882</v>
      </c>
      <c r="AC116">
        <v>62</v>
      </c>
      <c r="AD116">
        <v>7.85</v>
      </c>
      <c r="AE116">
        <v>0.18</v>
      </c>
      <c r="AF116">
        <v>983</v>
      </c>
      <c r="AG116">
        <v>-10</v>
      </c>
      <c r="AH116">
        <v>5</v>
      </c>
      <c r="AI116">
        <v>8</v>
      </c>
      <c r="AJ116">
        <v>191</v>
      </c>
      <c r="AK116">
        <v>189.3</v>
      </c>
      <c r="AL116">
        <v>5</v>
      </c>
      <c r="AM116">
        <v>194</v>
      </c>
      <c r="AN116" t="s">
        <v>155</v>
      </c>
      <c r="AO116">
        <v>2</v>
      </c>
      <c r="AP116" s="42">
        <v>0.62692129629629634</v>
      </c>
      <c r="AQ116">
        <v>47.161557999999999</v>
      </c>
      <c r="AR116">
        <v>-88.483958000000001</v>
      </c>
      <c r="AS116">
        <v>314.8</v>
      </c>
      <c r="AT116">
        <v>0</v>
      </c>
      <c r="AU116">
        <v>12</v>
      </c>
      <c r="AV116">
        <v>9</v>
      </c>
      <c r="AW116" t="s">
        <v>424</v>
      </c>
      <c r="AX116">
        <v>1.1125</v>
      </c>
      <c r="AY116">
        <v>1.7</v>
      </c>
      <c r="AZ116">
        <v>2.1</v>
      </c>
      <c r="BA116">
        <v>14.048999999999999</v>
      </c>
      <c r="BB116">
        <v>16.329999999999998</v>
      </c>
      <c r="BC116">
        <v>1.1599999999999999</v>
      </c>
      <c r="BD116">
        <v>12.33</v>
      </c>
      <c r="BE116">
        <v>3035.2710000000002</v>
      </c>
      <c r="BF116">
        <v>0.746</v>
      </c>
      <c r="BG116">
        <v>1.883</v>
      </c>
      <c r="BH116">
        <v>0</v>
      </c>
      <c r="BI116">
        <v>1.883</v>
      </c>
      <c r="BJ116">
        <v>1.431</v>
      </c>
      <c r="BK116">
        <v>0</v>
      </c>
      <c r="BL116">
        <v>1.431</v>
      </c>
      <c r="BM116">
        <v>0</v>
      </c>
      <c r="BN116"/>
      <c r="BO116"/>
      <c r="BP116"/>
      <c r="BQ116">
        <v>703.45699999999999</v>
      </c>
      <c r="BR116">
        <v>4.7084000000000001E-2</v>
      </c>
      <c r="BS116">
        <v>-0.152726</v>
      </c>
      <c r="BT116">
        <v>1.1273999999999999E-2</v>
      </c>
      <c r="BU116">
        <v>1.1334280000000001</v>
      </c>
      <c r="BV116">
        <v>-3.0697926</v>
      </c>
      <c r="BW116" s="4">
        <f t="shared" si="14"/>
        <v>0.29945167760000002</v>
      </c>
      <c r="BY116" s="4">
        <f t="shared" si="15"/>
        <v>2619.4148312254633</v>
      </c>
      <c r="BZ116" s="4">
        <f t="shared" si="16"/>
        <v>0.64379209108320001</v>
      </c>
      <c r="CA116" s="4">
        <f t="shared" si="17"/>
        <v>1.2349416653352001</v>
      </c>
      <c r="CB116" s="4">
        <f t="shared" si="18"/>
        <v>0</v>
      </c>
    </row>
    <row r="117" spans="1:80" x14ac:dyDescent="0.25">
      <c r="A117" s="40">
        <v>41704</v>
      </c>
      <c r="B117" s="41">
        <v>2.0162037037037036E-3</v>
      </c>
      <c r="C117">
        <v>12.95</v>
      </c>
      <c r="D117">
        <v>5.0000000000000001E-3</v>
      </c>
      <c r="E117">
        <v>50</v>
      </c>
      <c r="F117">
        <v>76.7</v>
      </c>
      <c r="G117">
        <v>-25.6</v>
      </c>
      <c r="H117">
        <v>-10</v>
      </c>
      <c r="I117"/>
      <c r="J117">
        <v>3.8</v>
      </c>
      <c r="K117">
        <v>0.89019999999999999</v>
      </c>
      <c r="L117">
        <v>11.5281</v>
      </c>
      <c r="M117">
        <v>4.4999999999999997E-3</v>
      </c>
      <c r="N117">
        <v>68.278499999999994</v>
      </c>
      <c r="O117">
        <v>0</v>
      </c>
      <c r="P117">
        <v>68.3</v>
      </c>
      <c r="Q117">
        <v>51.899099999999997</v>
      </c>
      <c r="R117">
        <v>0</v>
      </c>
      <c r="S117">
        <v>51.9</v>
      </c>
      <c r="T117">
        <v>0</v>
      </c>
      <c r="U117"/>
      <c r="V117"/>
      <c r="W117">
        <v>0</v>
      </c>
      <c r="X117">
        <v>3.3828</v>
      </c>
      <c r="Y117">
        <v>12</v>
      </c>
      <c r="Z117">
        <v>864</v>
      </c>
      <c r="AA117">
        <v>893</v>
      </c>
      <c r="AB117">
        <v>882</v>
      </c>
      <c r="AC117">
        <v>62</v>
      </c>
      <c r="AD117">
        <v>7.85</v>
      </c>
      <c r="AE117">
        <v>0.18</v>
      </c>
      <c r="AF117">
        <v>983</v>
      </c>
      <c r="AG117">
        <v>-10</v>
      </c>
      <c r="AH117">
        <v>5</v>
      </c>
      <c r="AI117">
        <v>8</v>
      </c>
      <c r="AJ117">
        <v>191</v>
      </c>
      <c r="AK117">
        <v>189.7</v>
      </c>
      <c r="AL117">
        <v>5</v>
      </c>
      <c r="AM117">
        <v>194</v>
      </c>
      <c r="AN117" t="s">
        <v>155</v>
      </c>
      <c r="AO117">
        <v>2</v>
      </c>
      <c r="AP117" s="42">
        <v>0.62693287037037038</v>
      </c>
      <c r="AQ117">
        <v>47.161557999999999</v>
      </c>
      <c r="AR117">
        <v>-88.483958000000001</v>
      </c>
      <c r="AS117">
        <v>314.7</v>
      </c>
      <c r="AT117">
        <v>0</v>
      </c>
      <c r="AU117">
        <v>12</v>
      </c>
      <c r="AV117">
        <v>9</v>
      </c>
      <c r="AW117" t="s">
        <v>424</v>
      </c>
      <c r="AX117">
        <v>1.2</v>
      </c>
      <c r="AY117">
        <v>1.7</v>
      </c>
      <c r="AZ117">
        <v>2.1</v>
      </c>
      <c r="BA117">
        <v>14.048999999999999</v>
      </c>
      <c r="BB117">
        <v>16.329999999999998</v>
      </c>
      <c r="BC117">
        <v>1.1599999999999999</v>
      </c>
      <c r="BD117">
        <v>12.334</v>
      </c>
      <c r="BE117">
        <v>3035.2710000000002</v>
      </c>
      <c r="BF117">
        <v>0.746</v>
      </c>
      <c r="BG117">
        <v>1.883</v>
      </c>
      <c r="BH117">
        <v>0</v>
      </c>
      <c r="BI117">
        <v>1.883</v>
      </c>
      <c r="BJ117">
        <v>1.431</v>
      </c>
      <c r="BK117">
        <v>0</v>
      </c>
      <c r="BL117">
        <v>1.431</v>
      </c>
      <c r="BM117">
        <v>0</v>
      </c>
      <c r="BN117"/>
      <c r="BO117"/>
      <c r="BP117"/>
      <c r="BQ117">
        <v>647.60500000000002</v>
      </c>
      <c r="BR117">
        <v>5.5541E-2</v>
      </c>
      <c r="BS117">
        <v>-0.153</v>
      </c>
      <c r="BT117">
        <v>1.1727E-2</v>
      </c>
      <c r="BU117">
        <v>1.337</v>
      </c>
      <c r="BV117">
        <v>-3.0752999999999999</v>
      </c>
      <c r="BW117" s="4">
        <f t="shared" si="14"/>
        <v>0.35323539999999998</v>
      </c>
      <c r="BY117" s="4">
        <f t="shared" si="15"/>
        <v>3089.8809887778002</v>
      </c>
      <c r="BZ117" s="4">
        <f t="shared" si="16"/>
        <v>0.7594218828</v>
      </c>
      <c r="CA117" s="4">
        <f t="shared" si="17"/>
        <v>1.4567462657999999</v>
      </c>
      <c r="CB117" s="4">
        <f t="shared" si="18"/>
        <v>0</v>
      </c>
    </row>
    <row r="118" spans="1:80" x14ac:dyDescent="0.25">
      <c r="A118" s="40">
        <v>41704</v>
      </c>
      <c r="B118" s="41">
        <v>2.0277777777777777E-3</v>
      </c>
      <c r="C118">
        <v>12.95</v>
      </c>
      <c r="D118">
        <v>5.0000000000000001E-3</v>
      </c>
      <c r="E118">
        <v>50</v>
      </c>
      <c r="F118">
        <v>76.7</v>
      </c>
      <c r="G118">
        <v>-25.6</v>
      </c>
      <c r="H118">
        <v>-0.5</v>
      </c>
      <c r="I118"/>
      <c r="J118">
        <v>3.63</v>
      </c>
      <c r="K118">
        <v>0.89019999999999999</v>
      </c>
      <c r="L118">
        <v>11.5282</v>
      </c>
      <c r="M118">
        <v>4.4999999999999997E-3</v>
      </c>
      <c r="N118">
        <v>68.278999999999996</v>
      </c>
      <c r="O118">
        <v>0</v>
      </c>
      <c r="P118">
        <v>68.3</v>
      </c>
      <c r="Q118">
        <v>51.899500000000003</v>
      </c>
      <c r="R118">
        <v>0</v>
      </c>
      <c r="S118">
        <v>51.9</v>
      </c>
      <c r="T118">
        <v>0</v>
      </c>
      <c r="U118"/>
      <c r="V118"/>
      <c r="W118">
        <v>0</v>
      </c>
      <c r="X118">
        <v>3.2313000000000001</v>
      </c>
      <c r="Y118">
        <v>12.1</v>
      </c>
      <c r="Z118">
        <v>863</v>
      </c>
      <c r="AA118">
        <v>894</v>
      </c>
      <c r="AB118">
        <v>881</v>
      </c>
      <c r="AC118">
        <v>62</v>
      </c>
      <c r="AD118">
        <v>7.85</v>
      </c>
      <c r="AE118">
        <v>0.18</v>
      </c>
      <c r="AF118">
        <v>983</v>
      </c>
      <c r="AG118">
        <v>-10</v>
      </c>
      <c r="AH118">
        <v>4.2729999999999997</v>
      </c>
      <c r="AI118">
        <v>8</v>
      </c>
      <c r="AJ118">
        <v>191</v>
      </c>
      <c r="AK118">
        <v>190</v>
      </c>
      <c r="AL118">
        <v>5</v>
      </c>
      <c r="AM118">
        <v>194</v>
      </c>
      <c r="AN118" t="s">
        <v>155</v>
      </c>
      <c r="AO118">
        <v>2</v>
      </c>
      <c r="AP118" s="42">
        <v>0.62694444444444442</v>
      </c>
      <c r="AQ118">
        <v>47.161557999999999</v>
      </c>
      <c r="AR118">
        <v>-88.483958000000001</v>
      </c>
      <c r="AS118">
        <v>314.60000000000002</v>
      </c>
      <c r="AT118">
        <v>0</v>
      </c>
      <c r="AU118">
        <v>12</v>
      </c>
      <c r="AV118">
        <v>9</v>
      </c>
      <c r="AW118" t="s">
        <v>424</v>
      </c>
      <c r="AX118">
        <v>1.2</v>
      </c>
      <c r="AY118">
        <v>1.7</v>
      </c>
      <c r="AZ118">
        <v>2.1</v>
      </c>
      <c r="BA118">
        <v>14.048999999999999</v>
      </c>
      <c r="BB118">
        <v>16.329999999999998</v>
      </c>
      <c r="BC118">
        <v>1.1599999999999999</v>
      </c>
      <c r="BD118">
        <v>12.333</v>
      </c>
      <c r="BE118">
        <v>3035.2710000000002</v>
      </c>
      <c r="BF118">
        <v>0.746</v>
      </c>
      <c r="BG118">
        <v>1.883</v>
      </c>
      <c r="BH118">
        <v>0</v>
      </c>
      <c r="BI118">
        <v>1.883</v>
      </c>
      <c r="BJ118">
        <v>1.431</v>
      </c>
      <c r="BK118">
        <v>0</v>
      </c>
      <c r="BL118">
        <v>1.431</v>
      </c>
      <c r="BM118">
        <v>0</v>
      </c>
      <c r="BN118"/>
      <c r="BO118"/>
      <c r="BP118"/>
      <c r="BQ118">
        <v>618.59699999999998</v>
      </c>
      <c r="BR118">
        <v>5.4364999999999997E-2</v>
      </c>
      <c r="BS118">
        <v>-0.15154599999999999</v>
      </c>
      <c r="BT118">
        <v>1.1273E-2</v>
      </c>
      <c r="BU118">
        <v>1.308702</v>
      </c>
      <c r="BV118">
        <v>-3.0460745999999999</v>
      </c>
      <c r="BW118" s="4">
        <f t="shared" si="14"/>
        <v>0.34575906839999998</v>
      </c>
      <c r="BY118" s="4">
        <f t="shared" si="15"/>
        <v>3024.4827447834591</v>
      </c>
      <c r="BZ118" s="4">
        <f t="shared" si="16"/>
        <v>0.74334849428880001</v>
      </c>
      <c r="CA118" s="4">
        <f t="shared" si="17"/>
        <v>1.4259138007068</v>
      </c>
      <c r="CB118" s="4">
        <f t="shared" si="18"/>
        <v>0</v>
      </c>
    </row>
    <row r="119" spans="1:80" x14ac:dyDescent="0.25">
      <c r="A119" s="40">
        <v>41704</v>
      </c>
      <c r="B119" s="41">
        <v>2.0393518518518517E-3</v>
      </c>
      <c r="C119">
        <v>12.95</v>
      </c>
      <c r="D119">
        <v>5.0000000000000001E-3</v>
      </c>
      <c r="E119">
        <v>50</v>
      </c>
      <c r="F119">
        <v>76.599999999999994</v>
      </c>
      <c r="G119">
        <v>-25.6</v>
      </c>
      <c r="H119">
        <v>0</v>
      </c>
      <c r="I119"/>
      <c r="J119">
        <v>3.5</v>
      </c>
      <c r="K119">
        <v>0.8901</v>
      </c>
      <c r="L119">
        <v>11.527100000000001</v>
      </c>
      <c r="M119">
        <v>4.4999999999999997E-3</v>
      </c>
      <c r="N119">
        <v>68.183300000000003</v>
      </c>
      <c r="O119">
        <v>0</v>
      </c>
      <c r="P119">
        <v>68.2</v>
      </c>
      <c r="Q119">
        <v>51.826799999999999</v>
      </c>
      <c r="R119">
        <v>0</v>
      </c>
      <c r="S119">
        <v>51.8</v>
      </c>
      <c r="T119">
        <v>0</v>
      </c>
      <c r="U119"/>
      <c r="V119"/>
      <c r="W119">
        <v>0</v>
      </c>
      <c r="X119">
        <v>3.1154000000000002</v>
      </c>
      <c r="Y119">
        <v>12</v>
      </c>
      <c r="Z119">
        <v>863</v>
      </c>
      <c r="AA119">
        <v>893</v>
      </c>
      <c r="AB119">
        <v>881</v>
      </c>
      <c r="AC119">
        <v>62</v>
      </c>
      <c r="AD119">
        <v>7.85</v>
      </c>
      <c r="AE119">
        <v>0.18</v>
      </c>
      <c r="AF119">
        <v>983</v>
      </c>
      <c r="AG119">
        <v>-10</v>
      </c>
      <c r="AH119">
        <v>4</v>
      </c>
      <c r="AI119">
        <v>8</v>
      </c>
      <c r="AJ119">
        <v>191</v>
      </c>
      <c r="AK119">
        <v>190</v>
      </c>
      <c r="AL119">
        <v>4.7</v>
      </c>
      <c r="AM119">
        <v>194</v>
      </c>
      <c r="AN119" t="s">
        <v>155</v>
      </c>
      <c r="AO119">
        <v>2</v>
      </c>
      <c r="AP119" s="42">
        <v>0.62695601851851845</v>
      </c>
      <c r="AQ119">
        <v>47.161557999999999</v>
      </c>
      <c r="AR119">
        <v>-88.483958000000001</v>
      </c>
      <c r="AS119">
        <v>314.39999999999998</v>
      </c>
      <c r="AT119">
        <v>0</v>
      </c>
      <c r="AU119">
        <v>12</v>
      </c>
      <c r="AV119">
        <v>9</v>
      </c>
      <c r="AW119" t="s">
        <v>424</v>
      </c>
      <c r="AX119">
        <v>1.2</v>
      </c>
      <c r="AY119">
        <v>1.7</v>
      </c>
      <c r="AZ119">
        <v>2.1</v>
      </c>
      <c r="BA119">
        <v>14.048999999999999</v>
      </c>
      <c r="BB119">
        <v>16.329999999999998</v>
      </c>
      <c r="BC119">
        <v>1.1599999999999999</v>
      </c>
      <c r="BD119">
        <v>12.343999999999999</v>
      </c>
      <c r="BE119">
        <v>3035.2719999999999</v>
      </c>
      <c r="BF119">
        <v>0.746</v>
      </c>
      <c r="BG119">
        <v>1.88</v>
      </c>
      <c r="BH119">
        <v>0</v>
      </c>
      <c r="BI119">
        <v>1.88</v>
      </c>
      <c r="BJ119">
        <v>1.429</v>
      </c>
      <c r="BK119">
        <v>0</v>
      </c>
      <c r="BL119">
        <v>1.429</v>
      </c>
      <c r="BM119">
        <v>0</v>
      </c>
      <c r="BN119"/>
      <c r="BO119"/>
      <c r="BP119"/>
      <c r="BQ119">
        <v>596.47799999999995</v>
      </c>
      <c r="BR119">
        <v>5.8089000000000002E-2</v>
      </c>
      <c r="BS119">
        <v>-0.15245400000000001</v>
      </c>
      <c r="BT119">
        <v>1.0999999999999999E-2</v>
      </c>
      <c r="BU119">
        <v>1.3983479999999999</v>
      </c>
      <c r="BV119">
        <v>-3.0643254</v>
      </c>
      <c r="BW119" s="4">
        <f t="shared" si="14"/>
        <v>0.36944354159999998</v>
      </c>
      <c r="BY119" s="4">
        <f t="shared" si="15"/>
        <v>3231.6606764414778</v>
      </c>
      <c r="BZ119" s="4">
        <f t="shared" si="16"/>
        <v>0.79426781673119984</v>
      </c>
      <c r="CA119" s="4">
        <f t="shared" si="17"/>
        <v>1.5214593969287999</v>
      </c>
      <c r="CB119" s="4">
        <f t="shared" si="18"/>
        <v>0</v>
      </c>
    </row>
    <row r="120" spans="1:80" x14ac:dyDescent="0.25">
      <c r="A120" s="40">
        <v>41704</v>
      </c>
      <c r="B120" s="41">
        <v>2.0509259259259257E-3</v>
      </c>
      <c r="C120">
        <v>12.95</v>
      </c>
      <c r="D120">
        <v>5.0000000000000001E-3</v>
      </c>
      <c r="E120">
        <v>50</v>
      </c>
      <c r="F120">
        <v>76.3</v>
      </c>
      <c r="G120">
        <v>-25.6</v>
      </c>
      <c r="H120">
        <v>1.8</v>
      </c>
      <c r="I120"/>
      <c r="J120">
        <v>3.5</v>
      </c>
      <c r="K120">
        <v>0.8901</v>
      </c>
      <c r="L120">
        <v>11.526300000000001</v>
      </c>
      <c r="M120">
        <v>4.4999999999999997E-3</v>
      </c>
      <c r="N120">
        <v>67.875500000000002</v>
      </c>
      <c r="O120">
        <v>0</v>
      </c>
      <c r="P120">
        <v>67.900000000000006</v>
      </c>
      <c r="Q120">
        <v>51.592799999999997</v>
      </c>
      <c r="R120">
        <v>0</v>
      </c>
      <c r="S120">
        <v>51.6</v>
      </c>
      <c r="T120">
        <v>1.7968999999999999</v>
      </c>
      <c r="U120"/>
      <c r="V120"/>
      <c r="W120">
        <v>0</v>
      </c>
      <c r="X120">
        <v>3.1152000000000002</v>
      </c>
      <c r="Y120">
        <v>12</v>
      </c>
      <c r="Z120">
        <v>863</v>
      </c>
      <c r="AA120">
        <v>894</v>
      </c>
      <c r="AB120">
        <v>881</v>
      </c>
      <c r="AC120">
        <v>62</v>
      </c>
      <c r="AD120">
        <v>7.85</v>
      </c>
      <c r="AE120">
        <v>0.18</v>
      </c>
      <c r="AF120">
        <v>983</v>
      </c>
      <c r="AG120">
        <v>-10</v>
      </c>
      <c r="AH120">
        <v>4.7270000000000003</v>
      </c>
      <c r="AI120">
        <v>8</v>
      </c>
      <c r="AJ120">
        <v>191</v>
      </c>
      <c r="AK120">
        <v>189.3</v>
      </c>
      <c r="AL120">
        <v>4.5</v>
      </c>
      <c r="AM120">
        <v>194</v>
      </c>
      <c r="AN120" t="s">
        <v>155</v>
      </c>
      <c r="AO120">
        <v>2</v>
      </c>
      <c r="AP120" s="42">
        <v>0.6269675925925926</v>
      </c>
      <c r="AQ120">
        <v>47.161557000000002</v>
      </c>
      <c r="AR120">
        <v>-88.483958000000001</v>
      </c>
      <c r="AS120">
        <v>314.3</v>
      </c>
      <c r="AT120">
        <v>0</v>
      </c>
      <c r="AU120">
        <v>12</v>
      </c>
      <c r="AV120">
        <v>8</v>
      </c>
      <c r="AW120" t="s">
        <v>426</v>
      </c>
      <c r="AX120">
        <v>1.2</v>
      </c>
      <c r="AY120">
        <v>1.7</v>
      </c>
      <c r="AZ120">
        <v>2.1</v>
      </c>
      <c r="BA120">
        <v>14.048999999999999</v>
      </c>
      <c r="BB120">
        <v>16.329999999999998</v>
      </c>
      <c r="BC120">
        <v>1.1599999999999999</v>
      </c>
      <c r="BD120">
        <v>12.352</v>
      </c>
      <c r="BE120">
        <v>3035.2260000000001</v>
      </c>
      <c r="BF120">
        <v>0.746</v>
      </c>
      <c r="BG120">
        <v>1.8720000000000001</v>
      </c>
      <c r="BH120">
        <v>0</v>
      </c>
      <c r="BI120">
        <v>1.8720000000000001</v>
      </c>
      <c r="BJ120">
        <v>1.423</v>
      </c>
      <c r="BK120">
        <v>0</v>
      </c>
      <c r="BL120">
        <v>1.423</v>
      </c>
      <c r="BM120">
        <v>1.5599999999999999E-2</v>
      </c>
      <c r="BN120"/>
      <c r="BO120"/>
      <c r="BP120"/>
      <c r="BQ120">
        <v>596.46900000000005</v>
      </c>
      <c r="BR120">
        <v>0.06</v>
      </c>
      <c r="BS120">
        <v>-0.15445400000000001</v>
      </c>
      <c r="BT120">
        <v>1.0999999999999999E-2</v>
      </c>
      <c r="BU120">
        <v>1.44435</v>
      </c>
      <c r="BV120">
        <v>-3.1045254</v>
      </c>
      <c r="BW120" s="4">
        <f t="shared" si="14"/>
        <v>0.38159726999999999</v>
      </c>
      <c r="BY120" s="4">
        <f t="shared" si="15"/>
        <v>3337.9232916983401</v>
      </c>
      <c r="BZ120" s="4">
        <f t="shared" si="16"/>
        <v>0.82039715514</v>
      </c>
      <c r="CA120" s="4">
        <f t="shared" si="17"/>
        <v>1.56491307207</v>
      </c>
      <c r="CB120" s="4">
        <f t="shared" si="18"/>
        <v>1.7155758204000001E-2</v>
      </c>
    </row>
    <row r="121" spans="1:80" x14ac:dyDescent="0.25">
      <c r="A121" s="40">
        <v>41704</v>
      </c>
      <c r="B121" s="41">
        <v>2.0625000000000001E-3</v>
      </c>
      <c r="C121">
        <v>12.959</v>
      </c>
      <c r="D121">
        <v>5.0000000000000001E-3</v>
      </c>
      <c r="E121">
        <v>50</v>
      </c>
      <c r="F121">
        <v>75.900000000000006</v>
      </c>
      <c r="G121">
        <v>-25.6</v>
      </c>
      <c r="H121">
        <v>10</v>
      </c>
      <c r="I121"/>
      <c r="J121">
        <v>3.4</v>
      </c>
      <c r="K121">
        <v>0.8901</v>
      </c>
      <c r="L121">
        <v>11.5344</v>
      </c>
      <c r="M121">
        <v>4.4999999999999997E-3</v>
      </c>
      <c r="N121">
        <v>67.558199999999999</v>
      </c>
      <c r="O121">
        <v>0</v>
      </c>
      <c r="P121">
        <v>67.599999999999994</v>
      </c>
      <c r="Q121">
        <v>51.351599999999998</v>
      </c>
      <c r="R121">
        <v>0</v>
      </c>
      <c r="S121">
        <v>51.4</v>
      </c>
      <c r="T121">
        <v>10</v>
      </c>
      <c r="U121"/>
      <c r="V121"/>
      <c r="W121">
        <v>0</v>
      </c>
      <c r="X121">
        <v>3.0263</v>
      </c>
      <c r="Y121">
        <v>12.1</v>
      </c>
      <c r="Z121">
        <v>862</v>
      </c>
      <c r="AA121">
        <v>893</v>
      </c>
      <c r="AB121">
        <v>880</v>
      </c>
      <c r="AC121">
        <v>62</v>
      </c>
      <c r="AD121">
        <v>7.85</v>
      </c>
      <c r="AE121">
        <v>0.18</v>
      </c>
      <c r="AF121">
        <v>983</v>
      </c>
      <c r="AG121">
        <v>-10</v>
      </c>
      <c r="AH121">
        <v>4.2729999999999997</v>
      </c>
      <c r="AI121">
        <v>8</v>
      </c>
      <c r="AJ121">
        <v>191</v>
      </c>
      <c r="AK121">
        <v>189.7</v>
      </c>
      <c r="AL121">
        <v>4.9000000000000004</v>
      </c>
      <c r="AM121">
        <v>194.4</v>
      </c>
      <c r="AN121" t="s">
        <v>155</v>
      </c>
      <c r="AO121">
        <v>2</v>
      </c>
      <c r="AP121" s="42">
        <v>0.62697916666666664</v>
      </c>
      <c r="AQ121">
        <v>47.161557000000002</v>
      </c>
      <c r="AR121">
        <v>-88.483958000000001</v>
      </c>
      <c r="AS121">
        <v>314.2</v>
      </c>
      <c r="AT121">
        <v>0</v>
      </c>
      <c r="AU121">
        <v>12</v>
      </c>
      <c r="AV121">
        <v>8</v>
      </c>
      <c r="AW121" t="s">
        <v>426</v>
      </c>
      <c r="AX121">
        <v>1.2</v>
      </c>
      <c r="AY121">
        <v>1.7</v>
      </c>
      <c r="AZ121">
        <v>2.1</v>
      </c>
      <c r="BA121">
        <v>14.048999999999999</v>
      </c>
      <c r="BB121">
        <v>16.32</v>
      </c>
      <c r="BC121">
        <v>1.1599999999999999</v>
      </c>
      <c r="BD121">
        <v>12.348000000000001</v>
      </c>
      <c r="BE121">
        <v>3035.002</v>
      </c>
      <c r="BF121">
        <v>0.745</v>
      </c>
      <c r="BG121">
        <v>1.8620000000000001</v>
      </c>
      <c r="BH121">
        <v>0</v>
      </c>
      <c r="BI121">
        <v>1.8620000000000001</v>
      </c>
      <c r="BJ121">
        <v>1.415</v>
      </c>
      <c r="BK121">
        <v>0</v>
      </c>
      <c r="BL121">
        <v>1.415</v>
      </c>
      <c r="BM121">
        <v>8.6900000000000005E-2</v>
      </c>
      <c r="BN121"/>
      <c r="BO121"/>
      <c r="BP121"/>
      <c r="BQ121">
        <v>579</v>
      </c>
      <c r="BR121">
        <v>6.2908000000000006E-2</v>
      </c>
      <c r="BS121">
        <v>-0.15354599999999999</v>
      </c>
      <c r="BT121">
        <v>1.0999999999999999E-2</v>
      </c>
      <c r="BU121">
        <v>1.5143530000000001</v>
      </c>
      <c r="BV121">
        <v>-3.0862745999999999</v>
      </c>
      <c r="BW121" s="4">
        <f t="shared" si="14"/>
        <v>0.40009206260000002</v>
      </c>
      <c r="BY121" s="4">
        <f t="shared" si="15"/>
        <v>3499.4434217537482</v>
      </c>
      <c r="BZ121" s="4">
        <f t="shared" si="16"/>
        <v>0.85900613877900001</v>
      </c>
      <c r="CA121" s="4">
        <f t="shared" si="17"/>
        <v>1.6315351494930002</v>
      </c>
      <c r="CB121" s="4">
        <f t="shared" si="18"/>
        <v>0.10019816571798001</v>
      </c>
    </row>
    <row r="122" spans="1:80" x14ac:dyDescent="0.25">
      <c r="A122" s="40">
        <v>41704</v>
      </c>
      <c r="B122" s="41">
        <v>2.0740740740740741E-3</v>
      </c>
      <c r="C122">
        <v>12.97</v>
      </c>
      <c r="D122">
        <v>5.0000000000000001E-3</v>
      </c>
      <c r="E122">
        <v>50</v>
      </c>
      <c r="F122">
        <v>75.8</v>
      </c>
      <c r="G122">
        <v>-25.6</v>
      </c>
      <c r="H122">
        <v>-8.8000000000000007</v>
      </c>
      <c r="I122"/>
      <c r="J122">
        <v>3.3</v>
      </c>
      <c r="K122">
        <v>0.89</v>
      </c>
      <c r="L122">
        <v>11.5435</v>
      </c>
      <c r="M122">
        <v>4.4999999999999997E-3</v>
      </c>
      <c r="N122">
        <v>67.451599999999999</v>
      </c>
      <c r="O122">
        <v>0</v>
      </c>
      <c r="P122">
        <v>67.5</v>
      </c>
      <c r="Q122">
        <v>51.270600000000002</v>
      </c>
      <c r="R122">
        <v>0</v>
      </c>
      <c r="S122">
        <v>51.3</v>
      </c>
      <c r="T122">
        <v>0</v>
      </c>
      <c r="U122"/>
      <c r="V122"/>
      <c r="W122">
        <v>0</v>
      </c>
      <c r="X122">
        <v>2.9369999999999998</v>
      </c>
      <c r="Y122">
        <v>12.1</v>
      </c>
      <c r="Z122">
        <v>863</v>
      </c>
      <c r="AA122">
        <v>893</v>
      </c>
      <c r="AB122">
        <v>879</v>
      </c>
      <c r="AC122">
        <v>62</v>
      </c>
      <c r="AD122">
        <v>7.85</v>
      </c>
      <c r="AE122">
        <v>0.18</v>
      </c>
      <c r="AF122">
        <v>983</v>
      </c>
      <c r="AG122">
        <v>-10</v>
      </c>
      <c r="AH122">
        <v>4</v>
      </c>
      <c r="AI122">
        <v>8</v>
      </c>
      <c r="AJ122">
        <v>191.7</v>
      </c>
      <c r="AK122">
        <v>190</v>
      </c>
      <c r="AL122">
        <v>4.9000000000000004</v>
      </c>
      <c r="AM122">
        <v>194.8</v>
      </c>
      <c r="AN122" t="s">
        <v>155</v>
      </c>
      <c r="AO122">
        <v>2</v>
      </c>
      <c r="AP122" s="42">
        <v>0.62699074074074079</v>
      </c>
      <c r="AQ122">
        <v>47.161557000000002</v>
      </c>
      <c r="AR122">
        <v>-88.483957000000004</v>
      </c>
      <c r="AS122">
        <v>314.2</v>
      </c>
      <c r="AT122">
        <v>0</v>
      </c>
      <c r="AU122">
        <v>12</v>
      </c>
      <c r="AV122">
        <v>8</v>
      </c>
      <c r="AW122" t="s">
        <v>426</v>
      </c>
      <c r="AX122">
        <v>1.2</v>
      </c>
      <c r="AY122">
        <v>1.7</v>
      </c>
      <c r="AZ122">
        <v>2.1</v>
      </c>
      <c r="BA122">
        <v>14.048999999999999</v>
      </c>
      <c r="BB122">
        <v>16.309999999999999</v>
      </c>
      <c r="BC122">
        <v>1.1599999999999999</v>
      </c>
      <c r="BD122">
        <v>12.358000000000001</v>
      </c>
      <c r="BE122">
        <v>3035.259</v>
      </c>
      <c r="BF122">
        <v>0.745</v>
      </c>
      <c r="BG122">
        <v>1.857</v>
      </c>
      <c r="BH122">
        <v>0</v>
      </c>
      <c r="BI122">
        <v>1.857</v>
      </c>
      <c r="BJ122">
        <v>1.4119999999999999</v>
      </c>
      <c r="BK122">
        <v>0</v>
      </c>
      <c r="BL122">
        <v>1.4119999999999999</v>
      </c>
      <c r="BM122">
        <v>0</v>
      </c>
      <c r="BN122"/>
      <c r="BO122"/>
      <c r="BP122"/>
      <c r="BQ122">
        <v>561.524</v>
      </c>
      <c r="BR122">
        <v>6.1092E-2</v>
      </c>
      <c r="BS122">
        <v>-0.15081900000000001</v>
      </c>
      <c r="BT122">
        <v>1.1727E-2</v>
      </c>
      <c r="BU122">
        <v>1.470637</v>
      </c>
      <c r="BV122">
        <v>-3.0314619</v>
      </c>
      <c r="BW122" s="4">
        <f t="shared" si="14"/>
        <v>0.38854229539999996</v>
      </c>
      <c r="BY122" s="4">
        <f t="shared" si="15"/>
        <v>3398.7100542530557</v>
      </c>
      <c r="BZ122" s="4">
        <f t="shared" si="16"/>
        <v>0.83420854379099996</v>
      </c>
      <c r="CA122" s="4">
        <f t="shared" si="17"/>
        <v>1.5810771326615998</v>
      </c>
      <c r="CB122" s="4">
        <f t="shared" si="18"/>
        <v>0</v>
      </c>
    </row>
    <row r="123" spans="1:80" x14ac:dyDescent="0.25">
      <c r="A123" s="40">
        <v>41704</v>
      </c>
      <c r="B123" s="41">
        <v>2.0856481481481481E-3</v>
      </c>
      <c r="C123">
        <v>12.977</v>
      </c>
      <c r="D123">
        <v>5.0000000000000001E-3</v>
      </c>
      <c r="E123">
        <v>50</v>
      </c>
      <c r="F123">
        <v>75.400000000000006</v>
      </c>
      <c r="G123">
        <v>-25.6</v>
      </c>
      <c r="H123">
        <v>8.1</v>
      </c>
      <c r="I123"/>
      <c r="J123">
        <v>3.3</v>
      </c>
      <c r="K123">
        <v>0.88990000000000002</v>
      </c>
      <c r="L123">
        <v>11.548</v>
      </c>
      <c r="M123">
        <v>4.4000000000000003E-3</v>
      </c>
      <c r="N123">
        <v>67.061800000000005</v>
      </c>
      <c r="O123">
        <v>0</v>
      </c>
      <c r="P123">
        <v>67.099999999999994</v>
      </c>
      <c r="Q123">
        <v>50.974299999999999</v>
      </c>
      <c r="R123">
        <v>0</v>
      </c>
      <c r="S123">
        <v>51</v>
      </c>
      <c r="T123">
        <v>8.1052999999999997</v>
      </c>
      <c r="U123"/>
      <c r="V123"/>
      <c r="W123">
        <v>0</v>
      </c>
      <c r="X123">
        <v>2.9365000000000001</v>
      </c>
      <c r="Y123">
        <v>12.2</v>
      </c>
      <c r="Z123">
        <v>863</v>
      </c>
      <c r="AA123">
        <v>892</v>
      </c>
      <c r="AB123">
        <v>880</v>
      </c>
      <c r="AC123">
        <v>62</v>
      </c>
      <c r="AD123">
        <v>7.85</v>
      </c>
      <c r="AE123">
        <v>0.18</v>
      </c>
      <c r="AF123">
        <v>983</v>
      </c>
      <c r="AG123">
        <v>-10</v>
      </c>
      <c r="AH123">
        <v>4.7270000000000003</v>
      </c>
      <c r="AI123">
        <v>8</v>
      </c>
      <c r="AJ123">
        <v>191.3</v>
      </c>
      <c r="AK123">
        <v>190</v>
      </c>
      <c r="AL123">
        <v>4.5999999999999996</v>
      </c>
      <c r="AM123">
        <v>195</v>
      </c>
      <c r="AN123" t="s">
        <v>155</v>
      </c>
      <c r="AO123">
        <v>2</v>
      </c>
      <c r="AP123" s="42">
        <v>0.62700231481481483</v>
      </c>
      <c r="AQ123">
        <v>47.161557000000002</v>
      </c>
      <c r="AR123">
        <v>-88.483957000000004</v>
      </c>
      <c r="AS123">
        <v>314.10000000000002</v>
      </c>
      <c r="AT123">
        <v>0</v>
      </c>
      <c r="AU123">
        <v>12</v>
      </c>
      <c r="AV123">
        <v>8</v>
      </c>
      <c r="AW123" t="s">
        <v>426</v>
      </c>
      <c r="AX123">
        <v>1.2</v>
      </c>
      <c r="AY123">
        <v>1.7</v>
      </c>
      <c r="AZ123">
        <v>2.1</v>
      </c>
      <c r="BA123">
        <v>14.048999999999999</v>
      </c>
      <c r="BB123">
        <v>16.3</v>
      </c>
      <c r="BC123">
        <v>1.1599999999999999</v>
      </c>
      <c r="BD123">
        <v>12.378</v>
      </c>
      <c r="BE123">
        <v>3035.0419999999999</v>
      </c>
      <c r="BF123">
        <v>0.74399999999999999</v>
      </c>
      <c r="BG123">
        <v>1.8460000000000001</v>
      </c>
      <c r="BH123">
        <v>0</v>
      </c>
      <c r="BI123">
        <v>1.8460000000000001</v>
      </c>
      <c r="BJ123">
        <v>1.403</v>
      </c>
      <c r="BK123">
        <v>0</v>
      </c>
      <c r="BL123">
        <v>1.403</v>
      </c>
      <c r="BM123">
        <v>7.0400000000000004E-2</v>
      </c>
      <c r="BN123"/>
      <c r="BO123"/>
      <c r="BP123"/>
      <c r="BQ123">
        <v>561.16600000000005</v>
      </c>
      <c r="BR123">
        <v>6.1454000000000002E-2</v>
      </c>
      <c r="BS123">
        <v>-0.15145400000000001</v>
      </c>
      <c r="BT123">
        <v>1.1273E-2</v>
      </c>
      <c r="BU123">
        <v>1.4793510000000001</v>
      </c>
      <c r="BV123">
        <v>-3.0442254000000002</v>
      </c>
      <c r="BW123" s="4">
        <f t="shared" si="14"/>
        <v>0.39084453419999998</v>
      </c>
      <c r="BY123" s="4">
        <f t="shared" si="15"/>
        <v>3418.6040868687587</v>
      </c>
      <c r="BZ123" s="4">
        <f t="shared" si="16"/>
        <v>0.83802512144160002</v>
      </c>
      <c r="CA123" s="4">
        <f t="shared" si="17"/>
        <v>1.5803081255142</v>
      </c>
      <c r="CB123" s="4">
        <f t="shared" si="18"/>
        <v>7.9297000738560011E-2</v>
      </c>
    </row>
    <row r="124" spans="1:80" x14ac:dyDescent="0.25">
      <c r="A124" s="40">
        <v>41704</v>
      </c>
      <c r="B124" s="41">
        <v>2.0972222222222221E-3</v>
      </c>
      <c r="C124">
        <v>13.081</v>
      </c>
      <c r="D124">
        <v>5.0000000000000001E-3</v>
      </c>
      <c r="E124">
        <v>50</v>
      </c>
      <c r="F124">
        <v>74.8</v>
      </c>
      <c r="G124">
        <v>-25.6</v>
      </c>
      <c r="H124">
        <v>0</v>
      </c>
      <c r="I124"/>
      <c r="J124">
        <v>3.3</v>
      </c>
      <c r="K124">
        <v>0.88890000000000002</v>
      </c>
      <c r="L124">
        <v>11.6281</v>
      </c>
      <c r="M124">
        <v>4.4000000000000003E-3</v>
      </c>
      <c r="N124">
        <v>66.481200000000001</v>
      </c>
      <c r="O124">
        <v>0</v>
      </c>
      <c r="P124">
        <v>66.5</v>
      </c>
      <c r="Q124">
        <v>50.533000000000001</v>
      </c>
      <c r="R124">
        <v>0</v>
      </c>
      <c r="S124">
        <v>50.5</v>
      </c>
      <c r="T124">
        <v>0</v>
      </c>
      <c r="U124"/>
      <c r="V124"/>
      <c r="W124">
        <v>0</v>
      </c>
      <c r="X124">
        <v>2.9335</v>
      </c>
      <c r="Y124">
        <v>12.1</v>
      </c>
      <c r="Z124">
        <v>862</v>
      </c>
      <c r="AA124">
        <v>892</v>
      </c>
      <c r="AB124">
        <v>880</v>
      </c>
      <c r="AC124">
        <v>62</v>
      </c>
      <c r="AD124">
        <v>7.85</v>
      </c>
      <c r="AE124">
        <v>0.18</v>
      </c>
      <c r="AF124">
        <v>983</v>
      </c>
      <c r="AG124">
        <v>-10</v>
      </c>
      <c r="AH124">
        <v>4.2729999999999997</v>
      </c>
      <c r="AI124">
        <v>8</v>
      </c>
      <c r="AJ124">
        <v>191</v>
      </c>
      <c r="AK124">
        <v>190.7</v>
      </c>
      <c r="AL124">
        <v>4.2</v>
      </c>
      <c r="AM124">
        <v>195</v>
      </c>
      <c r="AN124" t="s">
        <v>155</v>
      </c>
      <c r="AO124">
        <v>2</v>
      </c>
      <c r="AP124" s="42">
        <v>0.62701388888888887</v>
      </c>
      <c r="AQ124">
        <v>47.161557000000002</v>
      </c>
      <c r="AR124">
        <v>-88.483957000000004</v>
      </c>
      <c r="AS124">
        <v>313.89999999999998</v>
      </c>
      <c r="AT124">
        <v>0</v>
      </c>
      <c r="AU124">
        <v>12</v>
      </c>
      <c r="AV124">
        <v>8</v>
      </c>
      <c r="AW124" t="s">
        <v>426</v>
      </c>
      <c r="AX124">
        <v>1.2</v>
      </c>
      <c r="AY124">
        <v>1.7</v>
      </c>
      <c r="AZ124">
        <v>2.1</v>
      </c>
      <c r="BA124">
        <v>14.048999999999999</v>
      </c>
      <c r="BB124">
        <v>16.18</v>
      </c>
      <c r="BC124">
        <v>1.1499999999999999</v>
      </c>
      <c r="BD124">
        <v>12.494999999999999</v>
      </c>
      <c r="BE124">
        <v>3035.192</v>
      </c>
      <c r="BF124">
        <v>0.73799999999999999</v>
      </c>
      <c r="BG124">
        <v>1.8169999999999999</v>
      </c>
      <c r="BH124">
        <v>0</v>
      </c>
      <c r="BI124">
        <v>1.8169999999999999</v>
      </c>
      <c r="BJ124">
        <v>1.381</v>
      </c>
      <c r="BK124">
        <v>0</v>
      </c>
      <c r="BL124">
        <v>1.381</v>
      </c>
      <c r="BM124">
        <v>0</v>
      </c>
      <c r="BN124"/>
      <c r="BO124"/>
      <c r="BP124"/>
      <c r="BQ124">
        <v>556.74800000000005</v>
      </c>
      <c r="BR124">
        <v>6.1273000000000001E-2</v>
      </c>
      <c r="BS124">
        <v>-0.152</v>
      </c>
      <c r="BT124">
        <v>1.1727E-2</v>
      </c>
      <c r="BU124">
        <v>1.4749950000000001</v>
      </c>
      <c r="BV124">
        <v>-3.0552000000000001</v>
      </c>
      <c r="BW124" s="4">
        <f t="shared" si="14"/>
        <v>0.38969367900000002</v>
      </c>
      <c r="BY124" s="4">
        <f t="shared" si="15"/>
        <v>3408.7063485040562</v>
      </c>
      <c r="BZ124" s="4">
        <f t="shared" si="16"/>
        <v>0.82881916043400006</v>
      </c>
      <c r="CA124" s="4">
        <f t="shared" si="17"/>
        <v>1.5509475075330001</v>
      </c>
      <c r="CB124" s="4">
        <f t="shared" si="18"/>
        <v>0</v>
      </c>
    </row>
    <row r="125" spans="1:80" x14ac:dyDescent="0.25">
      <c r="A125" s="40">
        <v>41704</v>
      </c>
      <c r="B125" s="41">
        <v>2.1087962962962965E-3</v>
      </c>
      <c r="C125">
        <v>13.083</v>
      </c>
      <c r="D125">
        <v>5.0000000000000001E-3</v>
      </c>
      <c r="E125">
        <v>50</v>
      </c>
      <c r="F125">
        <v>74.400000000000006</v>
      </c>
      <c r="G125">
        <v>-25.6</v>
      </c>
      <c r="H125">
        <v>0</v>
      </c>
      <c r="I125"/>
      <c r="J125">
        <v>3.3</v>
      </c>
      <c r="K125">
        <v>0.88890000000000002</v>
      </c>
      <c r="L125">
        <v>11.629</v>
      </c>
      <c r="M125">
        <v>4.4000000000000003E-3</v>
      </c>
      <c r="N125">
        <v>66.122200000000007</v>
      </c>
      <c r="O125">
        <v>0</v>
      </c>
      <c r="P125">
        <v>66.099999999999994</v>
      </c>
      <c r="Q125">
        <v>50.260100000000001</v>
      </c>
      <c r="R125">
        <v>0</v>
      </c>
      <c r="S125">
        <v>50.3</v>
      </c>
      <c r="T125">
        <v>0</v>
      </c>
      <c r="U125"/>
      <c r="V125"/>
      <c r="W125">
        <v>0</v>
      </c>
      <c r="X125">
        <v>2.9333</v>
      </c>
      <c r="Y125">
        <v>12</v>
      </c>
      <c r="Z125">
        <v>863</v>
      </c>
      <c r="AA125">
        <v>892</v>
      </c>
      <c r="AB125">
        <v>881</v>
      </c>
      <c r="AC125">
        <v>62</v>
      </c>
      <c r="AD125">
        <v>7.85</v>
      </c>
      <c r="AE125">
        <v>0.18</v>
      </c>
      <c r="AF125">
        <v>983</v>
      </c>
      <c r="AG125">
        <v>-10</v>
      </c>
      <c r="AH125">
        <v>4</v>
      </c>
      <c r="AI125">
        <v>8</v>
      </c>
      <c r="AJ125">
        <v>191</v>
      </c>
      <c r="AK125">
        <v>191</v>
      </c>
      <c r="AL125">
        <v>4.0999999999999996</v>
      </c>
      <c r="AM125">
        <v>195</v>
      </c>
      <c r="AN125" t="s">
        <v>155</v>
      </c>
      <c r="AO125">
        <v>2</v>
      </c>
      <c r="AP125" s="42">
        <v>0.62702546296296291</v>
      </c>
      <c r="AQ125">
        <v>47.161555</v>
      </c>
      <c r="AR125">
        <v>-88.483957000000004</v>
      </c>
      <c r="AS125">
        <v>313.7</v>
      </c>
      <c r="AT125">
        <v>0</v>
      </c>
      <c r="AU125">
        <v>12</v>
      </c>
      <c r="AV125">
        <v>8</v>
      </c>
      <c r="AW125" t="s">
        <v>426</v>
      </c>
      <c r="AX125">
        <v>1.2</v>
      </c>
      <c r="AY125">
        <v>1.7</v>
      </c>
      <c r="AZ125">
        <v>2.1</v>
      </c>
      <c r="BA125">
        <v>14.048999999999999</v>
      </c>
      <c r="BB125">
        <v>16.18</v>
      </c>
      <c r="BC125">
        <v>1.1499999999999999</v>
      </c>
      <c r="BD125">
        <v>12.500999999999999</v>
      </c>
      <c r="BE125">
        <v>3035.192</v>
      </c>
      <c r="BF125">
        <v>0.73799999999999999</v>
      </c>
      <c r="BG125">
        <v>1.8069999999999999</v>
      </c>
      <c r="BH125">
        <v>0</v>
      </c>
      <c r="BI125">
        <v>1.8069999999999999</v>
      </c>
      <c r="BJ125">
        <v>1.3740000000000001</v>
      </c>
      <c r="BK125">
        <v>0</v>
      </c>
      <c r="BL125">
        <v>1.3740000000000001</v>
      </c>
      <c r="BM125">
        <v>0</v>
      </c>
      <c r="BN125"/>
      <c r="BO125"/>
      <c r="BP125"/>
      <c r="BQ125">
        <v>556.67600000000004</v>
      </c>
      <c r="BR125">
        <v>6.5362000000000003E-2</v>
      </c>
      <c r="BS125">
        <v>-0.152727</v>
      </c>
      <c r="BT125">
        <v>1.1273E-2</v>
      </c>
      <c r="BU125">
        <v>1.5734269999999999</v>
      </c>
      <c r="BV125">
        <v>-3.0698126999999999</v>
      </c>
      <c r="BW125" s="4">
        <f t="shared" si="14"/>
        <v>0.41569941339999994</v>
      </c>
      <c r="BY125" s="4">
        <f t="shared" si="15"/>
        <v>3636.1822269280169</v>
      </c>
      <c r="BZ125" s="4">
        <f t="shared" si="16"/>
        <v>0.88412940053639999</v>
      </c>
      <c r="CA125" s="4">
        <f t="shared" si="17"/>
        <v>1.6460620546571998</v>
      </c>
      <c r="CB125" s="4">
        <f t="shared" si="18"/>
        <v>0</v>
      </c>
    </row>
    <row r="126" spans="1:80" x14ac:dyDescent="0.25">
      <c r="A126" s="40">
        <v>41704</v>
      </c>
      <c r="B126" s="41">
        <v>2.1203703703703701E-3</v>
      </c>
      <c r="C126">
        <v>13.08</v>
      </c>
      <c r="D126">
        <v>5.0000000000000001E-3</v>
      </c>
      <c r="E126">
        <v>50</v>
      </c>
      <c r="F126">
        <v>74.3</v>
      </c>
      <c r="G126">
        <v>-25.6</v>
      </c>
      <c r="H126">
        <v>0.4</v>
      </c>
      <c r="I126"/>
      <c r="J126">
        <v>3.3</v>
      </c>
      <c r="K126">
        <v>0.88890000000000002</v>
      </c>
      <c r="L126">
        <v>11.6266</v>
      </c>
      <c r="M126">
        <v>4.4000000000000003E-3</v>
      </c>
      <c r="N126">
        <v>66.043899999999994</v>
      </c>
      <c r="O126">
        <v>0</v>
      </c>
      <c r="P126">
        <v>66</v>
      </c>
      <c r="Q126">
        <v>50.200600000000001</v>
      </c>
      <c r="R126">
        <v>0</v>
      </c>
      <c r="S126">
        <v>50.2</v>
      </c>
      <c r="T126">
        <v>0.35089999999999999</v>
      </c>
      <c r="U126"/>
      <c r="V126"/>
      <c r="W126">
        <v>0</v>
      </c>
      <c r="X126">
        <v>2.9333</v>
      </c>
      <c r="Y126">
        <v>12.1</v>
      </c>
      <c r="Z126">
        <v>863</v>
      </c>
      <c r="AA126">
        <v>892</v>
      </c>
      <c r="AB126">
        <v>880</v>
      </c>
      <c r="AC126">
        <v>62</v>
      </c>
      <c r="AD126">
        <v>7.85</v>
      </c>
      <c r="AE126">
        <v>0.18</v>
      </c>
      <c r="AF126">
        <v>983</v>
      </c>
      <c r="AG126">
        <v>-10</v>
      </c>
      <c r="AH126">
        <v>4</v>
      </c>
      <c r="AI126">
        <v>8</v>
      </c>
      <c r="AJ126">
        <v>191</v>
      </c>
      <c r="AK126">
        <v>191</v>
      </c>
      <c r="AL126">
        <v>4</v>
      </c>
      <c r="AM126">
        <v>194.8</v>
      </c>
      <c r="AN126" t="s">
        <v>155</v>
      </c>
      <c r="AO126">
        <v>2</v>
      </c>
      <c r="AP126" s="42">
        <v>0.62703703703703706</v>
      </c>
      <c r="AQ126">
        <v>47.161555</v>
      </c>
      <c r="AR126">
        <v>-88.483957000000004</v>
      </c>
      <c r="AS126">
        <v>313.5</v>
      </c>
      <c r="AT126">
        <v>0</v>
      </c>
      <c r="AU126">
        <v>12</v>
      </c>
      <c r="AV126">
        <v>8</v>
      </c>
      <c r="AW126" t="s">
        <v>426</v>
      </c>
      <c r="AX126">
        <v>1.2</v>
      </c>
      <c r="AY126">
        <v>1.7</v>
      </c>
      <c r="AZ126">
        <v>2.1</v>
      </c>
      <c r="BA126">
        <v>14.048999999999999</v>
      </c>
      <c r="BB126">
        <v>16.18</v>
      </c>
      <c r="BC126">
        <v>1.1499999999999999</v>
      </c>
      <c r="BD126">
        <v>12.500999999999999</v>
      </c>
      <c r="BE126">
        <v>3035.1849999999999</v>
      </c>
      <c r="BF126">
        <v>0.73799999999999999</v>
      </c>
      <c r="BG126">
        <v>1.806</v>
      </c>
      <c r="BH126">
        <v>0</v>
      </c>
      <c r="BI126">
        <v>1.806</v>
      </c>
      <c r="BJ126">
        <v>1.3720000000000001</v>
      </c>
      <c r="BK126">
        <v>0</v>
      </c>
      <c r="BL126">
        <v>1.3720000000000001</v>
      </c>
      <c r="BM126">
        <v>3.0000000000000001E-3</v>
      </c>
      <c r="BN126"/>
      <c r="BO126"/>
      <c r="BP126"/>
      <c r="BQ126">
        <v>556.78800000000001</v>
      </c>
      <c r="BR126">
        <v>6.1911000000000001E-2</v>
      </c>
      <c r="BS126">
        <v>-0.15227299999999999</v>
      </c>
      <c r="BT126">
        <v>1.1727E-2</v>
      </c>
      <c r="BU126">
        <v>1.490353</v>
      </c>
      <c r="BV126">
        <v>-3.0606873000000001</v>
      </c>
      <c r="BW126" s="4">
        <f t="shared" si="14"/>
        <v>0.39375126259999998</v>
      </c>
      <c r="BY126" s="4">
        <f t="shared" si="15"/>
        <v>3444.1906693302271</v>
      </c>
      <c r="BZ126" s="4">
        <f t="shared" si="16"/>
        <v>0.83744902335960003</v>
      </c>
      <c r="CA126" s="4">
        <f t="shared" si="17"/>
        <v>1.5568835502024001</v>
      </c>
      <c r="CB126" s="4">
        <f t="shared" si="18"/>
        <v>3.4042643226000003E-3</v>
      </c>
    </row>
    <row r="127" spans="1:80" x14ac:dyDescent="0.25">
      <c r="A127" s="40">
        <v>41704</v>
      </c>
      <c r="B127" s="41">
        <v>2.1319444444444446E-3</v>
      </c>
      <c r="C127">
        <v>13.05</v>
      </c>
      <c r="D127">
        <v>5.0000000000000001E-3</v>
      </c>
      <c r="E127">
        <v>50</v>
      </c>
      <c r="F127">
        <v>74.3</v>
      </c>
      <c r="G127">
        <v>-25.7</v>
      </c>
      <c r="H127">
        <v>0</v>
      </c>
      <c r="I127"/>
      <c r="J127">
        <v>3.2</v>
      </c>
      <c r="K127">
        <v>0.8891</v>
      </c>
      <c r="L127">
        <v>11.602600000000001</v>
      </c>
      <c r="M127">
        <v>4.4000000000000003E-3</v>
      </c>
      <c r="N127">
        <v>66.058800000000005</v>
      </c>
      <c r="O127">
        <v>0</v>
      </c>
      <c r="P127">
        <v>66.099999999999994</v>
      </c>
      <c r="Q127">
        <v>50.210900000000002</v>
      </c>
      <c r="R127">
        <v>0</v>
      </c>
      <c r="S127">
        <v>50.2</v>
      </c>
      <c r="T127">
        <v>0</v>
      </c>
      <c r="U127"/>
      <c r="V127"/>
      <c r="W127">
        <v>0</v>
      </c>
      <c r="X127">
        <v>2.8451</v>
      </c>
      <c r="Y127">
        <v>12.2</v>
      </c>
      <c r="Z127">
        <v>862</v>
      </c>
      <c r="AA127">
        <v>892</v>
      </c>
      <c r="AB127">
        <v>880</v>
      </c>
      <c r="AC127">
        <v>62</v>
      </c>
      <c r="AD127">
        <v>7.85</v>
      </c>
      <c r="AE127">
        <v>0.18</v>
      </c>
      <c r="AF127">
        <v>984</v>
      </c>
      <c r="AG127">
        <v>-10</v>
      </c>
      <c r="AH127">
        <v>4</v>
      </c>
      <c r="AI127">
        <v>8</v>
      </c>
      <c r="AJ127">
        <v>191</v>
      </c>
      <c r="AK127">
        <v>190.3</v>
      </c>
      <c r="AL127">
        <v>3.9</v>
      </c>
      <c r="AM127">
        <v>194.4</v>
      </c>
      <c r="AN127" t="s">
        <v>155</v>
      </c>
      <c r="AO127">
        <v>2</v>
      </c>
      <c r="AP127" s="42">
        <v>0.6270486111111111</v>
      </c>
      <c r="AQ127">
        <v>47.161555</v>
      </c>
      <c r="AR127">
        <v>-88.483957000000004</v>
      </c>
      <c r="AS127">
        <v>313.39999999999998</v>
      </c>
      <c r="AT127">
        <v>0</v>
      </c>
      <c r="AU127">
        <v>12</v>
      </c>
      <c r="AV127">
        <v>8</v>
      </c>
      <c r="AW127" t="s">
        <v>426</v>
      </c>
      <c r="AX127">
        <v>1.2</v>
      </c>
      <c r="AY127">
        <v>1.7</v>
      </c>
      <c r="AZ127">
        <v>2.1</v>
      </c>
      <c r="BA127">
        <v>14.048999999999999</v>
      </c>
      <c r="BB127">
        <v>16.21</v>
      </c>
      <c r="BC127">
        <v>1.1499999999999999</v>
      </c>
      <c r="BD127">
        <v>12.475</v>
      </c>
      <c r="BE127">
        <v>3035.2130000000002</v>
      </c>
      <c r="BF127">
        <v>0.74</v>
      </c>
      <c r="BG127">
        <v>1.81</v>
      </c>
      <c r="BH127">
        <v>0</v>
      </c>
      <c r="BI127">
        <v>1.81</v>
      </c>
      <c r="BJ127">
        <v>1.3759999999999999</v>
      </c>
      <c r="BK127">
        <v>0</v>
      </c>
      <c r="BL127">
        <v>1.3759999999999999</v>
      </c>
      <c r="BM127">
        <v>0</v>
      </c>
      <c r="BN127"/>
      <c r="BO127"/>
      <c r="BP127"/>
      <c r="BQ127">
        <v>541.15700000000004</v>
      </c>
      <c r="BR127">
        <v>6.2181E-2</v>
      </c>
      <c r="BS127">
        <v>-0.152</v>
      </c>
      <c r="BT127">
        <v>1.1273E-2</v>
      </c>
      <c r="BU127">
        <v>1.4968520000000001</v>
      </c>
      <c r="BV127">
        <v>-3.0552000000000001</v>
      </c>
      <c r="BW127" s="4">
        <f t="shared" si="14"/>
        <v>0.39546829840000003</v>
      </c>
      <c r="BY127" s="4">
        <f t="shared" si="15"/>
        <v>3459.2417041110261</v>
      </c>
      <c r="BZ127" s="4">
        <f t="shared" si="16"/>
        <v>0.8433803034720001</v>
      </c>
      <c r="CA127" s="4">
        <f t="shared" si="17"/>
        <v>1.5682314832127999</v>
      </c>
      <c r="CB127" s="4">
        <f t="shared" si="18"/>
        <v>0</v>
      </c>
    </row>
    <row r="128" spans="1:80" x14ac:dyDescent="0.25">
      <c r="A128" s="40">
        <v>41704</v>
      </c>
      <c r="B128" s="41">
        <v>2.1435185185185186E-3</v>
      </c>
      <c r="C128">
        <v>13.01</v>
      </c>
      <c r="D128">
        <v>5.5999999999999999E-3</v>
      </c>
      <c r="E128">
        <v>55.670628000000001</v>
      </c>
      <c r="F128">
        <v>74.099999999999994</v>
      </c>
      <c r="G128">
        <v>-25.8</v>
      </c>
      <c r="H128">
        <v>28.3</v>
      </c>
      <c r="I128"/>
      <c r="J128">
        <v>3.2</v>
      </c>
      <c r="K128">
        <v>0.88929999999999998</v>
      </c>
      <c r="L128">
        <v>11.57</v>
      </c>
      <c r="M128">
        <v>5.0000000000000001E-3</v>
      </c>
      <c r="N128">
        <v>65.901200000000003</v>
      </c>
      <c r="O128">
        <v>0</v>
      </c>
      <c r="P128">
        <v>65.900000000000006</v>
      </c>
      <c r="Q128">
        <v>50.091799999999999</v>
      </c>
      <c r="R128">
        <v>0</v>
      </c>
      <c r="S128">
        <v>50.1</v>
      </c>
      <c r="T128">
        <v>28.2545</v>
      </c>
      <c r="U128"/>
      <c r="V128"/>
      <c r="W128">
        <v>0</v>
      </c>
      <c r="X128">
        <v>2.8458000000000001</v>
      </c>
      <c r="Y128">
        <v>12.3</v>
      </c>
      <c r="Z128">
        <v>862</v>
      </c>
      <c r="AA128">
        <v>891</v>
      </c>
      <c r="AB128">
        <v>880</v>
      </c>
      <c r="AC128">
        <v>62</v>
      </c>
      <c r="AD128">
        <v>7.85</v>
      </c>
      <c r="AE128">
        <v>0.18</v>
      </c>
      <c r="AF128">
        <v>983</v>
      </c>
      <c r="AG128">
        <v>-10</v>
      </c>
      <c r="AH128">
        <v>4</v>
      </c>
      <c r="AI128">
        <v>8</v>
      </c>
      <c r="AJ128">
        <v>191</v>
      </c>
      <c r="AK128">
        <v>190</v>
      </c>
      <c r="AL128">
        <v>3.8</v>
      </c>
      <c r="AM128">
        <v>194</v>
      </c>
      <c r="AN128" t="s">
        <v>155</v>
      </c>
      <c r="AO128">
        <v>2</v>
      </c>
      <c r="AP128" s="42">
        <v>0.62706018518518525</v>
      </c>
      <c r="AQ128">
        <v>47.161552999999998</v>
      </c>
      <c r="AR128">
        <v>-88.483957000000004</v>
      </c>
      <c r="AS128">
        <v>313.3</v>
      </c>
      <c r="AT128">
        <v>0</v>
      </c>
      <c r="AU128">
        <v>12</v>
      </c>
      <c r="AV128">
        <v>8</v>
      </c>
      <c r="AW128" t="s">
        <v>426</v>
      </c>
      <c r="AX128">
        <v>1.2</v>
      </c>
      <c r="AY128">
        <v>1.7</v>
      </c>
      <c r="AZ128">
        <v>2.1</v>
      </c>
      <c r="BA128">
        <v>14.048999999999999</v>
      </c>
      <c r="BB128">
        <v>16.260000000000002</v>
      </c>
      <c r="BC128">
        <v>1.1599999999999999</v>
      </c>
      <c r="BD128">
        <v>12.446</v>
      </c>
      <c r="BE128">
        <v>3034.3629999999998</v>
      </c>
      <c r="BF128">
        <v>0.82599999999999996</v>
      </c>
      <c r="BG128">
        <v>1.81</v>
      </c>
      <c r="BH128">
        <v>0</v>
      </c>
      <c r="BI128">
        <v>1.81</v>
      </c>
      <c r="BJ128">
        <v>1.3759999999999999</v>
      </c>
      <c r="BK128">
        <v>0</v>
      </c>
      <c r="BL128">
        <v>1.3759999999999999</v>
      </c>
      <c r="BM128">
        <v>0.24479999999999999</v>
      </c>
      <c r="BN128"/>
      <c r="BO128"/>
      <c r="BP128"/>
      <c r="BQ128">
        <v>542.67399999999998</v>
      </c>
      <c r="BR128">
        <v>5.9365000000000001E-2</v>
      </c>
      <c r="BS128">
        <v>-0.152727</v>
      </c>
      <c r="BT128">
        <v>1.0999999999999999E-2</v>
      </c>
      <c r="BU128">
        <v>1.4290639999999999</v>
      </c>
      <c r="BV128">
        <v>-3.0698126999999999</v>
      </c>
      <c r="BW128" s="4">
        <f t="shared" si="14"/>
        <v>0.37755870879999998</v>
      </c>
      <c r="BY128" s="4">
        <f t="shared" si="15"/>
        <v>3301.6580024330447</v>
      </c>
      <c r="BZ128" s="4">
        <f t="shared" si="16"/>
        <v>0.89876178624959979</v>
      </c>
      <c r="CA128" s="4">
        <f t="shared" si="17"/>
        <v>1.4972109175295998</v>
      </c>
      <c r="CB128" s="4">
        <f t="shared" si="18"/>
        <v>0.26636426788607998</v>
      </c>
    </row>
    <row r="129" spans="1:80" x14ac:dyDescent="0.25">
      <c r="A129" s="40">
        <v>41704</v>
      </c>
      <c r="B129" s="41">
        <v>2.1550925925925926E-3</v>
      </c>
      <c r="C129">
        <v>13.009</v>
      </c>
      <c r="D129">
        <v>5.5999999999999999E-3</v>
      </c>
      <c r="E129">
        <v>55.896146999999999</v>
      </c>
      <c r="F129">
        <v>73.099999999999994</v>
      </c>
      <c r="G129">
        <v>-25.9</v>
      </c>
      <c r="H129">
        <v>20.100000000000001</v>
      </c>
      <c r="I129"/>
      <c r="J129">
        <v>3.1</v>
      </c>
      <c r="K129">
        <v>0.88929999999999998</v>
      </c>
      <c r="L129">
        <v>11.569100000000001</v>
      </c>
      <c r="M129">
        <v>5.0000000000000001E-3</v>
      </c>
      <c r="N129">
        <v>64.996300000000005</v>
      </c>
      <c r="O129">
        <v>0</v>
      </c>
      <c r="P129">
        <v>65</v>
      </c>
      <c r="Q129">
        <v>49.404299999999999</v>
      </c>
      <c r="R129">
        <v>0</v>
      </c>
      <c r="S129">
        <v>49.4</v>
      </c>
      <c r="T129">
        <v>20.100000000000001</v>
      </c>
      <c r="U129"/>
      <c r="V129"/>
      <c r="W129">
        <v>0</v>
      </c>
      <c r="X129">
        <v>2.7568000000000001</v>
      </c>
      <c r="Y129">
        <v>12.2</v>
      </c>
      <c r="Z129">
        <v>862</v>
      </c>
      <c r="AA129">
        <v>889</v>
      </c>
      <c r="AB129">
        <v>881</v>
      </c>
      <c r="AC129">
        <v>62</v>
      </c>
      <c r="AD129">
        <v>7.85</v>
      </c>
      <c r="AE129">
        <v>0.18</v>
      </c>
      <c r="AF129">
        <v>983</v>
      </c>
      <c r="AG129">
        <v>-10</v>
      </c>
      <c r="AH129">
        <v>4</v>
      </c>
      <c r="AI129">
        <v>8</v>
      </c>
      <c r="AJ129">
        <v>191</v>
      </c>
      <c r="AK129">
        <v>190.7</v>
      </c>
      <c r="AL129">
        <v>3.6</v>
      </c>
      <c r="AM129">
        <v>194.3</v>
      </c>
      <c r="AN129" t="s">
        <v>155</v>
      </c>
      <c r="AO129">
        <v>2</v>
      </c>
      <c r="AP129" s="42">
        <v>0.62707175925925929</v>
      </c>
      <c r="AQ129">
        <v>47.161552999999998</v>
      </c>
      <c r="AR129">
        <v>-88.483957000000004</v>
      </c>
      <c r="AS129">
        <v>313.2</v>
      </c>
      <c r="AT129">
        <v>0</v>
      </c>
      <c r="AU129">
        <v>12</v>
      </c>
      <c r="AV129">
        <v>8</v>
      </c>
      <c r="AW129" t="s">
        <v>426</v>
      </c>
      <c r="AX129">
        <v>1.2</v>
      </c>
      <c r="AY129">
        <v>1.7</v>
      </c>
      <c r="AZ129">
        <v>2.1</v>
      </c>
      <c r="BA129">
        <v>14.048999999999999</v>
      </c>
      <c r="BB129">
        <v>16.260000000000002</v>
      </c>
      <c r="BC129">
        <v>1.1599999999999999</v>
      </c>
      <c r="BD129">
        <v>12.449</v>
      </c>
      <c r="BE129">
        <v>3034.5720000000001</v>
      </c>
      <c r="BF129">
        <v>0.83</v>
      </c>
      <c r="BG129">
        <v>1.7849999999999999</v>
      </c>
      <c r="BH129">
        <v>0</v>
      </c>
      <c r="BI129">
        <v>1.7849999999999999</v>
      </c>
      <c r="BJ129">
        <v>1.357</v>
      </c>
      <c r="BK129">
        <v>0</v>
      </c>
      <c r="BL129">
        <v>1.357</v>
      </c>
      <c r="BM129">
        <v>0.17419999999999999</v>
      </c>
      <c r="BN129"/>
      <c r="BO129"/>
      <c r="BP129"/>
      <c r="BQ129">
        <v>525.77499999999998</v>
      </c>
      <c r="BR129">
        <v>5.5092000000000002E-2</v>
      </c>
      <c r="BS129">
        <v>-0.149365</v>
      </c>
      <c r="BT129">
        <v>1.0999999999999999E-2</v>
      </c>
      <c r="BU129">
        <v>1.3262020000000001</v>
      </c>
      <c r="BV129">
        <v>-3.0022365</v>
      </c>
      <c r="BW129" s="4">
        <f t="shared" si="14"/>
        <v>0.35038256840000004</v>
      </c>
      <c r="BY129" s="4">
        <f t="shared" si="15"/>
        <v>3064.2203838512019</v>
      </c>
      <c r="BZ129" s="4">
        <f t="shared" si="16"/>
        <v>0.83810926832400001</v>
      </c>
      <c r="CA129" s="4">
        <f t="shared" si="17"/>
        <v>1.3702581651996</v>
      </c>
      <c r="CB129" s="4">
        <f t="shared" si="18"/>
        <v>0.17590196932776</v>
      </c>
    </row>
    <row r="130" spans="1:80" x14ac:dyDescent="0.25">
      <c r="A130" s="40">
        <v>41704</v>
      </c>
      <c r="B130" s="41">
        <v>2.166666666666667E-3</v>
      </c>
      <c r="C130">
        <v>13.000999999999999</v>
      </c>
      <c r="D130">
        <v>5.0000000000000001E-3</v>
      </c>
      <c r="E130">
        <v>50</v>
      </c>
      <c r="F130">
        <v>72.900000000000006</v>
      </c>
      <c r="G130">
        <v>-25.9</v>
      </c>
      <c r="H130">
        <v>29.4</v>
      </c>
      <c r="I130"/>
      <c r="J130">
        <v>3.1</v>
      </c>
      <c r="K130">
        <v>0.88929999999999998</v>
      </c>
      <c r="L130">
        <v>11.5624</v>
      </c>
      <c r="M130">
        <v>4.4000000000000003E-3</v>
      </c>
      <c r="N130">
        <v>64.861599999999996</v>
      </c>
      <c r="O130">
        <v>0</v>
      </c>
      <c r="P130">
        <v>64.900000000000006</v>
      </c>
      <c r="Q130">
        <v>49.301900000000003</v>
      </c>
      <c r="R130">
        <v>0</v>
      </c>
      <c r="S130">
        <v>49.3</v>
      </c>
      <c r="T130">
        <v>29.4117</v>
      </c>
      <c r="U130"/>
      <c r="V130"/>
      <c r="W130">
        <v>0</v>
      </c>
      <c r="X130">
        <v>2.7570000000000001</v>
      </c>
      <c r="Y130">
        <v>12.3</v>
      </c>
      <c r="Z130">
        <v>862</v>
      </c>
      <c r="AA130">
        <v>889</v>
      </c>
      <c r="AB130">
        <v>880</v>
      </c>
      <c r="AC130">
        <v>62</v>
      </c>
      <c r="AD130">
        <v>7.85</v>
      </c>
      <c r="AE130">
        <v>0.18</v>
      </c>
      <c r="AF130">
        <v>983</v>
      </c>
      <c r="AG130">
        <v>-10</v>
      </c>
      <c r="AH130">
        <v>4.7270000000000003</v>
      </c>
      <c r="AI130">
        <v>8</v>
      </c>
      <c r="AJ130">
        <v>191</v>
      </c>
      <c r="AK130">
        <v>191.7</v>
      </c>
      <c r="AL130">
        <v>3.6</v>
      </c>
      <c r="AM130">
        <v>194.7</v>
      </c>
      <c r="AN130" t="s">
        <v>155</v>
      </c>
      <c r="AO130">
        <v>2</v>
      </c>
      <c r="AP130" s="42">
        <v>0.62708333333333333</v>
      </c>
      <c r="AQ130">
        <v>47.161552999999998</v>
      </c>
      <c r="AR130">
        <v>-88.483957000000004</v>
      </c>
      <c r="AS130">
        <v>313.2</v>
      </c>
      <c r="AT130">
        <v>0</v>
      </c>
      <c r="AU130">
        <v>12</v>
      </c>
      <c r="AV130">
        <v>8</v>
      </c>
      <c r="AW130" t="s">
        <v>426</v>
      </c>
      <c r="AX130">
        <v>1.2</v>
      </c>
      <c r="AY130">
        <v>1.7</v>
      </c>
      <c r="AZ130">
        <v>2.1</v>
      </c>
      <c r="BA130">
        <v>14.048999999999999</v>
      </c>
      <c r="BB130">
        <v>16.27</v>
      </c>
      <c r="BC130">
        <v>1.1599999999999999</v>
      </c>
      <c r="BD130">
        <v>12.443</v>
      </c>
      <c r="BE130">
        <v>3034.47</v>
      </c>
      <c r="BF130">
        <v>0.74299999999999999</v>
      </c>
      <c r="BG130">
        <v>1.7829999999999999</v>
      </c>
      <c r="BH130">
        <v>0</v>
      </c>
      <c r="BI130">
        <v>1.7829999999999999</v>
      </c>
      <c r="BJ130">
        <v>1.355</v>
      </c>
      <c r="BK130">
        <v>0</v>
      </c>
      <c r="BL130">
        <v>1.355</v>
      </c>
      <c r="BM130">
        <v>0.255</v>
      </c>
      <c r="BN130"/>
      <c r="BO130"/>
      <c r="BP130"/>
      <c r="BQ130">
        <v>526.09400000000005</v>
      </c>
      <c r="BR130">
        <v>6.4905000000000004E-2</v>
      </c>
      <c r="BS130">
        <v>-0.149454</v>
      </c>
      <c r="BT130">
        <v>1.0272999999999999E-2</v>
      </c>
      <c r="BU130">
        <v>1.5624260000000001</v>
      </c>
      <c r="BV130">
        <v>-3.0040254000000002</v>
      </c>
      <c r="BW130" s="4">
        <f t="shared" si="14"/>
        <v>0.41279294920000004</v>
      </c>
      <c r="BY130" s="4">
        <f t="shared" si="15"/>
        <v>3609.900055161108</v>
      </c>
      <c r="BZ130" s="4">
        <f t="shared" si="16"/>
        <v>0.88389594920519998</v>
      </c>
      <c r="CA130" s="4">
        <f t="shared" si="17"/>
        <v>1.6119502169219999</v>
      </c>
      <c r="CB130" s="4">
        <f t="shared" si="18"/>
        <v>0.30335594488200002</v>
      </c>
    </row>
    <row r="131" spans="1:80" x14ac:dyDescent="0.25">
      <c r="A131" s="40">
        <v>41704</v>
      </c>
      <c r="B131" s="41">
        <v>2.1782407407407406E-3</v>
      </c>
      <c r="C131">
        <v>13.007</v>
      </c>
      <c r="D131">
        <v>5.0000000000000001E-3</v>
      </c>
      <c r="E131">
        <v>50</v>
      </c>
      <c r="F131">
        <v>71.7</v>
      </c>
      <c r="G131">
        <v>-25.9</v>
      </c>
      <c r="H131">
        <v>21.9</v>
      </c>
      <c r="I131"/>
      <c r="J131">
        <v>3.1</v>
      </c>
      <c r="K131">
        <v>0.88949999999999996</v>
      </c>
      <c r="L131">
        <v>11.569699999999999</v>
      </c>
      <c r="M131">
        <v>4.4000000000000003E-3</v>
      </c>
      <c r="N131">
        <v>63.816600000000001</v>
      </c>
      <c r="O131">
        <v>0</v>
      </c>
      <c r="P131">
        <v>63.8</v>
      </c>
      <c r="Q131">
        <v>48.507599999999996</v>
      </c>
      <c r="R131">
        <v>0</v>
      </c>
      <c r="S131">
        <v>48.5</v>
      </c>
      <c r="T131">
        <v>21.9026</v>
      </c>
      <c r="U131"/>
      <c r="V131"/>
      <c r="W131">
        <v>0</v>
      </c>
      <c r="X131">
        <v>2.7574000000000001</v>
      </c>
      <c r="Y131">
        <v>12.4</v>
      </c>
      <c r="Z131">
        <v>861</v>
      </c>
      <c r="AA131">
        <v>889</v>
      </c>
      <c r="AB131">
        <v>879</v>
      </c>
      <c r="AC131">
        <v>62</v>
      </c>
      <c r="AD131">
        <v>7.85</v>
      </c>
      <c r="AE131">
        <v>0.18</v>
      </c>
      <c r="AF131">
        <v>983</v>
      </c>
      <c r="AG131">
        <v>-10</v>
      </c>
      <c r="AH131">
        <v>4.2729999999999997</v>
      </c>
      <c r="AI131">
        <v>8</v>
      </c>
      <c r="AJ131">
        <v>191</v>
      </c>
      <c r="AK131">
        <v>192</v>
      </c>
      <c r="AL131">
        <v>4.2</v>
      </c>
      <c r="AM131">
        <v>195</v>
      </c>
      <c r="AN131" t="s">
        <v>155</v>
      </c>
      <c r="AO131">
        <v>2</v>
      </c>
      <c r="AP131" s="42">
        <v>0.62709490740740736</v>
      </c>
      <c r="AQ131">
        <v>47.161552999999998</v>
      </c>
      <c r="AR131">
        <v>-88.483957000000004</v>
      </c>
      <c r="AS131">
        <v>313.10000000000002</v>
      </c>
      <c r="AT131">
        <v>0</v>
      </c>
      <c r="AU131">
        <v>12</v>
      </c>
      <c r="AV131">
        <v>8</v>
      </c>
      <c r="AW131" t="s">
        <v>426</v>
      </c>
      <c r="AX131">
        <v>1.2</v>
      </c>
      <c r="AY131">
        <v>1.7</v>
      </c>
      <c r="AZ131">
        <v>2.1</v>
      </c>
      <c r="BA131">
        <v>14.048999999999999</v>
      </c>
      <c r="BB131">
        <v>16.260000000000002</v>
      </c>
      <c r="BC131">
        <v>1.1599999999999999</v>
      </c>
      <c r="BD131">
        <v>12.425000000000001</v>
      </c>
      <c r="BE131">
        <v>3034.6619999999998</v>
      </c>
      <c r="BF131">
        <v>0.74199999999999999</v>
      </c>
      <c r="BG131">
        <v>1.7529999999999999</v>
      </c>
      <c r="BH131">
        <v>0</v>
      </c>
      <c r="BI131">
        <v>1.7529999999999999</v>
      </c>
      <c r="BJ131">
        <v>1.3320000000000001</v>
      </c>
      <c r="BK131">
        <v>0</v>
      </c>
      <c r="BL131">
        <v>1.3320000000000001</v>
      </c>
      <c r="BM131">
        <v>0.1898</v>
      </c>
      <c r="BN131"/>
      <c r="BO131"/>
      <c r="BP131"/>
      <c r="BQ131">
        <v>525.87800000000004</v>
      </c>
      <c r="BR131">
        <v>6.9726999999999997E-2</v>
      </c>
      <c r="BS131">
        <v>-0.14927299999999999</v>
      </c>
      <c r="BT131">
        <v>0.01</v>
      </c>
      <c r="BU131">
        <v>1.6785030000000001</v>
      </c>
      <c r="BV131">
        <v>-3.0003872999999999</v>
      </c>
      <c r="BW131" s="4">
        <f t="shared" si="14"/>
        <v>0.44346049259999998</v>
      </c>
      <c r="BY131" s="4">
        <f t="shared" si="15"/>
        <v>3878.3350109287403</v>
      </c>
      <c r="BZ131" s="4">
        <f t="shared" si="16"/>
        <v>0.94828504067640007</v>
      </c>
      <c r="CA131" s="4">
        <f t="shared" si="17"/>
        <v>1.7023122293544</v>
      </c>
      <c r="CB131" s="4">
        <f t="shared" si="18"/>
        <v>0.24256671256116</v>
      </c>
    </row>
    <row r="132" spans="1:80" x14ac:dyDescent="0.25">
      <c r="A132" s="40">
        <v>41704</v>
      </c>
      <c r="B132" s="41">
        <v>2.189814814814815E-3</v>
      </c>
      <c r="C132">
        <v>13.01</v>
      </c>
      <c r="D132">
        <v>5.0000000000000001E-3</v>
      </c>
      <c r="E132">
        <v>50</v>
      </c>
      <c r="F132">
        <v>71.400000000000006</v>
      </c>
      <c r="G132">
        <v>-25.9</v>
      </c>
      <c r="H132">
        <v>0</v>
      </c>
      <c r="I132"/>
      <c r="J132">
        <v>3.1</v>
      </c>
      <c r="K132">
        <v>0.88949999999999996</v>
      </c>
      <c r="L132">
        <v>11.573</v>
      </c>
      <c r="M132">
        <v>4.4000000000000003E-3</v>
      </c>
      <c r="N132">
        <v>63.501600000000003</v>
      </c>
      <c r="O132">
        <v>0</v>
      </c>
      <c r="P132">
        <v>63.5</v>
      </c>
      <c r="Q132">
        <v>48.267200000000003</v>
      </c>
      <c r="R132">
        <v>0</v>
      </c>
      <c r="S132">
        <v>48.3</v>
      </c>
      <c r="T132">
        <v>0</v>
      </c>
      <c r="U132"/>
      <c r="V132"/>
      <c r="W132">
        <v>0</v>
      </c>
      <c r="X132">
        <v>2.7576000000000001</v>
      </c>
      <c r="Y132">
        <v>12.5</v>
      </c>
      <c r="Z132">
        <v>860</v>
      </c>
      <c r="AA132">
        <v>889</v>
      </c>
      <c r="AB132">
        <v>879</v>
      </c>
      <c r="AC132">
        <v>62</v>
      </c>
      <c r="AD132">
        <v>7.85</v>
      </c>
      <c r="AE132">
        <v>0.18</v>
      </c>
      <c r="AF132">
        <v>984</v>
      </c>
      <c r="AG132">
        <v>-10</v>
      </c>
      <c r="AH132">
        <v>4</v>
      </c>
      <c r="AI132">
        <v>8</v>
      </c>
      <c r="AJ132">
        <v>191</v>
      </c>
      <c r="AK132">
        <v>191.3</v>
      </c>
      <c r="AL132">
        <v>4.4000000000000004</v>
      </c>
      <c r="AM132">
        <v>195</v>
      </c>
      <c r="AN132" t="s">
        <v>155</v>
      </c>
      <c r="AO132">
        <v>2</v>
      </c>
      <c r="AP132" s="42">
        <v>0.62710648148148151</v>
      </c>
      <c r="AQ132">
        <v>47.161552</v>
      </c>
      <c r="AR132">
        <v>-88.483954999999995</v>
      </c>
      <c r="AS132">
        <v>313</v>
      </c>
      <c r="AT132">
        <v>0</v>
      </c>
      <c r="AU132">
        <v>12</v>
      </c>
      <c r="AV132">
        <v>8</v>
      </c>
      <c r="AW132" t="s">
        <v>426</v>
      </c>
      <c r="AX132">
        <v>1.2</v>
      </c>
      <c r="AY132">
        <v>1.7</v>
      </c>
      <c r="AZ132">
        <v>2.1</v>
      </c>
      <c r="BA132">
        <v>14.048999999999999</v>
      </c>
      <c r="BB132">
        <v>16.260000000000002</v>
      </c>
      <c r="BC132">
        <v>1.1599999999999999</v>
      </c>
      <c r="BD132">
        <v>12.417</v>
      </c>
      <c r="BE132">
        <v>3035.2359999999999</v>
      </c>
      <c r="BF132">
        <v>0.74199999999999999</v>
      </c>
      <c r="BG132">
        <v>1.744</v>
      </c>
      <c r="BH132">
        <v>0</v>
      </c>
      <c r="BI132">
        <v>1.744</v>
      </c>
      <c r="BJ132">
        <v>1.3260000000000001</v>
      </c>
      <c r="BK132">
        <v>0</v>
      </c>
      <c r="BL132">
        <v>1.3260000000000001</v>
      </c>
      <c r="BM132">
        <v>0</v>
      </c>
      <c r="BN132"/>
      <c r="BO132"/>
      <c r="BP132"/>
      <c r="BQ132">
        <v>525.86599999999999</v>
      </c>
      <c r="BR132">
        <v>6.7821000000000006E-2</v>
      </c>
      <c r="BS132">
        <v>-0.14827399999999999</v>
      </c>
      <c r="BT132">
        <v>0.01</v>
      </c>
      <c r="BU132">
        <v>1.6326259999999999</v>
      </c>
      <c r="BV132">
        <v>-2.9803074000000001</v>
      </c>
      <c r="BW132" s="4">
        <f t="shared" si="14"/>
        <v>0.43133978919999993</v>
      </c>
      <c r="BY132" s="4">
        <f t="shared" si="15"/>
        <v>3773.0455266929903</v>
      </c>
      <c r="BZ132" s="4">
        <f t="shared" si="16"/>
        <v>0.92236642580879991</v>
      </c>
      <c r="CA132" s="4">
        <f t="shared" si="17"/>
        <v>1.6483259846663998</v>
      </c>
      <c r="CB132" s="4">
        <f t="shared" si="18"/>
        <v>0</v>
      </c>
    </row>
    <row r="133" spans="1:80" x14ac:dyDescent="0.25">
      <c r="A133" s="40">
        <v>41704</v>
      </c>
      <c r="B133" s="41">
        <v>2.2013888888888886E-3</v>
      </c>
      <c r="C133">
        <v>13.01</v>
      </c>
      <c r="D133">
        <v>5.0000000000000001E-3</v>
      </c>
      <c r="E133">
        <v>50</v>
      </c>
      <c r="F133">
        <v>71.3</v>
      </c>
      <c r="G133">
        <v>-26.1</v>
      </c>
      <c r="H133">
        <v>0</v>
      </c>
      <c r="I133"/>
      <c r="J133">
        <v>3.1</v>
      </c>
      <c r="K133">
        <v>0.88959999999999995</v>
      </c>
      <c r="L133">
        <v>11.573600000000001</v>
      </c>
      <c r="M133">
        <v>4.4000000000000003E-3</v>
      </c>
      <c r="N133">
        <v>63.427900000000001</v>
      </c>
      <c r="O133">
        <v>0</v>
      </c>
      <c r="P133">
        <v>63.4</v>
      </c>
      <c r="Q133">
        <v>48.210799999999999</v>
      </c>
      <c r="R133">
        <v>0</v>
      </c>
      <c r="S133">
        <v>48.2</v>
      </c>
      <c r="T133">
        <v>0</v>
      </c>
      <c r="U133"/>
      <c r="V133"/>
      <c r="W133">
        <v>0</v>
      </c>
      <c r="X133">
        <v>2.7576999999999998</v>
      </c>
      <c r="Y133">
        <v>12.6</v>
      </c>
      <c r="Z133">
        <v>859</v>
      </c>
      <c r="AA133">
        <v>890</v>
      </c>
      <c r="AB133">
        <v>878</v>
      </c>
      <c r="AC133">
        <v>62</v>
      </c>
      <c r="AD133">
        <v>7.84</v>
      </c>
      <c r="AE133">
        <v>0.18</v>
      </c>
      <c r="AF133">
        <v>984</v>
      </c>
      <c r="AG133">
        <v>-10</v>
      </c>
      <c r="AH133">
        <v>4</v>
      </c>
      <c r="AI133">
        <v>8</v>
      </c>
      <c r="AJ133">
        <v>191</v>
      </c>
      <c r="AK133">
        <v>190.3</v>
      </c>
      <c r="AL133">
        <v>4.5</v>
      </c>
      <c r="AM133">
        <v>195</v>
      </c>
      <c r="AN133" t="s">
        <v>155</v>
      </c>
      <c r="AO133">
        <v>1</v>
      </c>
      <c r="AP133" s="42">
        <v>0.62711805555555555</v>
      </c>
      <c r="AQ133">
        <v>47.161552</v>
      </c>
      <c r="AR133">
        <v>-88.483954999999995</v>
      </c>
      <c r="AS133">
        <v>313</v>
      </c>
      <c r="AT133">
        <v>0</v>
      </c>
      <c r="AU133">
        <v>12</v>
      </c>
      <c r="AV133">
        <v>8</v>
      </c>
      <c r="AW133" t="s">
        <v>426</v>
      </c>
      <c r="AX133">
        <v>1.2</v>
      </c>
      <c r="AY133">
        <v>1.7</v>
      </c>
      <c r="AZ133">
        <v>2.1</v>
      </c>
      <c r="BA133">
        <v>14.048999999999999</v>
      </c>
      <c r="BB133">
        <v>16.260000000000002</v>
      </c>
      <c r="BC133">
        <v>1.1599999999999999</v>
      </c>
      <c r="BD133">
        <v>12.411</v>
      </c>
      <c r="BE133">
        <v>3035.2350000000001</v>
      </c>
      <c r="BF133">
        <v>0.74199999999999999</v>
      </c>
      <c r="BG133">
        <v>1.742</v>
      </c>
      <c r="BH133">
        <v>0</v>
      </c>
      <c r="BI133">
        <v>1.742</v>
      </c>
      <c r="BJ133">
        <v>1.3240000000000001</v>
      </c>
      <c r="BK133">
        <v>0</v>
      </c>
      <c r="BL133">
        <v>1.3240000000000001</v>
      </c>
      <c r="BM133">
        <v>0</v>
      </c>
      <c r="BN133"/>
      <c r="BO133"/>
      <c r="BP133"/>
      <c r="BQ133">
        <v>525.86599999999999</v>
      </c>
      <c r="BR133">
        <v>7.2086999999999998E-2</v>
      </c>
      <c r="BS133">
        <v>-0.148727</v>
      </c>
      <c r="BT133">
        <v>0.01</v>
      </c>
      <c r="BU133">
        <v>1.735317</v>
      </c>
      <c r="BV133">
        <v>-2.9894126999999999</v>
      </c>
      <c r="BW133" s="4">
        <f t="shared" si="14"/>
        <v>0.45847075139999999</v>
      </c>
      <c r="BY133" s="4">
        <f t="shared" si="15"/>
        <v>4010.366052668493</v>
      </c>
      <c r="BZ133" s="4">
        <f t="shared" si="16"/>
        <v>0.98038260993960002</v>
      </c>
      <c r="CA133" s="4">
        <f t="shared" si="17"/>
        <v>1.7493619616711999</v>
      </c>
      <c r="CB133" s="4">
        <f t="shared" si="18"/>
        <v>0</v>
      </c>
    </row>
    <row r="134" spans="1:80" x14ac:dyDescent="0.25">
      <c r="A134" s="40">
        <v>41704</v>
      </c>
      <c r="B134" s="41">
        <v>2.212962962962963E-3</v>
      </c>
      <c r="C134">
        <v>13.025</v>
      </c>
      <c r="D134">
        <v>5.0000000000000001E-3</v>
      </c>
      <c r="E134">
        <v>50</v>
      </c>
      <c r="F134">
        <v>70.8</v>
      </c>
      <c r="G134">
        <v>-26.1</v>
      </c>
      <c r="H134">
        <v>9.4</v>
      </c>
      <c r="I134"/>
      <c r="J134">
        <v>3.1</v>
      </c>
      <c r="K134">
        <v>0.88949999999999996</v>
      </c>
      <c r="L134">
        <v>11.5852</v>
      </c>
      <c r="M134">
        <v>4.4000000000000003E-3</v>
      </c>
      <c r="N134">
        <v>62.996200000000002</v>
      </c>
      <c r="O134">
        <v>0</v>
      </c>
      <c r="P134">
        <v>63</v>
      </c>
      <c r="Q134">
        <v>47.883600000000001</v>
      </c>
      <c r="R134">
        <v>0</v>
      </c>
      <c r="S134">
        <v>47.9</v>
      </c>
      <c r="T134">
        <v>9.3773999999999997</v>
      </c>
      <c r="U134"/>
      <c r="V134"/>
      <c r="W134">
        <v>0</v>
      </c>
      <c r="X134">
        <v>2.7572999999999999</v>
      </c>
      <c r="Y134">
        <v>12.4</v>
      </c>
      <c r="Z134">
        <v>859</v>
      </c>
      <c r="AA134">
        <v>890</v>
      </c>
      <c r="AB134">
        <v>878</v>
      </c>
      <c r="AC134">
        <v>62</v>
      </c>
      <c r="AD134">
        <v>7.85</v>
      </c>
      <c r="AE134">
        <v>0.18</v>
      </c>
      <c r="AF134">
        <v>983</v>
      </c>
      <c r="AG134">
        <v>-10</v>
      </c>
      <c r="AH134">
        <v>4</v>
      </c>
      <c r="AI134">
        <v>8</v>
      </c>
      <c r="AJ134">
        <v>191</v>
      </c>
      <c r="AK134">
        <v>190</v>
      </c>
      <c r="AL134">
        <v>4.5</v>
      </c>
      <c r="AM134">
        <v>195</v>
      </c>
      <c r="AN134" t="s">
        <v>155</v>
      </c>
      <c r="AO134">
        <v>1</v>
      </c>
      <c r="AP134" s="42">
        <v>0.6271296296296297</v>
      </c>
      <c r="AQ134">
        <v>47.161552</v>
      </c>
      <c r="AR134">
        <v>-88.483954999999995</v>
      </c>
      <c r="AS134">
        <v>313</v>
      </c>
      <c r="AT134">
        <v>0</v>
      </c>
      <c r="AU134">
        <v>12</v>
      </c>
      <c r="AV134">
        <v>9</v>
      </c>
      <c r="AW134" t="s">
        <v>424</v>
      </c>
      <c r="AX134">
        <v>1.2</v>
      </c>
      <c r="AY134">
        <v>1.7</v>
      </c>
      <c r="AZ134">
        <v>2.1</v>
      </c>
      <c r="BA134">
        <v>14.048999999999999</v>
      </c>
      <c r="BB134">
        <v>16.239999999999998</v>
      </c>
      <c r="BC134">
        <v>1.1599999999999999</v>
      </c>
      <c r="BD134">
        <v>12.427</v>
      </c>
      <c r="BE134">
        <v>3034.98</v>
      </c>
      <c r="BF134">
        <v>0.74199999999999999</v>
      </c>
      <c r="BG134">
        <v>1.728</v>
      </c>
      <c r="BH134">
        <v>0</v>
      </c>
      <c r="BI134">
        <v>1.728</v>
      </c>
      <c r="BJ134">
        <v>1.3140000000000001</v>
      </c>
      <c r="BK134">
        <v>0</v>
      </c>
      <c r="BL134">
        <v>1.3140000000000001</v>
      </c>
      <c r="BM134">
        <v>8.1199999999999994E-2</v>
      </c>
      <c r="BN134"/>
      <c r="BO134"/>
      <c r="BP134"/>
      <c r="BQ134">
        <v>525.22199999999998</v>
      </c>
      <c r="BR134">
        <v>6.5276000000000001E-2</v>
      </c>
      <c r="BS134">
        <v>-0.15118100000000001</v>
      </c>
      <c r="BT134">
        <v>0.01</v>
      </c>
      <c r="BU134">
        <v>1.5713569999999999</v>
      </c>
      <c r="BV134">
        <v>-3.0387381000000002</v>
      </c>
      <c r="BW134" s="4">
        <f t="shared" si="14"/>
        <v>0.41515251939999998</v>
      </c>
      <c r="BY134" s="4">
        <f t="shared" si="15"/>
        <v>3631.1448234686031</v>
      </c>
      <c r="BZ134" s="4">
        <f t="shared" si="16"/>
        <v>0.88775196509159993</v>
      </c>
      <c r="CA134" s="4">
        <f t="shared" si="17"/>
        <v>1.5721106228171997</v>
      </c>
      <c r="CB134" s="4">
        <f t="shared" si="18"/>
        <v>9.7150215047759975E-2</v>
      </c>
    </row>
    <row r="135" spans="1:80" x14ac:dyDescent="0.25">
      <c r="A135" s="40">
        <v>41704</v>
      </c>
      <c r="B135" s="41">
        <v>2.224537037037037E-3</v>
      </c>
      <c r="C135">
        <v>13.07</v>
      </c>
      <c r="D135">
        <v>5.0000000000000001E-3</v>
      </c>
      <c r="E135">
        <v>50</v>
      </c>
      <c r="F135">
        <v>70.2</v>
      </c>
      <c r="G135">
        <v>-26.2</v>
      </c>
      <c r="H135">
        <v>10.9</v>
      </c>
      <c r="I135"/>
      <c r="J135">
        <v>3.1</v>
      </c>
      <c r="K135">
        <v>0.88900000000000001</v>
      </c>
      <c r="L135">
        <v>11.619300000000001</v>
      </c>
      <c r="M135">
        <v>4.4000000000000003E-3</v>
      </c>
      <c r="N135">
        <v>62.4084</v>
      </c>
      <c r="O135">
        <v>0</v>
      </c>
      <c r="P135">
        <v>62.4</v>
      </c>
      <c r="Q135">
        <v>47.437199999999997</v>
      </c>
      <c r="R135">
        <v>0</v>
      </c>
      <c r="S135">
        <v>47.4</v>
      </c>
      <c r="T135">
        <v>10.872400000000001</v>
      </c>
      <c r="U135"/>
      <c r="V135"/>
      <c r="W135">
        <v>0</v>
      </c>
      <c r="X135">
        <v>2.7559</v>
      </c>
      <c r="Y135">
        <v>12.2</v>
      </c>
      <c r="Z135">
        <v>860</v>
      </c>
      <c r="AA135">
        <v>890</v>
      </c>
      <c r="AB135">
        <v>879</v>
      </c>
      <c r="AC135">
        <v>62</v>
      </c>
      <c r="AD135">
        <v>7.85</v>
      </c>
      <c r="AE135">
        <v>0.18</v>
      </c>
      <c r="AF135">
        <v>983</v>
      </c>
      <c r="AG135">
        <v>-10</v>
      </c>
      <c r="AH135">
        <v>4.7270000000000003</v>
      </c>
      <c r="AI135">
        <v>8</v>
      </c>
      <c r="AJ135">
        <v>191</v>
      </c>
      <c r="AK135">
        <v>190.7</v>
      </c>
      <c r="AL135">
        <v>4.2</v>
      </c>
      <c r="AM135">
        <v>195</v>
      </c>
      <c r="AN135" t="s">
        <v>155</v>
      </c>
      <c r="AO135">
        <v>1</v>
      </c>
      <c r="AP135" s="42">
        <v>0.62714120370370374</v>
      </c>
      <c r="AQ135">
        <v>47.161549999999998</v>
      </c>
      <c r="AR135">
        <v>-88.483954999999995</v>
      </c>
      <c r="AS135">
        <v>313.2</v>
      </c>
      <c r="AT135">
        <v>0</v>
      </c>
      <c r="AU135">
        <v>12</v>
      </c>
      <c r="AV135">
        <v>9</v>
      </c>
      <c r="AW135" t="s">
        <v>424</v>
      </c>
      <c r="AX135">
        <v>1.2</v>
      </c>
      <c r="AY135">
        <v>1.7</v>
      </c>
      <c r="AZ135">
        <v>2.1</v>
      </c>
      <c r="BA135">
        <v>14.048999999999999</v>
      </c>
      <c r="BB135">
        <v>16.190000000000001</v>
      </c>
      <c r="BC135">
        <v>1.1499999999999999</v>
      </c>
      <c r="BD135">
        <v>12.484999999999999</v>
      </c>
      <c r="BE135">
        <v>3034.9140000000002</v>
      </c>
      <c r="BF135">
        <v>0.73899999999999999</v>
      </c>
      <c r="BG135">
        <v>1.7070000000000001</v>
      </c>
      <c r="BH135">
        <v>0</v>
      </c>
      <c r="BI135">
        <v>1.7070000000000001</v>
      </c>
      <c r="BJ135">
        <v>1.298</v>
      </c>
      <c r="BK135">
        <v>0</v>
      </c>
      <c r="BL135">
        <v>1.298</v>
      </c>
      <c r="BM135">
        <v>9.3799999999999994E-2</v>
      </c>
      <c r="BN135"/>
      <c r="BO135"/>
      <c r="BP135"/>
      <c r="BQ135">
        <v>523.39700000000005</v>
      </c>
      <c r="BR135">
        <v>6.2727000000000005E-2</v>
      </c>
      <c r="BS135">
        <v>-0.152727</v>
      </c>
      <c r="BT135">
        <v>1.0727E-2</v>
      </c>
      <c r="BU135">
        <v>1.5099959999999999</v>
      </c>
      <c r="BV135">
        <v>-3.0698126999999999</v>
      </c>
      <c r="BW135" s="4">
        <f t="shared" si="14"/>
        <v>0.39894094319999995</v>
      </c>
      <c r="BY135" s="4">
        <f t="shared" si="15"/>
        <v>3489.2738714619213</v>
      </c>
      <c r="BZ135" s="4">
        <f t="shared" si="16"/>
        <v>0.84963639530159996</v>
      </c>
      <c r="CA135" s="4">
        <f t="shared" si="17"/>
        <v>1.4923248188111999</v>
      </c>
      <c r="CB135" s="4">
        <f t="shared" si="18"/>
        <v>0.10784288752271998</v>
      </c>
    </row>
    <row r="136" spans="1:80" x14ac:dyDescent="0.25">
      <c r="A136" s="40">
        <v>41704</v>
      </c>
      <c r="B136" s="41">
        <v>2.236111111111111E-3</v>
      </c>
      <c r="C136">
        <v>13.07</v>
      </c>
      <c r="D136">
        <v>5.1999999999999998E-3</v>
      </c>
      <c r="E136">
        <v>52.406199000000001</v>
      </c>
      <c r="F136">
        <v>70.2</v>
      </c>
      <c r="G136">
        <v>-26.2</v>
      </c>
      <c r="H136">
        <v>1.8</v>
      </c>
      <c r="I136"/>
      <c r="J136">
        <v>3.1</v>
      </c>
      <c r="K136">
        <v>0.88900000000000001</v>
      </c>
      <c r="L136">
        <v>11.6196</v>
      </c>
      <c r="M136">
        <v>4.7000000000000002E-3</v>
      </c>
      <c r="N136">
        <v>62.398600000000002</v>
      </c>
      <c r="O136">
        <v>0</v>
      </c>
      <c r="P136">
        <v>62.4</v>
      </c>
      <c r="Q136">
        <v>47.4298</v>
      </c>
      <c r="R136">
        <v>0</v>
      </c>
      <c r="S136">
        <v>47.4</v>
      </c>
      <c r="T136">
        <v>1.7769999999999999</v>
      </c>
      <c r="U136"/>
      <c r="V136"/>
      <c r="W136">
        <v>0</v>
      </c>
      <c r="X136">
        <v>2.7559999999999998</v>
      </c>
      <c r="Y136">
        <v>12.1</v>
      </c>
      <c r="Z136">
        <v>861</v>
      </c>
      <c r="AA136">
        <v>889</v>
      </c>
      <c r="AB136">
        <v>880</v>
      </c>
      <c r="AC136">
        <v>62</v>
      </c>
      <c r="AD136">
        <v>7.85</v>
      </c>
      <c r="AE136">
        <v>0.18</v>
      </c>
      <c r="AF136">
        <v>983</v>
      </c>
      <c r="AG136">
        <v>-10</v>
      </c>
      <c r="AH136">
        <v>4.2729999999999997</v>
      </c>
      <c r="AI136">
        <v>8</v>
      </c>
      <c r="AJ136">
        <v>191</v>
      </c>
      <c r="AK136">
        <v>191</v>
      </c>
      <c r="AL136">
        <v>4.2</v>
      </c>
      <c r="AM136">
        <v>195</v>
      </c>
      <c r="AN136" t="s">
        <v>155</v>
      </c>
      <c r="AO136">
        <v>1</v>
      </c>
      <c r="AP136" s="42">
        <v>0.62715277777777778</v>
      </c>
      <c r="AQ136">
        <v>47.161549999999998</v>
      </c>
      <c r="AR136">
        <v>-88.483954999999995</v>
      </c>
      <c r="AS136">
        <v>313.10000000000002</v>
      </c>
      <c r="AT136">
        <v>0</v>
      </c>
      <c r="AU136">
        <v>12</v>
      </c>
      <c r="AV136">
        <v>9</v>
      </c>
      <c r="AW136" t="s">
        <v>424</v>
      </c>
      <c r="AX136">
        <v>1.2</v>
      </c>
      <c r="AY136">
        <v>1.7</v>
      </c>
      <c r="AZ136">
        <v>2.1</v>
      </c>
      <c r="BA136">
        <v>14.048999999999999</v>
      </c>
      <c r="BB136">
        <v>16.190000000000001</v>
      </c>
      <c r="BC136">
        <v>1.1499999999999999</v>
      </c>
      <c r="BD136">
        <v>12.483000000000001</v>
      </c>
      <c r="BE136">
        <v>3035.096</v>
      </c>
      <c r="BF136">
        <v>0.77500000000000002</v>
      </c>
      <c r="BG136">
        <v>1.7070000000000001</v>
      </c>
      <c r="BH136">
        <v>0</v>
      </c>
      <c r="BI136">
        <v>1.7070000000000001</v>
      </c>
      <c r="BJ136">
        <v>1.2969999999999999</v>
      </c>
      <c r="BK136">
        <v>0</v>
      </c>
      <c r="BL136">
        <v>1.2969999999999999</v>
      </c>
      <c r="BM136">
        <v>1.5299999999999999E-2</v>
      </c>
      <c r="BN136"/>
      <c r="BO136"/>
      <c r="BP136"/>
      <c r="BQ136">
        <v>523.428</v>
      </c>
      <c r="BR136">
        <v>6.0092E-2</v>
      </c>
      <c r="BS136">
        <v>-0.149365</v>
      </c>
      <c r="BT136">
        <v>1.1727E-2</v>
      </c>
      <c r="BU136">
        <v>1.4465650000000001</v>
      </c>
      <c r="BV136">
        <v>-3.0022365</v>
      </c>
      <c r="BW136" s="4">
        <f t="shared" si="14"/>
        <v>0.38218247300000002</v>
      </c>
      <c r="BY136" s="4">
        <f t="shared" si="15"/>
        <v>3342.8990194857361</v>
      </c>
      <c r="BZ136" s="4">
        <f t="shared" si="16"/>
        <v>0.85359630802500008</v>
      </c>
      <c r="CA136" s="4">
        <f t="shared" si="17"/>
        <v>1.4285347245270001</v>
      </c>
      <c r="CB136" s="4">
        <f t="shared" si="18"/>
        <v>1.6851643242299999E-2</v>
      </c>
    </row>
    <row r="137" spans="1:80" x14ac:dyDescent="0.25">
      <c r="A137" s="40">
        <v>41704</v>
      </c>
      <c r="B137" s="41">
        <v>2.2476851851851855E-3</v>
      </c>
      <c r="C137">
        <v>13.238</v>
      </c>
      <c r="D137">
        <v>6.1999999999999998E-3</v>
      </c>
      <c r="E137">
        <v>62.296173000000003</v>
      </c>
      <c r="F137">
        <v>70.099999999999994</v>
      </c>
      <c r="G137">
        <v>-26.2</v>
      </c>
      <c r="H137">
        <v>9.5</v>
      </c>
      <c r="I137"/>
      <c r="J137">
        <v>3.1</v>
      </c>
      <c r="K137">
        <v>0.88780000000000003</v>
      </c>
      <c r="L137">
        <v>11.7531</v>
      </c>
      <c r="M137">
        <v>5.4999999999999997E-3</v>
      </c>
      <c r="N137">
        <v>62.2348</v>
      </c>
      <c r="O137">
        <v>0</v>
      </c>
      <c r="P137">
        <v>62.2</v>
      </c>
      <c r="Q137">
        <v>47.305199999999999</v>
      </c>
      <c r="R137">
        <v>0</v>
      </c>
      <c r="S137">
        <v>47.3</v>
      </c>
      <c r="T137">
        <v>9.5015000000000001</v>
      </c>
      <c r="U137"/>
      <c r="V137"/>
      <c r="W137">
        <v>0</v>
      </c>
      <c r="X137">
        <v>2.7522000000000002</v>
      </c>
      <c r="Y137">
        <v>12.3</v>
      </c>
      <c r="Z137">
        <v>862</v>
      </c>
      <c r="AA137">
        <v>889</v>
      </c>
      <c r="AB137">
        <v>880</v>
      </c>
      <c r="AC137">
        <v>62</v>
      </c>
      <c r="AD137">
        <v>7.85</v>
      </c>
      <c r="AE137">
        <v>0.18</v>
      </c>
      <c r="AF137">
        <v>983</v>
      </c>
      <c r="AG137">
        <v>-10</v>
      </c>
      <c r="AH137">
        <v>3.2730000000000001</v>
      </c>
      <c r="AI137">
        <v>8</v>
      </c>
      <c r="AJ137">
        <v>191.7</v>
      </c>
      <c r="AK137">
        <v>191</v>
      </c>
      <c r="AL137">
        <v>4.5999999999999996</v>
      </c>
      <c r="AM137">
        <v>195</v>
      </c>
      <c r="AN137" t="s">
        <v>155</v>
      </c>
      <c r="AO137">
        <v>1</v>
      </c>
      <c r="AP137" s="42">
        <v>0.62716435185185182</v>
      </c>
      <c r="AQ137">
        <v>47.161549999999998</v>
      </c>
      <c r="AR137">
        <v>-88.483954999999995</v>
      </c>
      <c r="AS137">
        <v>313.10000000000002</v>
      </c>
      <c r="AT137">
        <v>0</v>
      </c>
      <c r="AU137">
        <v>12</v>
      </c>
      <c r="AV137">
        <v>9</v>
      </c>
      <c r="AW137" t="s">
        <v>424</v>
      </c>
      <c r="AX137">
        <v>1.2</v>
      </c>
      <c r="AY137">
        <v>1.7</v>
      </c>
      <c r="AZ137">
        <v>2.1</v>
      </c>
      <c r="BA137">
        <v>14.048999999999999</v>
      </c>
      <c r="BB137">
        <v>15.99</v>
      </c>
      <c r="BC137">
        <v>1.1399999999999999</v>
      </c>
      <c r="BD137">
        <v>12.638</v>
      </c>
      <c r="BE137">
        <v>3034.5659999999998</v>
      </c>
      <c r="BF137">
        <v>0.90900000000000003</v>
      </c>
      <c r="BG137">
        <v>1.6830000000000001</v>
      </c>
      <c r="BH137">
        <v>0</v>
      </c>
      <c r="BI137">
        <v>1.6830000000000001</v>
      </c>
      <c r="BJ137">
        <v>1.2789999999999999</v>
      </c>
      <c r="BK137">
        <v>0</v>
      </c>
      <c r="BL137">
        <v>1.2789999999999999</v>
      </c>
      <c r="BM137">
        <v>8.1100000000000005E-2</v>
      </c>
      <c r="BN137"/>
      <c r="BO137"/>
      <c r="BP137"/>
      <c r="BQ137">
        <v>516.678</v>
      </c>
      <c r="BR137">
        <v>6.2634999999999996E-2</v>
      </c>
      <c r="BS137">
        <v>-0.148727</v>
      </c>
      <c r="BT137">
        <v>1.1273E-2</v>
      </c>
      <c r="BU137">
        <v>1.507781</v>
      </c>
      <c r="BV137">
        <v>-2.9894126999999999</v>
      </c>
      <c r="BW137" s="4">
        <f t="shared" si="14"/>
        <v>0.39835574019999997</v>
      </c>
      <c r="BY137" s="4">
        <f t="shared" si="15"/>
        <v>3483.7559734562242</v>
      </c>
      <c r="BZ137" s="4">
        <f t="shared" si="16"/>
        <v>1.0435542281406001</v>
      </c>
      <c r="CA137" s="4">
        <f t="shared" si="17"/>
        <v>1.4683232758985998</v>
      </c>
      <c r="CB137" s="4">
        <f t="shared" si="18"/>
        <v>9.3104783170740002E-2</v>
      </c>
    </row>
    <row r="138" spans="1:80" x14ac:dyDescent="0.25">
      <c r="A138" s="40">
        <v>41704</v>
      </c>
      <c r="B138" s="41">
        <v>2.259259259259259E-3</v>
      </c>
      <c r="C138">
        <v>13.090999999999999</v>
      </c>
      <c r="D138">
        <v>9.5999999999999992E-3</v>
      </c>
      <c r="E138">
        <v>95.574043000000003</v>
      </c>
      <c r="F138">
        <v>70</v>
      </c>
      <c r="G138">
        <v>-28</v>
      </c>
      <c r="H138">
        <v>69.400000000000006</v>
      </c>
      <c r="I138"/>
      <c r="J138">
        <v>3.1</v>
      </c>
      <c r="K138">
        <v>0.88880000000000003</v>
      </c>
      <c r="L138">
        <v>11.635</v>
      </c>
      <c r="M138">
        <v>8.5000000000000006E-3</v>
      </c>
      <c r="N138">
        <v>62.215299999999999</v>
      </c>
      <c r="O138">
        <v>0</v>
      </c>
      <c r="P138">
        <v>62.2</v>
      </c>
      <c r="Q138">
        <v>47.290399999999998</v>
      </c>
      <c r="R138">
        <v>0</v>
      </c>
      <c r="S138">
        <v>47.3</v>
      </c>
      <c r="T138">
        <v>69.418999999999997</v>
      </c>
      <c r="U138"/>
      <c r="V138"/>
      <c r="W138">
        <v>0</v>
      </c>
      <c r="X138">
        <v>2.7551999999999999</v>
      </c>
      <c r="Y138">
        <v>12.3</v>
      </c>
      <c r="Z138">
        <v>864</v>
      </c>
      <c r="AA138">
        <v>890</v>
      </c>
      <c r="AB138">
        <v>881</v>
      </c>
      <c r="AC138">
        <v>62</v>
      </c>
      <c r="AD138">
        <v>7.85</v>
      </c>
      <c r="AE138">
        <v>0.18</v>
      </c>
      <c r="AF138">
        <v>983</v>
      </c>
      <c r="AG138">
        <v>-10</v>
      </c>
      <c r="AH138">
        <v>3</v>
      </c>
      <c r="AI138">
        <v>8</v>
      </c>
      <c r="AJ138">
        <v>191.3</v>
      </c>
      <c r="AK138">
        <v>190.3</v>
      </c>
      <c r="AL138">
        <v>4.3</v>
      </c>
      <c r="AM138">
        <v>195</v>
      </c>
      <c r="AN138" t="s">
        <v>155</v>
      </c>
      <c r="AO138">
        <v>1</v>
      </c>
      <c r="AP138" s="42">
        <v>0.62717592592592586</v>
      </c>
      <c r="AQ138">
        <v>47.161549999999998</v>
      </c>
      <c r="AR138">
        <v>-88.483953</v>
      </c>
      <c r="AS138">
        <v>313.10000000000002</v>
      </c>
      <c r="AT138">
        <v>0</v>
      </c>
      <c r="AU138">
        <v>12</v>
      </c>
      <c r="AV138">
        <v>9</v>
      </c>
      <c r="AW138" t="s">
        <v>424</v>
      </c>
      <c r="AX138">
        <v>1.2</v>
      </c>
      <c r="AY138">
        <v>1.7</v>
      </c>
      <c r="AZ138">
        <v>2.1</v>
      </c>
      <c r="BA138">
        <v>14.048999999999999</v>
      </c>
      <c r="BB138">
        <v>16.149999999999999</v>
      </c>
      <c r="BC138">
        <v>1.1499999999999999</v>
      </c>
      <c r="BD138">
        <v>12.513</v>
      </c>
      <c r="BE138">
        <v>3032.3130000000001</v>
      </c>
      <c r="BF138">
        <v>1.409</v>
      </c>
      <c r="BG138">
        <v>1.698</v>
      </c>
      <c r="BH138">
        <v>0</v>
      </c>
      <c r="BI138">
        <v>1.698</v>
      </c>
      <c r="BJ138">
        <v>1.2909999999999999</v>
      </c>
      <c r="BK138">
        <v>0</v>
      </c>
      <c r="BL138">
        <v>1.2909999999999999</v>
      </c>
      <c r="BM138">
        <v>0.5978</v>
      </c>
      <c r="BN138"/>
      <c r="BO138"/>
      <c r="BP138"/>
      <c r="BQ138">
        <v>522.11500000000001</v>
      </c>
      <c r="BR138">
        <v>6.8362000000000006E-2</v>
      </c>
      <c r="BS138">
        <v>-0.14899999999999999</v>
      </c>
      <c r="BT138">
        <v>1.0999999999999999E-2</v>
      </c>
      <c r="BU138">
        <v>1.6456440000000001</v>
      </c>
      <c r="BV138">
        <v>-2.9948999999999999</v>
      </c>
      <c r="BW138" s="4">
        <f t="shared" si="14"/>
        <v>0.43477914480000002</v>
      </c>
      <c r="BY138" s="4">
        <f t="shared" si="15"/>
        <v>3799.467998647121</v>
      </c>
      <c r="BZ138" s="4">
        <f t="shared" si="16"/>
        <v>1.7654676183144</v>
      </c>
      <c r="CA138" s="4">
        <f t="shared" si="17"/>
        <v>1.6176144040056</v>
      </c>
      <c r="CB138" s="4">
        <f t="shared" si="18"/>
        <v>0.74903941960848008</v>
      </c>
    </row>
    <row r="139" spans="1:80" x14ac:dyDescent="0.25">
      <c r="A139" s="40">
        <v>41704</v>
      </c>
      <c r="B139" s="41">
        <v>2.2708333333333335E-3</v>
      </c>
      <c r="C139">
        <v>12.664999999999999</v>
      </c>
      <c r="D139">
        <v>8.6E-3</v>
      </c>
      <c r="E139">
        <v>85.55</v>
      </c>
      <c r="F139">
        <v>72</v>
      </c>
      <c r="G139">
        <v>-24.5</v>
      </c>
      <c r="H139">
        <v>71.3</v>
      </c>
      <c r="I139"/>
      <c r="J139">
        <v>3.1</v>
      </c>
      <c r="K139">
        <v>0.8921</v>
      </c>
      <c r="L139">
        <v>11.2982</v>
      </c>
      <c r="M139">
        <v>7.6E-3</v>
      </c>
      <c r="N139">
        <v>64.246700000000004</v>
      </c>
      <c r="O139">
        <v>0</v>
      </c>
      <c r="P139">
        <v>64.2</v>
      </c>
      <c r="Q139">
        <v>48.834499999999998</v>
      </c>
      <c r="R139">
        <v>0</v>
      </c>
      <c r="S139">
        <v>48.8</v>
      </c>
      <c r="T139">
        <v>71.308499999999995</v>
      </c>
      <c r="U139"/>
      <c r="V139"/>
      <c r="W139">
        <v>0</v>
      </c>
      <c r="X139">
        <v>2.7654999999999998</v>
      </c>
      <c r="Y139">
        <v>12.2</v>
      </c>
      <c r="Z139">
        <v>868</v>
      </c>
      <c r="AA139">
        <v>890</v>
      </c>
      <c r="AB139">
        <v>882</v>
      </c>
      <c r="AC139">
        <v>62</v>
      </c>
      <c r="AD139">
        <v>7.85</v>
      </c>
      <c r="AE139">
        <v>0.18</v>
      </c>
      <c r="AF139">
        <v>983</v>
      </c>
      <c r="AG139">
        <v>-10</v>
      </c>
      <c r="AH139">
        <v>3.7269999999999999</v>
      </c>
      <c r="AI139">
        <v>8</v>
      </c>
      <c r="AJ139">
        <v>191</v>
      </c>
      <c r="AK139">
        <v>190</v>
      </c>
      <c r="AL139">
        <v>4.0999999999999996</v>
      </c>
      <c r="AM139">
        <v>195</v>
      </c>
      <c r="AN139" t="s">
        <v>155</v>
      </c>
      <c r="AO139">
        <v>1</v>
      </c>
      <c r="AP139" s="42">
        <v>0.62718750000000001</v>
      </c>
      <c r="AQ139">
        <v>47.161551000000003</v>
      </c>
      <c r="AR139">
        <v>-88.483953</v>
      </c>
      <c r="AS139">
        <v>313.2</v>
      </c>
      <c r="AT139">
        <v>0.2</v>
      </c>
      <c r="AU139">
        <v>12</v>
      </c>
      <c r="AV139">
        <v>9</v>
      </c>
      <c r="AW139" t="s">
        <v>424</v>
      </c>
      <c r="AX139">
        <v>1.2</v>
      </c>
      <c r="AY139">
        <v>1.7</v>
      </c>
      <c r="AZ139">
        <v>2.1</v>
      </c>
      <c r="BA139">
        <v>14.048999999999999</v>
      </c>
      <c r="BB139">
        <v>16.66</v>
      </c>
      <c r="BC139">
        <v>1.19</v>
      </c>
      <c r="BD139">
        <v>12.097</v>
      </c>
      <c r="BE139">
        <v>3032.6849999999999</v>
      </c>
      <c r="BF139">
        <v>1.304</v>
      </c>
      <c r="BG139">
        <v>1.806</v>
      </c>
      <c r="BH139">
        <v>0</v>
      </c>
      <c r="BI139">
        <v>1.806</v>
      </c>
      <c r="BJ139">
        <v>1.373</v>
      </c>
      <c r="BK139">
        <v>0</v>
      </c>
      <c r="BL139">
        <v>1.373</v>
      </c>
      <c r="BM139">
        <v>0.63239999999999996</v>
      </c>
      <c r="BN139"/>
      <c r="BO139"/>
      <c r="BP139"/>
      <c r="BQ139">
        <v>539.73900000000003</v>
      </c>
      <c r="BR139">
        <v>7.4361999999999998E-2</v>
      </c>
      <c r="BS139">
        <v>-0.150454</v>
      </c>
      <c r="BT139">
        <v>1.0999999999999999E-2</v>
      </c>
      <c r="BU139">
        <v>1.790079</v>
      </c>
      <c r="BV139">
        <v>-3.0241254</v>
      </c>
      <c r="BW139" s="4">
        <f t="shared" ref="BW139:BW140" si="19">BU139*0.2642</f>
        <v>0.47293887179999999</v>
      </c>
      <c r="BY139" s="4">
        <f t="shared" ref="BY139:BY140" si="20">BE139*$BU139*0.7614</f>
        <v>4133.4470004323603</v>
      </c>
      <c r="BZ139" s="4">
        <f t="shared" ref="BZ139:BZ140" si="21">BF139*$BU139*0.7614</f>
        <v>1.7773078603824</v>
      </c>
      <c r="CA139" s="4">
        <f t="shared" ref="CA139:CA140" si="22">BJ139*$BU139*0.7614</f>
        <v>1.8713525247737997</v>
      </c>
      <c r="CB139" s="4">
        <f t="shared" ref="CB139:CB140" si="23">BM139*$BU139*0.7614</f>
        <v>0.86193979363943984</v>
      </c>
    </row>
    <row r="140" spans="1:80" x14ac:dyDescent="0.25">
      <c r="A140" s="40">
        <v>41704</v>
      </c>
      <c r="B140" s="41">
        <v>2.2824074074074075E-3</v>
      </c>
      <c r="C140">
        <v>12.215</v>
      </c>
      <c r="D140">
        <v>8.6E-3</v>
      </c>
      <c r="E140">
        <v>85.75</v>
      </c>
      <c r="F140">
        <v>131.80000000000001</v>
      </c>
      <c r="G140">
        <v>-24.4</v>
      </c>
      <c r="H140">
        <v>138.1</v>
      </c>
      <c r="I140"/>
      <c r="J140">
        <v>3</v>
      </c>
      <c r="K140">
        <v>0.89559999999999995</v>
      </c>
      <c r="L140">
        <v>10.9398</v>
      </c>
      <c r="M140">
        <v>7.7000000000000002E-3</v>
      </c>
      <c r="N140">
        <v>118.0081</v>
      </c>
      <c r="O140">
        <v>0</v>
      </c>
      <c r="P140">
        <v>118</v>
      </c>
      <c r="Q140">
        <v>89.699100000000001</v>
      </c>
      <c r="R140">
        <v>0</v>
      </c>
      <c r="S140">
        <v>89.7</v>
      </c>
      <c r="T140">
        <v>138.13759999999999</v>
      </c>
      <c r="U140"/>
      <c r="V140"/>
      <c r="W140">
        <v>0</v>
      </c>
      <c r="X140">
        <v>2.6867999999999999</v>
      </c>
      <c r="Y140">
        <v>12.2</v>
      </c>
      <c r="Z140">
        <v>870</v>
      </c>
      <c r="AA140">
        <v>890</v>
      </c>
      <c r="AB140">
        <v>883</v>
      </c>
      <c r="AC140">
        <v>62</v>
      </c>
      <c r="AD140">
        <v>7.85</v>
      </c>
      <c r="AE140">
        <v>0.18</v>
      </c>
      <c r="AF140">
        <v>983</v>
      </c>
      <c r="AG140">
        <v>-10</v>
      </c>
      <c r="AH140">
        <v>4</v>
      </c>
      <c r="AI140">
        <v>8</v>
      </c>
      <c r="AJ140">
        <v>191.7</v>
      </c>
      <c r="AK140">
        <v>190</v>
      </c>
      <c r="AL140">
        <v>4.2</v>
      </c>
      <c r="AM140">
        <v>195</v>
      </c>
      <c r="AN140" t="s">
        <v>155</v>
      </c>
      <c r="AO140">
        <v>1</v>
      </c>
      <c r="AP140" s="42">
        <v>0.62719907407407405</v>
      </c>
      <c r="AQ140">
        <v>47.161560999999999</v>
      </c>
      <c r="AR140">
        <v>-88.483954999999995</v>
      </c>
      <c r="AS140">
        <v>313.2</v>
      </c>
      <c r="AT140">
        <v>2</v>
      </c>
      <c r="AU140">
        <v>12</v>
      </c>
      <c r="AV140">
        <v>9</v>
      </c>
      <c r="AW140" t="s">
        <v>424</v>
      </c>
      <c r="AX140">
        <v>1.2</v>
      </c>
      <c r="AY140">
        <v>1.7</v>
      </c>
      <c r="AZ140">
        <v>2.1</v>
      </c>
      <c r="BA140">
        <v>14.048999999999999</v>
      </c>
      <c r="BB140">
        <v>17.23</v>
      </c>
      <c r="BC140">
        <v>1.23</v>
      </c>
      <c r="BD140">
        <v>11.656000000000001</v>
      </c>
      <c r="BE140">
        <v>3031.038</v>
      </c>
      <c r="BF140">
        <v>1.3540000000000001</v>
      </c>
      <c r="BG140">
        <v>3.4239999999999999</v>
      </c>
      <c r="BH140">
        <v>0</v>
      </c>
      <c r="BI140">
        <v>3.4239999999999999</v>
      </c>
      <c r="BJ140">
        <v>2.6030000000000002</v>
      </c>
      <c r="BK140">
        <v>0</v>
      </c>
      <c r="BL140">
        <v>2.6030000000000002</v>
      </c>
      <c r="BM140">
        <v>1.2645999999999999</v>
      </c>
      <c r="BN140"/>
      <c r="BO140"/>
      <c r="BP140"/>
      <c r="BQ140">
        <v>541.28</v>
      </c>
      <c r="BR140">
        <v>9.4902E-2</v>
      </c>
      <c r="BS140">
        <v>-0.151</v>
      </c>
      <c r="BT140">
        <v>1.0999999999999999E-2</v>
      </c>
      <c r="BU140">
        <v>2.2845279999999999</v>
      </c>
      <c r="BV140">
        <v>-3.0350999999999999</v>
      </c>
      <c r="BW140" s="4">
        <f t="shared" si="19"/>
        <v>0.60357229759999997</v>
      </c>
      <c r="BY140" s="4">
        <f t="shared" si="20"/>
        <v>5272.3075845007288</v>
      </c>
      <c r="BZ140" s="4">
        <f t="shared" si="21"/>
        <v>2.3552012443968002</v>
      </c>
      <c r="CA140" s="4">
        <f t="shared" si="22"/>
        <v>4.5277613287775997</v>
      </c>
      <c r="CB140" s="4">
        <f t="shared" si="23"/>
        <v>2.1996953424403198</v>
      </c>
    </row>
    <row r="141" spans="1:80" x14ac:dyDescent="0.25">
      <c r="A141" s="40">
        <v>41704</v>
      </c>
      <c r="B141" s="41">
        <v>2.2939814814814815E-3</v>
      </c>
      <c r="C141">
        <v>11.99</v>
      </c>
      <c r="D141">
        <v>9.4000000000000004E-3</v>
      </c>
      <c r="E141">
        <v>94.232052999999993</v>
      </c>
      <c r="F141">
        <v>238.6</v>
      </c>
      <c r="G141">
        <v>-24.6</v>
      </c>
      <c r="H141">
        <v>227.9</v>
      </c>
      <c r="I141"/>
      <c r="J141">
        <v>3</v>
      </c>
      <c r="K141">
        <v>0.89729999999999999</v>
      </c>
      <c r="L141">
        <v>10.758599999999999</v>
      </c>
      <c r="M141">
        <v>8.5000000000000006E-3</v>
      </c>
      <c r="N141">
        <v>214.09530000000001</v>
      </c>
      <c r="O141">
        <v>0</v>
      </c>
      <c r="P141">
        <v>214.1</v>
      </c>
      <c r="Q141">
        <v>162.73580000000001</v>
      </c>
      <c r="R141">
        <v>0</v>
      </c>
      <c r="S141">
        <v>162.69999999999999</v>
      </c>
      <c r="T141">
        <v>227.92429999999999</v>
      </c>
      <c r="U141"/>
      <c r="V141"/>
      <c r="W141">
        <v>0</v>
      </c>
      <c r="X141">
        <v>2.6919</v>
      </c>
      <c r="Y141">
        <v>12.2</v>
      </c>
      <c r="Z141">
        <v>873</v>
      </c>
      <c r="AA141">
        <v>890</v>
      </c>
      <c r="AB141">
        <v>884</v>
      </c>
      <c r="AC141">
        <v>62</v>
      </c>
      <c r="AD141">
        <v>7.85</v>
      </c>
      <c r="AE141">
        <v>0.18</v>
      </c>
      <c r="AF141">
        <v>983</v>
      </c>
      <c r="AG141">
        <v>-10</v>
      </c>
      <c r="AH141">
        <v>4</v>
      </c>
      <c r="AI141">
        <v>8</v>
      </c>
      <c r="AJ141">
        <v>192</v>
      </c>
      <c r="AK141">
        <v>190</v>
      </c>
      <c r="AL141">
        <v>4.0999999999999996</v>
      </c>
      <c r="AM141">
        <v>195</v>
      </c>
      <c r="AN141" t="s">
        <v>155</v>
      </c>
      <c r="AO141">
        <v>1</v>
      </c>
      <c r="AP141" s="42">
        <v>0.6272106481481482</v>
      </c>
      <c r="AQ141">
        <v>47.161591000000001</v>
      </c>
      <c r="AR141">
        <v>-88.483953</v>
      </c>
      <c r="AS141">
        <v>313.3</v>
      </c>
      <c r="AT141">
        <v>5.0999999999999996</v>
      </c>
      <c r="AU141">
        <v>12</v>
      </c>
      <c r="AV141">
        <v>9</v>
      </c>
      <c r="AW141" t="s">
        <v>424</v>
      </c>
      <c r="AX141">
        <v>1.2</v>
      </c>
      <c r="AY141">
        <v>1.7</v>
      </c>
      <c r="AZ141">
        <v>2.1</v>
      </c>
      <c r="BA141">
        <v>14.048999999999999</v>
      </c>
      <c r="BB141">
        <v>17.52</v>
      </c>
      <c r="BC141">
        <v>1.25</v>
      </c>
      <c r="BD141">
        <v>11.446</v>
      </c>
      <c r="BE141">
        <v>3028.3739999999998</v>
      </c>
      <c r="BF141">
        <v>1.5149999999999999</v>
      </c>
      <c r="BG141">
        <v>6.3109999999999999</v>
      </c>
      <c r="BH141">
        <v>0</v>
      </c>
      <c r="BI141">
        <v>6.3109999999999999</v>
      </c>
      <c r="BJ141">
        <v>4.7969999999999997</v>
      </c>
      <c r="BK141">
        <v>0</v>
      </c>
      <c r="BL141">
        <v>4.7969999999999997</v>
      </c>
      <c r="BM141">
        <v>2.1198999999999999</v>
      </c>
      <c r="BN141"/>
      <c r="BO141"/>
      <c r="BP141"/>
      <c r="BQ141">
        <v>550.947</v>
      </c>
      <c r="BR141">
        <v>0.12235600000000001</v>
      </c>
      <c r="BS141">
        <v>-0.14954600000000001</v>
      </c>
      <c r="BT141">
        <v>1.1727E-2</v>
      </c>
      <c r="BU141">
        <v>2.9454150000000001</v>
      </c>
      <c r="BV141">
        <v>-3.0058745999999998</v>
      </c>
      <c r="BW141" s="4">
        <f t="shared" ref="BW141:BW204" si="24">BU141*0.2642</f>
        <v>0.77817864299999995</v>
      </c>
      <c r="BY141" s="4">
        <f t="shared" ref="BY141:BY204" si="25">BE141*$BU141*0.7614</f>
        <v>6791.5495814468941</v>
      </c>
      <c r="BZ141" s="4">
        <f t="shared" ref="BZ141:BZ204" si="26">BF141*$BU141*0.7614</f>
        <v>3.3975980562149997</v>
      </c>
      <c r="CA141" s="4">
        <f t="shared" ref="CA141:CA204" si="27">BJ141*$BU141*0.7614</f>
        <v>10.757939191856998</v>
      </c>
      <c r="CB141" s="4">
        <f t="shared" ref="CB141:CB204" si="28">BM141*$BU141*0.7614</f>
        <v>4.7541703758218992</v>
      </c>
    </row>
    <row r="142" spans="1:80" x14ac:dyDescent="0.25">
      <c r="A142" s="40">
        <v>41704</v>
      </c>
      <c r="B142" s="41">
        <v>2.3055555555555555E-3</v>
      </c>
      <c r="C142">
        <v>11.99</v>
      </c>
      <c r="D142">
        <v>0.01</v>
      </c>
      <c r="E142">
        <v>100</v>
      </c>
      <c r="F142">
        <v>295.2</v>
      </c>
      <c r="G142">
        <v>-26.2</v>
      </c>
      <c r="H142">
        <v>269.8</v>
      </c>
      <c r="I142"/>
      <c r="J142">
        <v>2.9</v>
      </c>
      <c r="K142">
        <v>0.8972</v>
      </c>
      <c r="L142">
        <v>10.757400000000001</v>
      </c>
      <c r="M142">
        <v>8.9999999999999993E-3</v>
      </c>
      <c r="N142">
        <v>264.82920000000001</v>
      </c>
      <c r="O142">
        <v>0</v>
      </c>
      <c r="P142">
        <v>264.8</v>
      </c>
      <c r="Q142">
        <v>201.29920000000001</v>
      </c>
      <c r="R142">
        <v>0</v>
      </c>
      <c r="S142">
        <v>201.3</v>
      </c>
      <c r="T142">
        <v>269.80610000000001</v>
      </c>
      <c r="U142"/>
      <c r="V142"/>
      <c r="W142">
        <v>0</v>
      </c>
      <c r="X142">
        <v>2.6019000000000001</v>
      </c>
      <c r="Y142">
        <v>12.1</v>
      </c>
      <c r="Z142">
        <v>875</v>
      </c>
      <c r="AA142">
        <v>891</v>
      </c>
      <c r="AB142">
        <v>886</v>
      </c>
      <c r="AC142">
        <v>62</v>
      </c>
      <c r="AD142">
        <v>7.85</v>
      </c>
      <c r="AE142">
        <v>0.18</v>
      </c>
      <c r="AF142">
        <v>983</v>
      </c>
      <c r="AG142">
        <v>-10</v>
      </c>
      <c r="AH142">
        <v>4.7270000000000003</v>
      </c>
      <c r="AI142">
        <v>8</v>
      </c>
      <c r="AJ142">
        <v>191.3</v>
      </c>
      <c r="AK142">
        <v>189.3</v>
      </c>
      <c r="AL142">
        <v>4</v>
      </c>
      <c r="AM142">
        <v>195</v>
      </c>
      <c r="AN142" t="s">
        <v>155</v>
      </c>
      <c r="AO142">
        <v>1</v>
      </c>
      <c r="AP142" s="42">
        <v>0.62722222222222224</v>
      </c>
      <c r="AQ142">
        <v>47.161636000000001</v>
      </c>
      <c r="AR142">
        <v>-88.483964</v>
      </c>
      <c r="AS142">
        <v>313.3</v>
      </c>
      <c r="AT142">
        <v>8.4</v>
      </c>
      <c r="AU142">
        <v>12</v>
      </c>
      <c r="AV142">
        <v>9</v>
      </c>
      <c r="AW142" t="s">
        <v>424</v>
      </c>
      <c r="AX142">
        <v>1.2</v>
      </c>
      <c r="AY142">
        <v>1.7</v>
      </c>
      <c r="AZ142">
        <v>2.1</v>
      </c>
      <c r="BA142">
        <v>14.048999999999999</v>
      </c>
      <c r="BB142">
        <v>17.510000000000002</v>
      </c>
      <c r="BC142">
        <v>1.25</v>
      </c>
      <c r="BD142">
        <v>11.458</v>
      </c>
      <c r="BE142">
        <v>3027.049</v>
      </c>
      <c r="BF142">
        <v>1.607</v>
      </c>
      <c r="BG142">
        <v>7.8040000000000003</v>
      </c>
      <c r="BH142">
        <v>0</v>
      </c>
      <c r="BI142">
        <v>7.8040000000000003</v>
      </c>
      <c r="BJ142">
        <v>5.9320000000000004</v>
      </c>
      <c r="BK142">
        <v>0</v>
      </c>
      <c r="BL142">
        <v>5.9320000000000004</v>
      </c>
      <c r="BM142">
        <v>2.5085999999999999</v>
      </c>
      <c r="BN142"/>
      <c r="BO142"/>
      <c r="BP142"/>
      <c r="BQ142">
        <v>532.35</v>
      </c>
      <c r="BR142">
        <v>0.140178</v>
      </c>
      <c r="BS142">
        <v>-0.149727</v>
      </c>
      <c r="BT142">
        <v>1.1273E-2</v>
      </c>
      <c r="BU142">
        <v>3.3744350000000001</v>
      </c>
      <c r="BV142">
        <v>-3.0095127000000002</v>
      </c>
      <c r="BW142" s="4">
        <f t="shared" si="24"/>
        <v>0.89152572699999999</v>
      </c>
      <c r="BY142" s="4">
        <f t="shared" si="25"/>
        <v>7777.3812822886403</v>
      </c>
      <c r="BZ142" s="4">
        <f t="shared" si="26"/>
        <v>4.1288567580629998</v>
      </c>
      <c r="CA142" s="4">
        <f t="shared" si="27"/>
        <v>15.241056806988</v>
      </c>
      <c r="CB142" s="4">
        <f t="shared" si="28"/>
        <v>6.4453329578573992</v>
      </c>
    </row>
    <row r="143" spans="1:80" x14ac:dyDescent="0.25">
      <c r="A143" s="40">
        <v>41704</v>
      </c>
      <c r="B143" s="41">
        <v>2.3171296296296299E-3</v>
      </c>
      <c r="C143">
        <v>11.99</v>
      </c>
      <c r="D143">
        <v>0.01</v>
      </c>
      <c r="E143">
        <v>100</v>
      </c>
      <c r="F143">
        <v>323.3</v>
      </c>
      <c r="G143">
        <v>-30.4</v>
      </c>
      <c r="H143">
        <v>291</v>
      </c>
      <c r="I143"/>
      <c r="J143">
        <v>2.9</v>
      </c>
      <c r="K143">
        <v>0.89729999999999999</v>
      </c>
      <c r="L143">
        <v>10.758599999999999</v>
      </c>
      <c r="M143">
        <v>8.9999999999999993E-3</v>
      </c>
      <c r="N143">
        <v>290.07010000000002</v>
      </c>
      <c r="O143">
        <v>0</v>
      </c>
      <c r="P143">
        <v>290.10000000000002</v>
      </c>
      <c r="Q143">
        <v>220.48500000000001</v>
      </c>
      <c r="R143">
        <v>0</v>
      </c>
      <c r="S143">
        <v>220.5</v>
      </c>
      <c r="T143">
        <v>291</v>
      </c>
      <c r="U143"/>
      <c r="V143"/>
      <c r="W143">
        <v>0</v>
      </c>
      <c r="X143">
        <v>2.6021999999999998</v>
      </c>
      <c r="Y143">
        <v>12.1</v>
      </c>
      <c r="Z143">
        <v>876</v>
      </c>
      <c r="AA143">
        <v>891</v>
      </c>
      <c r="AB143">
        <v>886</v>
      </c>
      <c r="AC143">
        <v>62</v>
      </c>
      <c r="AD143">
        <v>7.85</v>
      </c>
      <c r="AE143">
        <v>0.18</v>
      </c>
      <c r="AF143">
        <v>983</v>
      </c>
      <c r="AG143">
        <v>-10</v>
      </c>
      <c r="AH143">
        <v>5</v>
      </c>
      <c r="AI143">
        <v>8</v>
      </c>
      <c r="AJ143">
        <v>191</v>
      </c>
      <c r="AK143">
        <v>189.7</v>
      </c>
      <c r="AL143">
        <v>4.3</v>
      </c>
      <c r="AM143">
        <v>195</v>
      </c>
      <c r="AN143" t="s">
        <v>155</v>
      </c>
      <c r="AO143">
        <v>1</v>
      </c>
      <c r="AP143" s="42">
        <v>0.62723379629629628</v>
      </c>
      <c r="AQ143">
        <v>47.161687000000001</v>
      </c>
      <c r="AR143">
        <v>-88.483985000000004</v>
      </c>
      <c r="AS143">
        <v>313.2</v>
      </c>
      <c r="AT143">
        <v>10.7</v>
      </c>
      <c r="AU143">
        <v>12</v>
      </c>
      <c r="AV143">
        <v>9</v>
      </c>
      <c r="AW143" t="s">
        <v>424</v>
      </c>
      <c r="AX143">
        <v>1.2</v>
      </c>
      <c r="AY143">
        <v>1.712488</v>
      </c>
      <c r="AZ143">
        <v>2.1124879999999999</v>
      </c>
      <c r="BA143">
        <v>14.048999999999999</v>
      </c>
      <c r="BB143">
        <v>17.510000000000002</v>
      </c>
      <c r="BC143">
        <v>1.25</v>
      </c>
      <c r="BD143">
        <v>11.445</v>
      </c>
      <c r="BE143">
        <v>3026.4520000000002</v>
      </c>
      <c r="BF143">
        <v>1.607</v>
      </c>
      <c r="BG143">
        <v>8.5449999999999999</v>
      </c>
      <c r="BH143">
        <v>0</v>
      </c>
      <c r="BI143">
        <v>8.5449999999999999</v>
      </c>
      <c r="BJ143">
        <v>6.4950000000000001</v>
      </c>
      <c r="BK143">
        <v>0</v>
      </c>
      <c r="BL143">
        <v>6.4950000000000001</v>
      </c>
      <c r="BM143">
        <v>2.7048000000000001</v>
      </c>
      <c r="BN143"/>
      <c r="BO143"/>
      <c r="BP143"/>
      <c r="BQ143">
        <v>532.245</v>
      </c>
      <c r="BR143">
        <v>0.14472699999999999</v>
      </c>
      <c r="BS143">
        <v>-0.15</v>
      </c>
      <c r="BT143">
        <v>1.0999999999999999E-2</v>
      </c>
      <c r="BU143">
        <v>3.48394</v>
      </c>
      <c r="BV143">
        <v>-3.0150000000000001</v>
      </c>
      <c r="BW143" s="4">
        <f t="shared" si="24"/>
        <v>0.920456948</v>
      </c>
      <c r="BY143" s="4">
        <f t="shared" si="25"/>
        <v>8028.1842255220326</v>
      </c>
      <c r="BZ143" s="4">
        <f t="shared" si="26"/>
        <v>4.2628437690119991</v>
      </c>
      <c r="CA143" s="4">
        <f t="shared" si="27"/>
        <v>17.229104094419998</v>
      </c>
      <c r="CB143" s="4">
        <f t="shared" si="28"/>
        <v>7.1749469983967993</v>
      </c>
    </row>
    <row r="144" spans="1:80" x14ac:dyDescent="0.25">
      <c r="A144" s="40">
        <v>41704</v>
      </c>
      <c r="B144" s="41">
        <v>2.3287037037037039E-3</v>
      </c>
      <c r="C144">
        <v>11.99</v>
      </c>
      <c r="D144">
        <v>0.01</v>
      </c>
      <c r="E144">
        <v>100</v>
      </c>
      <c r="F144">
        <v>289.60000000000002</v>
      </c>
      <c r="G144">
        <v>-31.6</v>
      </c>
      <c r="H144">
        <v>318.39999999999998</v>
      </c>
      <c r="I144"/>
      <c r="J144">
        <v>3.07</v>
      </c>
      <c r="K144">
        <v>0.89739999999999998</v>
      </c>
      <c r="L144">
        <v>10.759499999999999</v>
      </c>
      <c r="M144">
        <v>8.9999999999999993E-3</v>
      </c>
      <c r="N144">
        <v>259.83699999999999</v>
      </c>
      <c r="O144">
        <v>0</v>
      </c>
      <c r="P144">
        <v>259.8</v>
      </c>
      <c r="Q144">
        <v>197.50450000000001</v>
      </c>
      <c r="R144">
        <v>0</v>
      </c>
      <c r="S144">
        <v>197.5</v>
      </c>
      <c r="T144">
        <v>318.3732</v>
      </c>
      <c r="U144"/>
      <c r="V144"/>
      <c r="W144">
        <v>0</v>
      </c>
      <c r="X144">
        <v>2.7543000000000002</v>
      </c>
      <c r="Y144">
        <v>12</v>
      </c>
      <c r="Z144">
        <v>877</v>
      </c>
      <c r="AA144">
        <v>890</v>
      </c>
      <c r="AB144">
        <v>887</v>
      </c>
      <c r="AC144">
        <v>62</v>
      </c>
      <c r="AD144">
        <v>7.85</v>
      </c>
      <c r="AE144">
        <v>0.18</v>
      </c>
      <c r="AF144">
        <v>983</v>
      </c>
      <c r="AG144">
        <v>-10</v>
      </c>
      <c r="AH144">
        <v>5</v>
      </c>
      <c r="AI144">
        <v>8</v>
      </c>
      <c r="AJ144">
        <v>191</v>
      </c>
      <c r="AK144">
        <v>190</v>
      </c>
      <c r="AL144">
        <v>4.5999999999999996</v>
      </c>
      <c r="AM144">
        <v>195</v>
      </c>
      <c r="AN144" t="s">
        <v>155</v>
      </c>
      <c r="AO144">
        <v>1</v>
      </c>
      <c r="AP144" s="42">
        <v>0.62724537037037031</v>
      </c>
      <c r="AQ144">
        <v>47.161741999999997</v>
      </c>
      <c r="AR144">
        <v>-88.484009</v>
      </c>
      <c r="AS144">
        <v>313.3</v>
      </c>
      <c r="AT144">
        <v>12.6</v>
      </c>
      <c r="AU144">
        <v>12</v>
      </c>
      <c r="AV144">
        <v>9</v>
      </c>
      <c r="AW144" t="s">
        <v>424</v>
      </c>
      <c r="AX144">
        <v>1.2</v>
      </c>
      <c r="AY144">
        <v>1.8</v>
      </c>
      <c r="AZ144">
        <v>2.2000000000000002</v>
      </c>
      <c r="BA144">
        <v>14.048999999999999</v>
      </c>
      <c r="BB144">
        <v>17.5</v>
      </c>
      <c r="BC144">
        <v>1.25</v>
      </c>
      <c r="BD144">
        <v>11.436</v>
      </c>
      <c r="BE144">
        <v>3025.6819999999998</v>
      </c>
      <c r="BF144">
        <v>1.6060000000000001</v>
      </c>
      <c r="BG144">
        <v>7.6520000000000001</v>
      </c>
      <c r="BH144">
        <v>0</v>
      </c>
      <c r="BI144">
        <v>7.6520000000000001</v>
      </c>
      <c r="BJ144">
        <v>5.8159999999999998</v>
      </c>
      <c r="BK144">
        <v>0</v>
      </c>
      <c r="BL144">
        <v>5.8159999999999998</v>
      </c>
      <c r="BM144">
        <v>2.9582000000000002</v>
      </c>
      <c r="BN144"/>
      <c r="BO144"/>
      <c r="BP144"/>
      <c r="BQ144">
        <v>563.17999999999995</v>
      </c>
      <c r="BR144">
        <v>0.15953999999999999</v>
      </c>
      <c r="BS144">
        <v>-0.150727</v>
      </c>
      <c r="BT144">
        <v>1.1727E-2</v>
      </c>
      <c r="BU144">
        <v>3.8405269999999998</v>
      </c>
      <c r="BV144">
        <v>-3.0296126999999999</v>
      </c>
      <c r="BW144" s="4">
        <f t="shared" si="24"/>
        <v>1.0146672334</v>
      </c>
      <c r="BY144" s="4">
        <f t="shared" si="25"/>
        <v>8847.6304937348177</v>
      </c>
      <c r="BZ144" s="4">
        <f t="shared" si="26"/>
        <v>4.6962286760267995</v>
      </c>
      <c r="CA144" s="4">
        <f t="shared" si="27"/>
        <v>17.007014931364797</v>
      </c>
      <c r="CB144" s="4">
        <f t="shared" si="28"/>
        <v>8.6503011640239595</v>
      </c>
    </row>
    <row r="145" spans="1:80" x14ac:dyDescent="0.25">
      <c r="A145" s="40">
        <v>41704</v>
      </c>
      <c r="B145" s="41">
        <v>2.3402777777777779E-3</v>
      </c>
      <c r="C145">
        <v>12.003</v>
      </c>
      <c r="D145">
        <v>0.01</v>
      </c>
      <c r="E145">
        <v>100</v>
      </c>
      <c r="F145">
        <v>284.3</v>
      </c>
      <c r="G145">
        <v>-31.4</v>
      </c>
      <c r="H145">
        <v>390.9</v>
      </c>
      <c r="I145"/>
      <c r="J145">
        <v>3.42</v>
      </c>
      <c r="K145">
        <v>0.8972</v>
      </c>
      <c r="L145">
        <v>10.769</v>
      </c>
      <c r="M145">
        <v>8.9999999999999993E-3</v>
      </c>
      <c r="N145">
        <v>255.0806</v>
      </c>
      <c r="O145">
        <v>0</v>
      </c>
      <c r="P145">
        <v>255.1</v>
      </c>
      <c r="Q145">
        <v>193.88910000000001</v>
      </c>
      <c r="R145">
        <v>0</v>
      </c>
      <c r="S145">
        <v>193.9</v>
      </c>
      <c r="T145">
        <v>390.89429999999999</v>
      </c>
      <c r="U145"/>
      <c r="V145"/>
      <c r="W145">
        <v>0</v>
      </c>
      <c r="X145">
        <v>3.0667</v>
      </c>
      <c r="Y145">
        <v>12.1</v>
      </c>
      <c r="Z145">
        <v>878</v>
      </c>
      <c r="AA145">
        <v>891</v>
      </c>
      <c r="AB145">
        <v>886</v>
      </c>
      <c r="AC145">
        <v>62</v>
      </c>
      <c r="AD145">
        <v>7.85</v>
      </c>
      <c r="AE145">
        <v>0.18</v>
      </c>
      <c r="AF145">
        <v>983</v>
      </c>
      <c r="AG145">
        <v>-10</v>
      </c>
      <c r="AH145">
        <v>5</v>
      </c>
      <c r="AI145">
        <v>8</v>
      </c>
      <c r="AJ145">
        <v>191</v>
      </c>
      <c r="AK145">
        <v>190</v>
      </c>
      <c r="AL145">
        <v>4.7</v>
      </c>
      <c r="AM145">
        <v>195</v>
      </c>
      <c r="AN145" t="s">
        <v>155</v>
      </c>
      <c r="AO145">
        <v>1</v>
      </c>
      <c r="AP145" s="42">
        <v>0.62725694444444446</v>
      </c>
      <c r="AQ145">
        <v>47.161799999999999</v>
      </c>
      <c r="AR145">
        <v>-88.484042000000002</v>
      </c>
      <c r="AS145">
        <v>313.3</v>
      </c>
      <c r="AT145">
        <v>14.1</v>
      </c>
      <c r="AU145">
        <v>12</v>
      </c>
      <c r="AV145">
        <v>9</v>
      </c>
      <c r="AW145" t="s">
        <v>424</v>
      </c>
      <c r="AX145">
        <v>1.2124999999999999</v>
      </c>
      <c r="AY145">
        <v>1.8</v>
      </c>
      <c r="AZ145">
        <v>2.2124999999999999</v>
      </c>
      <c r="BA145">
        <v>14.048999999999999</v>
      </c>
      <c r="BB145">
        <v>17.47</v>
      </c>
      <c r="BC145">
        <v>1.24</v>
      </c>
      <c r="BD145">
        <v>11.455</v>
      </c>
      <c r="BE145">
        <v>3023.6460000000002</v>
      </c>
      <c r="BF145">
        <v>1.603</v>
      </c>
      <c r="BG145">
        <v>7.5</v>
      </c>
      <c r="BH145">
        <v>0</v>
      </c>
      <c r="BI145">
        <v>7.5</v>
      </c>
      <c r="BJ145">
        <v>5.7009999999999996</v>
      </c>
      <c r="BK145">
        <v>0</v>
      </c>
      <c r="BL145">
        <v>5.7009999999999996</v>
      </c>
      <c r="BM145">
        <v>3.6263999999999998</v>
      </c>
      <c r="BN145"/>
      <c r="BO145"/>
      <c r="BP145"/>
      <c r="BQ145">
        <v>626.072</v>
      </c>
      <c r="BR145">
        <v>0.17808599999999999</v>
      </c>
      <c r="BS145">
        <v>-0.15027299999999999</v>
      </c>
      <c r="BT145">
        <v>1.2E-2</v>
      </c>
      <c r="BU145">
        <v>4.286975</v>
      </c>
      <c r="BV145">
        <v>-3.0204873000000001</v>
      </c>
      <c r="BW145" s="4">
        <f t="shared" si="24"/>
        <v>1.132618795</v>
      </c>
      <c r="BY145" s="4">
        <f t="shared" si="25"/>
        <v>9869.4912689811899</v>
      </c>
      <c r="BZ145" s="4">
        <f t="shared" si="26"/>
        <v>5.232356732295</v>
      </c>
      <c r="CA145" s="4">
        <f t="shared" si="27"/>
        <v>18.608649863264997</v>
      </c>
      <c r="CB145" s="4">
        <f t="shared" si="28"/>
        <v>11.836942266995999</v>
      </c>
    </row>
    <row r="146" spans="1:80" x14ac:dyDescent="0.25">
      <c r="A146" s="40">
        <v>41704</v>
      </c>
      <c r="B146" s="41">
        <v>2.3518518518518519E-3</v>
      </c>
      <c r="C146">
        <v>12.04</v>
      </c>
      <c r="D146">
        <v>0.01</v>
      </c>
      <c r="E146">
        <v>100</v>
      </c>
      <c r="F146">
        <v>288.5</v>
      </c>
      <c r="G146">
        <v>-30.3</v>
      </c>
      <c r="H146">
        <v>323.3</v>
      </c>
      <c r="I146"/>
      <c r="J146">
        <v>3.67</v>
      </c>
      <c r="K146">
        <v>0.89700000000000002</v>
      </c>
      <c r="L146">
        <v>10.7997</v>
      </c>
      <c r="M146">
        <v>8.9999999999999993E-3</v>
      </c>
      <c r="N146">
        <v>258.75529999999998</v>
      </c>
      <c r="O146">
        <v>0</v>
      </c>
      <c r="P146">
        <v>258.8</v>
      </c>
      <c r="Q146">
        <v>196.6823</v>
      </c>
      <c r="R146">
        <v>0</v>
      </c>
      <c r="S146">
        <v>196.7</v>
      </c>
      <c r="T146">
        <v>323.25909999999999</v>
      </c>
      <c r="U146"/>
      <c r="V146"/>
      <c r="W146">
        <v>0</v>
      </c>
      <c r="X146">
        <v>3.2964000000000002</v>
      </c>
      <c r="Y146">
        <v>12.1</v>
      </c>
      <c r="Z146">
        <v>879</v>
      </c>
      <c r="AA146">
        <v>890</v>
      </c>
      <c r="AB146">
        <v>887</v>
      </c>
      <c r="AC146">
        <v>62</v>
      </c>
      <c r="AD146">
        <v>7.85</v>
      </c>
      <c r="AE146">
        <v>0.18</v>
      </c>
      <c r="AF146">
        <v>983</v>
      </c>
      <c r="AG146">
        <v>-10</v>
      </c>
      <c r="AH146">
        <v>5</v>
      </c>
      <c r="AI146">
        <v>8</v>
      </c>
      <c r="AJ146">
        <v>191</v>
      </c>
      <c r="AK146">
        <v>190</v>
      </c>
      <c r="AL146">
        <v>4.7</v>
      </c>
      <c r="AM146">
        <v>195</v>
      </c>
      <c r="AN146" t="s">
        <v>155</v>
      </c>
      <c r="AO146">
        <v>1</v>
      </c>
      <c r="AP146" s="42">
        <v>0.6272685185185185</v>
      </c>
      <c r="AQ146">
        <v>47.161859999999997</v>
      </c>
      <c r="AR146">
        <v>-88.484077999999997</v>
      </c>
      <c r="AS146">
        <v>313.39999999999998</v>
      </c>
      <c r="AT146">
        <v>15.2</v>
      </c>
      <c r="AU146">
        <v>12</v>
      </c>
      <c r="AV146">
        <v>9</v>
      </c>
      <c r="AW146" t="s">
        <v>424</v>
      </c>
      <c r="AX146">
        <v>1.3</v>
      </c>
      <c r="AY146">
        <v>1.8125</v>
      </c>
      <c r="AZ146">
        <v>2.2999999999999998</v>
      </c>
      <c r="BA146">
        <v>14.048999999999999</v>
      </c>
      <c r="BB146">
        <v>17.43</v>
      </c>
      <c r="BC146">
        <v>1.24</v>
      </c>
      <c r="BD146">
        <v>11.484</v>
      </c>
      <c r="BE146">
        <v>3025.547</v>
      </c>
      <c r="BF146">
        <v>1.599</v>
      </c>
      <c r="BG146">
        <v>7.5910000000000002</v>
      </c>
      <c r="BH146">
        <v>0</v>
      </c>
      <c r="BI146">
        <v>7.5910000000000002</v>
      </c>
      <c r="BJ146">
        <v>5.77</v>
      </c>
      <c r="BK146">
        <v>0</v>
      </c>
      <c r="BL146">
        <v>5.77</v>
      </c>
      <c r="BM146">
        <v>2.9923000000000002</v>
      </c>
      <c r="BN146"/>
      <c r="BO146"/>
      <c r="BP146"/>
      <c r="BQ146">
        <v>671.48400000000004</v>
      </c>
      <c r="BR146">
        <v>0.18081900000000001</v>
      </c>
      <c r="BS146">
        <v>-0.14927299999999999</v>
      </c>
      <c r="BT146">
        <v>1.2E-2</v>
      </c>
      <c r="BU146">
        <v>4.3527649999999998</v>
      </c>
      <c r="BV146">
        <v>-3.0003872999999999</v>
      </c>
      <c r="BW146" s="4">
        <f t="shared" si="24"/>
        <v>1.1500005129999999</v>
      </c>
      <c r="BY146" s="4">
        <f t="shared" si="25"/>
        <v>10027.253559588236</v>
      </c>
      <c r="BZ146" s="4">
        <f t="shared" si="26"/>
        <v>5.2993982383289993</v>
      </c>
      <c r="CA146" s="4">
        <f t="shared" si="27"/>
        <v>19.122906713669998</v>
      </c>
      <c r="CB146" s="4">
        <f t="shared" si="28"/>
        <v>9.9170665094132993</v>
      </c>
    </row>
    <row r="147" spans="1:80" x14ac:dyDescent="0.25">
      <c r="A147" s="40">
        <v>41704</v>
      </c>
      <c r="B147" s="41">
        <v>2.3634259259259259E-3</v>
      </c>
      <c r="C147">
        <v>12.101000000000001</v>
      </c>
      <c r="D147">
        <v>9.5999999999999992E-3</v>
      </c>
      <c r="E147">
        <v>95.86515</v>
      </c>
      <c r="F147">
        <v>297.3</v>
      </c>
      <c r="G147">
        <v>-23.7</v>
      </c>
      <c r="H147">
        <v>291.5</v>
      </c>
      <c r="I147"/>
      <c r="J147">
        <v>3.82</v>
      </c>
      <c r="K147">
        <v>0.89639999999999997</v>
      </c>
      <c r="L147">
        <v>10.8474</v>
      </c>
      <c r="M147">
        <v>8.6E-3</v>
      </c>
      <c r="N147">
        <v>266.4973</v>
      </c>
      <c r="O147">
        <v>0</v>
      </c>
      <c r="P147">
        <v>266.5</v>
      </c>
      <c r="Q147">
        <v>202.56710000000001</v>
      </c>
      <c r="R147">
        <v>0</v>
      </c>
      <c r="S147">
        <v>202.6</v>
      </c>
      <c r="T147">
        <v>291.46280000000002</v>
      </c>
      <c r="U147"/>
      <c r="V147"/>
      <c r="W147">
        <v>0</v>
      </c>
      <c r="X147">
        <v>3.4218000000000002</v>
      </c>
      <c r="Y147">
        <v>12</v>
      </c>
      <c r="Z147">
        <v>879</v>
      </c>
      <c r="AA147">
        <v>891</v>
      </c>
      <c r="AB147">
        <v>887</v>
      </c>
      <c r="AC147">
        <v>62</v>
      </c>
      <c r="AD147">
        <v>7.85</v>
      </c>
      <c r="AE147">
        <v>0.18</v>
      </c>
      <c r="AF147">
        <v>983</v>
      </c>
      <c r="AG147">
        <v>-10</v>
      </c>
      <c r="AH147">
        <v>5</v>
      </c>
      <c r="AI147">
        <v>8</v>
      </c>
      <c r="AJ147">
        <v>191</v>
      </c>
      <c r="AK147">
        <v>190</v>
      </c>
      <c r="AL147">
        <v>4.3</v>
      </c>
      <c r="AM147">
        <v>195</v>
      </c>
      <c r="AN147" t="s">
        <v>155</v>
      </c>
      <c r="AO147">
        <v>1</v>
      </c>
      <c r="AP147" s="42">
        <v>0.62728009259259265</v>
      </c>
      <c r="AQ147">
        <v>47.161923999999999</v>
      </c>
      <c r="AR147">
        <v>-88.484116</v>
      </c>
      <c r="AS147">
        <v>313.39999999999998</v>
      </c>
      <c r="AT147">
        <v>16.100000000000001</v>
      </c>
      <c r="AU147">
        <v>12</v>
      </c>
      <c r="AV147">
        <v>9</v>
      </c>
      <c r="AW147" t="s">
        <v>424</v>
      </c>
      <c r="AX147">
        <v>1.3</v>
      </c>
      <c r="AY147">
        <v>1.9</v>
      </c>
      <c r="AZ147">
        <v>2.3125</v>
      </c>
      <c r="BA147">
        <v>14.048999999999999</v>
      </c>
      <c r="BB147">
        <v>17.36</v>
      </c>
      <c r="BC147">
        <v>1.24</v>
      </c>
      <c r="BD147">
        <v>11.558</v>
      </c>
      <c r="BE147">
        <v>3026.5410000000002</v>
      </c>
      <c r="BF147">
        <v>1.526</v>
      </c>
      <c r="BG147">
        <v>7.7869999999999999</v>
      </c>
      <c r="BH147">
        <v>0</v>
      </c>
      <c r="BI147">
        <v>7.7869999999999999</v>
      </c>
      <c r="BJ147">
        <v>5.9189999999999996</v>
      </c>
      <c r="BK147">
        <v>0</v>
      </c>
      <c r="BL147">
        <v>5.9189999999999996</v>
      </c>
      <c r="BM147">
        <v>2.6869999999999998</v>
      </c>
      <c r="BN147"/>
      <c r="BO147"/>
      <c r="BP147"/>
      <c r="BQ147">
        <v>694.17499999999995</v>
      </c>
      <c r="BR147">
        <v>0.17563799999999999</v>
      </c>
      <c r="BS147">
        <v>-0.14754600000000001</v>
      </c>
      <c r="BT147">
        <v>1.2727E-2</v>
      </c>
      <c r="BU147">
        <v>4.228046</v>
      </c>
      <c r="BV147">
        <v>-2.9656745999999998</v>
      </c>
      <c r="BW147" s="4">
        <f t="shared" si="24"/>
        <v>1.1170497531999999</v>
      </c>
      <c r="BY147" s="4">
        <f t="shared" si="25"/>
        <v>9743.1443687498013</v>
      </c>
      <c r="BZ147" s="4">
        <f t="shared" si="26"/>
        <v>4.9125514264343995</v>
      </c>
      <c r="CA147" s="4">
        <f t="shared" si="27"/>
        <v>19.054647374223599</v>
      </c>
      <c r="CB147" s="4">
        <f t="shared" si="28"/>
        <v>8.6500823609628004</v>
      </c>
    </row>
    <row r="148" spans="1:80" x14ac:dyDescent="0.25">
      <c r="A148" s="40">
        <v>41704</v>
      </c>
      <c r="B148" s="41">
        <v>2.3749999999999999E-3</v>
      </c>
      <c r="C148">
        <v>12.118</v>
      </c>
      <c r="D148">
        <v>8.9999999999999993E-3</v>
      </c>
      <c r="E148">
        <v>90</v>
      </c>
      <c r="F148">
        <v>317.60000000000002</v>
      </c>
      <c r="G148">
        <v>-23.6</v>
      </c>
      <c r="H148">
        <v>242.4</v>
      </c>
      <c r="I148"/>
      <c r="J148">
        <v>3.97</v>
      </c>
      <c r="K148">
        <v>0.89629999999999999</v>
      </c>
      <c r="L148">
        <v>10.8612</v>
      </c>
      <c r="M148">
        <v>8.0999999999999996E-3</v>
      </c>
      <c r="N148">
        <v>284.63529999999997</v>
      </c>
      <c r="O148">
        <v>0</v>
      </c>
      <c r="P148">
        <v>284.60000000000002</v>
      </c>
      <c r="Q148">
        <v>216.35390000000001</v>
      </c>
      <c r="R148">
        <v>0</v>
      </c>
      <c r="S148">
        <v>216.4</v>
      </c>
      <c r="T148">
        <v>242.4494</v>
      </c>
      <c r="U148"/>
      <c r="V148"/>
      <c r="W148">
        <v>0</v>
      </c>
      <c r="X148">
        <v>3.5560999999999998</v>
      </c>
      <c r="Y148">
        <v>12</v>
      </c>
      <c r="Z148">
        <v>877</v>
      </c>
      <c r="AA148">
        <v>891</v>
      </c>
      <c r="AB148">
        <v>886</v>
      </c>
      <c r="AC148">
        <v>62</v>
      </c>
      <c r="AD148">
        <v>7.85</v>
      </c>
      <c r="AE148">
        <v>0.18</v>
      </c>
      <c r="AF148">
        <v>983</v>
      </c>
      <c r="AG148">
        <v>-10</v>
      </c>
      <c r="AH148">
        <v>5</v>
      </c>
      <c r="AI148">
        <v>8</v>
      </c>
      <c r="AJ148">
        <v>191</v>
      </c>
      <c r="AK148">
        <v>190</v>
      </c>
      <c r="AL148">
        <v>4.2</v>
      </c>
      <c r="AM148">
        <v>195</v>
      </c>
      <c r="AN148" t="s">
        <v>155</v>
      </c>
      <c r="AO148">
        <v>1</v>
      </c>
      <c r="AP148" s="42">
        <v>0.62729166666666669</v>
      </c>
      <c r="AQ148">
        <v>47.161991999999998</v>
      </c>
      <c r="AR148">
        <v>-88.484146999999993</v>
      </c>
      <c r="AS148">
        <v>313.5</v>
      </c>
      <c r="AT148">
        <v>17.100000000000001</v>
      </c>
      <c r="AU148">
        <v>12</v>
      </c>
      <c r="AV148">
        <v>9</v>
      </c>
      <c r="AW148" t="s">
        <v>424</v>
      </c>
      <c r="AX148">
        <v>1.3</v>
      </c>
      <c r="AY148">
        <v>1.9125000000000001</v>
      </c>
      <c r="AZ148">
        <v>2.4</v>
      </c>
      <c r="BA148">
        <v>14.048999999999999</v>
      </c>
      <c r="BB148">
        <v>17.34</v>
      </c>
      <c r="BC148">
        <v>1.23</v>
      </c>
      <c r="BD148">
        <v>11.569000000000001</v>
      </c>
      <c r="BE148">
        <v>3028.0540000000001</v>
      </c>
      <c r="BF148">
        <v>1.431</v>
      </c>
      <c r="BG148">
        <v>8.31</v>
      </c>
      <c r="BH148">
        <v>0</v>
      </c>
      <c r="BI148">
        <v>8.31</v>
      </c>
      <c r="BJ148">
        <v>6.3170000000000002</v>
      </c>
      <c r="BK148">
        <v>0</v>
      </c>
      <c r="BL148">
        <v>6.3170000000000002</v>
      </c>
      <c r="BM148">
        <v>2.2334000000000001</v>
      </c>
      <c r="BN148"/>
      <c r="BO148"/>
      <c r="BP148"/>
      <c r="BQ148">
        <v>720.86500000000001</v>
      </c>
      <c r="BR148">
        <v>0.19143099999999999</v>
      </c>
      <c r="BS148">
        <v>-0.14627399999999999</v>
      </c>
      <c r="BT148">
        <v>1.2999999999999999E-2</v>
      </c>
      <c r="BU148">
        <v>4.608212</v>
      </c>
      <c r="BV148">
        <v>-2.9401074</v>
      </c>
      <c r="BW148" s="4">
        <f t="shared" si="24"/>
        <v>1.2174896103999999</v>
      </c>
      <c r="BY148" s="4">
        <f t="shared" si="25"/>
        <v>10624.510713071706</v>
      </c>
      <c r="BZ148" s="4">
        <f t="shared" si="26"/>
        <v>5.0209391346408001</v>
      </c>
      <c r="CA148" s="4">
        <f t="shared" si="27"/>
        <v>22.1644112603256</v>
      </c>
      <c r="CB148" s="4">
        <f t="shared" si="28"/>
        <v>7.8363140903611193</v>
      </c>
    </row>
    <row r="149" spans="1:80" x14ac:dyDescent="0.25">
      <c r="A149" s="40">
        <v>41704</v>
      </c>
      <c r="B149" s="41">
        <v>2.3865740740740739E-3</v>
      </c>
      <c r="C149">
        <v>12.12</v>
      </c>
      <c r="D149">
        <v>8.9999999999999993E-3</v>
      </c>
      <c r="E149">
        <v>90</v>
      </c>
      <c r="F149">
        <v>345</v>
      </c>
      <c r="G149">
        <v>-23.6</v>
      </c>
      <c r="H149">
        <v>182.4</v>
      </c>
      <c r="I149"/>
      <c r="J149">
        <v>4</v>
      </c>
      <c r="K149">
        <v>0.89649999999999996</v>
      </c>
      <c r="L149">
        <v>10.865</v>
      </c>
      <c r="M149">
        <v>8.0999999999999996E-3</v>
      </c>
      <c r="N149">
        <v>309.26280000000003</v>
      </c>
      <c r="O149">
        <v>0</v>
      </c>
      <c r="P149">
        <v>309.3</v>
      </c>
      <c r="Q149">
        <v>235.0735</v>
      </c>
      <c r="R149">
        <v>0</v>
      </c>
      <c r="S149">
        <v>235.1</v>
      </c>
      <c r="T149">
        <v>182.36449999999999</v>
      </c>
      <c r="U149"/>
      <c r="V149"/>
      <c r="W149">
        <v>0</v>
      </c>
      <c r="X149">
        <v>3.5857999999999999</v>
      </c>
      <c r="Y149">
        <v>12</v>
      </c>
      <c r="Z149">
        <v>875</v>
      </c>
      <c r="AA149">
        <v>891</v>
      </c>
      <c r="AB149">
        <v>887</v>
      </c>
      <c r="AC149">
        <v>62</v>
      </c>
      <c r="AD149">
        <v>7.85</v>
      </c>
      <c r="AE149">
        <v>0.18</v>
      </c>
      <c r="AF149">
        <v>983</v>
      </c>
      <c r="AG149">
        <v>-10</v>
      </c>
      <c r="AH149">
        <v>5</v>
      </c>
      <c r="AI149">
        <v>8</v>
      </c>
      <c r="AJ149">
        <v>191</v>
      </c>
      <c r="AK149">
        <v>189.3</v>
      </c>
      <c r="AL149">
        <v>4.5999999999999996</v>
      </c>
      <c r="AM149">
        <v>195</v>
      </c>
      <c r="AN149" t="s">
        <v>155</v>
      </c>
      <c r="AO149">
        <v>1</v>
      </c>
      <c r="AP149" s="42">
        <v>0.62730324074074073</v>
      </c>
      <c r="AQ149">
        <v>47.162064000000001</v>
      </c>
      <c r="AR149">
        <v>-88.484164000000007</v>
      </c>
      <c r="AS149">
        <v>313.7</v>
      </c>
      <c r="AT149">
        <v>17.7</v>
      </c>
      <c r="AU149">
        <v>12</v>
      </c>
      <c r="AV149">
        <v>9</v>
      </c>
      <c r="AW149" t="s">
        <v>424</v>
      </c>
      <c r="AX149">
        <v>1.325</v>
      </c>
      <c r="AY149">
        <v>2.0874999999999999</v>
      </c>
      <c r="AZ149">
        <v>2.4874999999999998</v>
      </c>
      <c r="BA149">
        <v>14.048999999999999</v>
      </c>
      <c r="BB149">
        <v>17.350000000000001</v>
      </c>
      <c r="BC149">
        <v>1.23</v>
      </c>
      <c r="BD149">
        <v>11.55</v>
      </c>
      <c r="BE149">
        <v>3029.7289999999998</v>
      </c>
      <c r="BF149">
        <v>1.4319999999999999</v>
      </c>
      <c r="BG149">
        <v>9.0310000000000006</v>
      </c>
      <c r="BH149">
        <v>0</v>
      </c>
      <c r="BI149">
        <v>9.0310000000000006</v>
      </c>
      <c r="BJ149">
        <v>6.8650000000000002</v>
      </c>
      <c r="BK149">
        <v>0</v>
      </c>
      <c r="BL149">
        <v>6.8650000000000002</v>
      </c>
      <c r="BM149">
        <v>1.6802999999999999</v>
      </c>
      <c r="BN149"/>
      <c r="BO149"/>
      <c r="BP149"/>
      <c r="BQ149">
        <v>727.04200000000003</v>
      </c>
      <c r="BR149">
        <v>0.17183799999999999</v>
      </c>
      <c r="BS149">
        <v>-0.14454700000000001</v>
      </c>
      <c r="BT149">
        <v>1.2999999999999999E-2</v>
      </c>
      <c r="BU149">
        <v>4.1365660000000002</v>
      </c>
      <c r="BV149">
        <v>-2.9053947</v>
      </c>
      <c r="BW149" s="4">
        <f t="shared" si="24"/>
        <v>1.0928807372</v>
      </c>
      <c r="BY149" s="4">
        <f t="shared" si="25"/>
        <v>9542.3779612254984</v>
      </c>
      <c r="BZ149" s="4">
        <f t="shared" si="26"/>
        <v>4.5102004966368003</v>
      </c>
      <c r="CA149" s="4">
        <f t="shared" si="27"/>
        <v>21.621875984226001</v>
      </c>
      <c r="CB149" s="4">
        <f t="shared" si="28"/>
        <v>5.2922415464377197</v>
      </c>
    </row>
    <row r="150" spans="1:80" x14ac:dyDescent="0.25">
      <c r="A150" s="40">
        <v>41704</v>
      </c>
      <c r="B150" s="41">
        <v>2.3981481481481479E-3</v>
      </c>
      <c r="C150">
        <v>12.125999999999999</v>
      </c>
      <c r="D150">
        <v>8.9999999999999993E-3</v>
      </c>
      <c r="E150">
        <v>90</v>
      </c>
      <c r="F150">
        <v>362.8</v>
      </c>
      <c r="G150">
        <v>-23.6</v>
      </c>
      <c r="H150">
        <v>180.2</v>
      </c>
      <c r="I150"/>
      <c r="J150">
        <v>4</v>
      </c>
      <c r="K150">
        <v>0.89649999999999996</v>
      </c>
      <c r="L150">
        <v>10.870699999999999</v>
      </c>
      <c r="M150">
        <v>8.0999999999999996E-3</v>
      </c>
      <c r="N150">
        <v>325.26220000000001</v>
      </c>
      <c r="O150">
        <v>0</v>
      </c>
      <c r="P150">
        <v>325.3</v>
      </c>
      <c r="Q150">
        <v>247.23480000000001</v>
      </c>
      <c r="R150">
        <v>0</v>
      </c>
      <c r="S150">
        <v>247.2</v>
      </c>
      <c r="T150">
        <v>180.1857</v>
      </c>
      <c r="U150"/>
      <c r="V150"/>
      <c r="W150">
        <v>0</v>
      </c>
      <c r="X150">
        <v>3.5859999999999999</v>
      </c>
      <c r="Y150">
        <v>12.1</v>
      </c>
      <c r="Z150">
        <v>874</v>
      </c>
      <c r="AA150">
        <v>892</v>
      </c>
      <c r="AB150">
        <v>886</v>
      </c>
      <c r="AC150">
        <v>62</v>
      </c>
      <c r="AD150">
        <v>7.85</v>
      </c>
      <c r="AE150">
        <v>0.18</v>
      </c>
      <c r="AF150">
        <v>983</v>
      </c>
      <c r="AG150">
        <v>-10</v>
      </c>
      <c r="AH150">
        <v>4.2729999999999997</v>
      </c>
      <c r="AI150">
        <v>8</v>
      </c>
      <c r="AJ150">
        <v>191</v>
      </c>
      <c r="AK150">
        <v>189</v>
      </c>
      <c r="AL150">
        <v>4.8</v>
      </c>
      <c r="AM150">
        <v>195</v>
      </c>
      <c r="AN150" t="s">
        <v>155</v>
      </c>
      <c r="AO150">
        <v>1</v>
      </c>
      <c r="AP150" s="42">
        <v>0.62731481481481477</v>
      </c>
      <c r="AQ150">
        <v>47.162139000000003</v>
      </c>
      <c r="AR150">
        <v>-88.484170000000006</v>
      </c>
      <c r="AS150">
        <v>314.5</v>
      </c>
      <c r="AT150">
        <v>18.3</v>
      </c>
      <c r="AU150">
        <v>12</v>
      </c>
      <c r="AV150">
        <v>9</v>
      </c>
      <c r="AW150" t="s">
        <v>424</v>
      </c>
      <c r="AX150">
        <v>1.5125</v>
      </c>
      <c r="AY150">
        <v>2.7374999999999998</v>
      </c>
      <c r="AZ150">
        <v>3.15</v>
      </c>
      <c r="BA150">
        <v>14.048999999999999</v>
      </c>
      <c r="BB150">
        <v>17.34</v>
      </c>
      <c r="BC150">
        <v>1.23</v>
      </c>
      <c r="BD150">
        <v>11.545999999999999</v>
      </c>
      <c r="BE150">
        <v>3029.788</v>
      </c>
      <c r="BF150">
        <v>1.431</v>
      </c>
      <c r="BG150">
        <v>9.4930000000000003</v>
      </c>
      <c r="BH150">
        <v>0</v>
      </c>
      <c r="BI150">
        <v>9.4930000000000003</v>
      </c>
      <c r="BJ150">
        <v>7.2160000000000002</v>
      </c>
      <c r="BK150">
        <v>0</v>
      </c>
      <c r="BL150">
        <v>7.2160000000000002</v>
      </c>
      <c r="BM150">
        <v>1.6594</v>
      </c>
      <c r="BN150"/>
      <c r="BO150"/>
      <c r="BP150"/>
      <c r="BQ150">
        <v>726.71199999999999</v>
      </c>
      <c r="BR150">
        <v>0.16418099999999999</v>
      </c>
      <c r="BS150">
        <v>-0.14254600000000001</v>
      </c>
      <c r="BT150">
        <v>1.1546000000000001E-2</v>
      </c>
      <c r="BU150">
        <v>3.9522469999999998</v>
      </c>
      <c r="BV150">
        <v>-2.8651746</v>
      </c>
      <c r="BW150" s="4">
        <f t="shared" si="24"/>
        <v>1.0441836573999999</v>
      </c>
      <c r="BY150" s="4">
        <f t="shared" si="25"/>
        <v>9117.361864310451</v>
      </c>
      <c r="BZ150" s="4">
        <f t="shared" si="26"/>
        <v>4.3062236789597996</v>
      </c>
      <c r="CA150" s="4">
        <f t="shared" si="27"/>
        <v>21.714682087612797</v>
      </c>
      <c r="CB150" s="4">
        <f t="shared" si="28"/>
        <v>4.99353429270852</v>
      </c>
    </row>
    <row r="151" spans="1:80" x14ac:dyDescent="0.25">
      <c r="A151" s="40">
        <v>41704</v>
      </c>
      <c r="B151" s="41">
        <v>2.409722222222222E-3</v>
      </c>
      <c r="C151">
        <v>12.13</v>
      </c>
      <c r="D151">
        <v>8.3000000000000001E-3</v>
      </c>
      <c r="E151">
        <v>82.802334999999999</v>
      </c>
      <c r="F151">
        <v>377.8</v>
      </c>
      <c r="G151">
        <v>-23.8</v>
      </c>
      <c r="H151">
        <v>141.6</v>
      </c>
      <c r="I151"/>
      <c r="J151">
        <v>4</v>
      </c>
      <c r="K151">
        <v>0.89639999999999997</v>
      </c>
      <c r="L151">
        <v>10.873100000000001</v>
      </c>
      <c r="M151">
        <v>7.4000000000000003E-3</v>
      </c>
      <c r="N151">
        <v>338.67399999999998</v>
      </c>
      <c r="O151">
        <v>0</v>
      </c>
      <c r="P151">
        <v>338.7</v>
      </c>
      <c r="Q151">
        <v>257.42919999999998</v>
      </c>
      <c r="R151">
        <v>0</v>
      </c>
      <c r="S151">
        <v>257.39999999999998</v>
      </c>
      <c r="T151">
        <v>141.5924</v>
      </c>
      <c r="U151"/>
      <c r="V151"/>
      <c r="W151">
        <v>0</v>
      </c>
      <c r="X151">
        <v>3.5855000000000001</v>
      </c>
      <c r="Y151">
        <v>12.1</v>
      </c>
      <c r="Z151">
        <v>874</v>
      </c>
      <c r="AA151">
        <v>892</v>
      </c>
      <c r="AB151">
        <v>885</v>
      </c>
      <c r="AC151">
        <v>62</v>
      </c>
      <c r="AD151">
        <v>7.85</v>
      </c>
      <c r="AE151">
        <v>0.18</v>
      </c>
      <c r="AF151">
        <v>983</v>
      </c>
      <c r="AG151">
        <v>-10</v>
      </c>
      <c r="AH151">
        <v>4</v>
      </c>
      <c r="AI151">
        <v>8</v>
      </c>
      <c r="AJ151">
        <v>191</v>
      </c>
      <c r="AK151">
        <v>189</v>
      </c>
      <c r="AL151">
        <v>4.5</v>
      </c>
      <c r="AM151">
        <v>195</v>
      </c>
      <c r="AN151" t="s">
        <v>155</v>
      </c>
      <c r="AO151">
        <v>1</v>
      </c>
      <c r="AP151" s="42">
        <v>0.62732638888888892</v>
      </c>
      <c r="AQ151">
        <v>47.162210999999999</v>
      </c>
      <c r="AR151">
        <v>-88.484168999999994</v>
      </c>
      <c r="AS151">
        <v>314.2</v>
      </c>
      <c r="AT151">
        <v>18.100000000000001</v>
      </c>
      <c r="AU151">
        <v>12</v>
      </c>
      <c r="AV151">
        <v>9</v>
      </c>
      <c r="AW151" t="s">
        <v>424</v>
      </c>
      <c r="AX151">
        <v>1.5874999999999999</v>
      </c>
      <c r="AY151">
        <v>2.75</v>
      </c>
      <c r="AZ151">
        <v>3.2875000000000001</v>
      </c>
      <c r="BA151">
        <v>14.048999999999999</v>
      </c>
      <c r="BB151">
        <v>17.34</v>
      </c>
      <c r="BC151">
        <v>1.23</v>
      </c>
      <c r="BD151">
        <v>11.56</v>
      </c>
      <c r="BE151">
        <v>3031.0450000000001</v>
      </c>
      <c r="BF151">
        <v>1.3169999999999999</v>
      </c>
      <c r="BG151">
        <v>9.8870000000000005</v>
      </c>
      <c r="BH151">
        <v>0</v>
      </c>
      <c r="BI151">
        <v>9.8870000000000005</v>
      </c>
      <c r="BJ151">
        <v>7.5149999999999997</v>
      </c>
      <c r="BK151">
        <v>0</v>
      </c>
      <c r="BL151">
        <v>7.5149999999999997</v>
      </c>
      <c r="BM151">
        <v>1.3042</v>
      </c>
      <c r="BN151"/>
      <c r="BO151"/>
      <c r="BP151"/>
      <c r="BQ151">
        <v>726.75900000000001</v>
      </c>
      <c r="BR151">
        <v>0.14609800000000001</v>
      </c>
      <c r="BS151">
        <v>-0.140546</v>
      </c>
      <c r="BT151">
        <v>1.1727E-2</v>
      </c>
      <c r="BU151">
        <v>3.5169450000000002</v>
      </c>
      <c r="BV151">
        <v>-2.8249746</v>
      </c>
      <c r="BW151" s="4">
        <f t="shared" si="24"/>
        <v>0.92917686900000007</v>
      </c>
      <c r="BY151" s="4">
        <f t="shared" si="25"/>
        <v>8116.5381296995356</v>
      </c>
      <c r="BZ151" s="4">
        <f t="shared" si="26"/>
        <v>3.5266651325909999</v>
      </c>
      <c r="CA151" s="4">
        <f t="shared" si="27"/>
        <v>20.123681451344996</v>
      </c>
      <c r="CB151" s="4">
        <f t="shared" si="28"/>
        <v>3.4923892679766002</v>
      </c>
    </row>
    <row r="152" spans="1:80" x14ac:dyDescent="0.25">
      <c r="A152" s="40">
        <v>41704</v>
      </c>
      <c r="B152" s="41">
        <v>2.4212962962962964E-3</v>
      </c>
      <c r="C152">
        <v>12.068</v>
      </c>
      <c r="D152">
        <v>8.0000000000000002E-3</v>
      </c>
      <c r="E152">
        <v>80</v>
      </c>
      <c r="F152">
        <v>380.6</v>
      </c>
      <c r="G152">
        <v>-27</v>
      </c>
      <c r="H152">
        <v>140.5</v>
      </c>
      <c r="I152"/>
      <c r="J152">
        <v>4</v>
      </c>
      <c r="K152">
        <v>0.89670000000000005</v>
      </c>
      <c r="L152">
        <v>10.8215</v>
      </c>
      <c r="M152">
        <v>7.1999999999999998E-3</v>
      </c>
      <c r="N152">
        <v>341.30889999999999</v>
      </c>
      <c r="O152">
        <v>0</v>
      </c>
      <c r="P152">
        <v>341.3</v>
      </c>
      <c r="Q152">
        <v>259.43209999999999</v>
      </c>
      <c r="R152">
        <v>0</v>
      </c>
      <c r="S152">
        <v>259.39999999999998</v>
      </c>
      <c r="T152">
        <v>140.5</v>
      </c>
      <c r="U152"/>
      <c r="V152"/>
      <c r="W152">
        <v>0</v>
      </c>
      <c r="X152">
        <v>3.5869</v>
      </c>
      <c r="Y152">
        <v>12.1</v>
      </c>
      <c r="Z152">
        <v>874</v>
      </c>
      <c r="AA152">
        <v>892</v>
      </c>
      <c r="AB152">
        <v>884</v>
      </c>
      <c r="AC152">
        <v>62</v>
      </c>
      <c r="AD152">
        <v>7.85</v>
      </c>
      <c r="AE152">
        <v>0.18</v>
      </c>
      <c r="AF152">
        <v>983</v>
      </c>
      <c r="AG152">
        <v>-10</v>
      </c>
      <c r="AH152">
        <v>4.7270000000000003</v>
      </c>
      <c r="AI152">
        <v>8</v>
      </c>
      <c r="AJ152">
        <v>191</v>
      </c>
      <c r="AK152">
        <v>189</v>
      </c>
      <c r="AL152">
        <v>4</v>
      </c>
      <c r="AM152">
        <v>195</v>
      </c>
      <c r="AN152" t="s">
        <v>155</v>
      </c>
      <c r="AO152">
        <v>1</v>
      </c>
      <c r="AP152" s="42">
        <v>0.62733796296296296</v>
      </c>
      <c r="AQ152">
        <v>47.162284</v>
      </c>
      <c r="AR152">
        <v>-88.484164000000007</v>
      </c>
      <c r="AS152">
        <v>314.2</v>
      </c>
      <c r="AT152">
        <v>18.100000000000001</v>
      </c>
      <c r="AU152">
        <v>12</v>
      </c>
      <c r="AV152">
        <v>9</v>
      </c>
      <c r="AW152" t="s">
        <v>424</v>
      </c>
      <c r="AX152">
        <v>1.5</v>
      </c>
      <c r="AY152">
        <v>1.0249999999999999</v>
      </c>
      <c r="AZ152">
        <v>1.8125</v>
      </c>
      <c r="BA152">
        <v>14.048999999999999</v>
      </c>
      <c r="BB152">
        <v>17.43</v>
      </c>
      <c r="BC152">
        <v>1.24</v>
      </c>
      <c r="BD152">
        <v>11.516</v>
      </c>
      <c r="BE152">
        <v>3031.1689999999999</v>
      </c>
      <c r="BF152">
        <v>1.2789999999999999</v>
      </c>
      <c r="BG152">
        <v>10.012</v>
      </c>
      <c r="BH152">
        <v>0</v>
      </c>
      <c r="BI152">
        <v>10.012</v>
      </c>
      <c r="BJ152">
        <v>7.61</v>
      </c>
      <c r="BK152">
        <v>0</v>
      </c>
      <c r="BL152">
        <v>7.61</v>
      </c>
      <c r="BM152">
        <v>1.3004</v>
      </c>
      <c r="BN152"/>
      <c r="BO152"/>
      <c r="BP152"/>
      <c r="BQ152">
        <v>730.54300000000001</v>
      </c>
      <c r="BR152">
        <v>0.133184</v>
      </c>
      <c r="BS152">
        <v>-0.14072699999999999</v>
      </c>
      <c r="BT152">
        <v>1.2727E-2</v>
      </c>
      <c r="BU152">
        <v>3.2060719999999998</v>
      </c>
      <c r="BV152">
        <v>-2.8286126999999999</v>
      </c>
      <c r="BW152" s="4">
        <f t="shared" si="24"/>
        <v>0.84704422239999988</v>
      </c>
      <c r="BY152" s="4">
        <f t="shared" si="25"/>
        <v>7399.3964086891137</v>
      </c>
      <c r="BZ152" s="4">
        <f t="shared" si="26"/>
        <v>3.1221710194031997</v>
      </c>
      <c r="CA152" s="4">
        <f t="shared" si="27"/>
        <v>18.576795510288001</v>
      </c>
      <c r="CB152" s="4">
        <f t="shared" si="28"/>
        <v>3.17441062832832</v>
      </c>
    </row>
    <row r="153" spans="1:80" x14ac:dyDescent="0.25">
      <c r="A153" s="40">
        <v>41704</v>
      </c>
      <c r="B153" s="41">
        <v>2.4328703703703704E-3</v>
      </c>
      <c r="C153">
        <v>11.864000000000001</v>
      </c>
      <c r="D153">
        <v>8.3999999999999995E-3</v>
      </c>
      <c r="E153">
        <v>84.088628999999997</v>
      </c>
      <c r="F153">
        <v>381.2</v>
      </c>
      <c r="G153">
        <v>-27.1</v>
      </c>
      <c r="H153">
        <v>158</v>
      </c>
      <c r="I153"/>
      <c r="J153">
        <v>4</v>
      </c>
      <c r="K153">
        <v>0.89839999999999998</v>
      </c>
      <c r="L153">
        <v>10.657999999999999</v>
      </c>
      <c r="M153">
        <v>7.6E-3</v>
      </c>
      <c r="N153">
        <v>342.46350000000001</v>
      </c>
      <c r="O153">
        <v>0</v>
      </c>
      <c r="P153">
        <v>342.5</v>
      </c>
      <c r="Q153">
        <v>260.30970000000002</v>
      </c>
      <c r="R153">
        <v>0</v>
      </c>
      <c r="S153">
        <v>260.3</v>
      </c>
      <c r="T153">
        <v>157.97229999999999</v>
      </c>
      <c r="U153"/>
      <c r="V153"/>
      <c r="W153">
        <v>0</v>
      </c>
      <c r="X153">
        <v>3.5935000000000001</v>
      </c>
      <c r="Y153">
        <v>12.1</v>
      </c>
      <c r="Z153">
        <v>873</v>
      </c>
      <c r="AA153">
        <v>892</v>
      </c>
      <c r="AB153">
        <v>884</v>
      </c>
      <c r="AC153">
        <v>62</v>
      </c>
      <c r="AD153">
        <v>7.85</v>
      </c>
      <c r="AE153">
        <v>0.18</v>
      </c>
      <c r="AF153">
        <v>983</v>
      </c>
      <c r="AG153">
        <v>-10</v>
      </c>
      <c r="AH153">
        <v>5</v>
      </c>
      <c r="AI153">
        <v>8</v>
      </c>
      <c r="AJ153">
        <v>191</v>
      </c>
      <c r="AK153">
        <v>189</v>
      </c>
      <c r="AL153">
        <v>4.0999999999999996</v>
      </c>
      <c r="AM153">
        <v>195</v>
      </c>
      <c r="AN153" t="s">
        <v>155</v>
      </c>
      <c r="AO153">
        <v>1</v>
      </c>
      <c r="AP153" s="42">
        <v>0.62734953703703711</v>
      </c>
      <c r="AQ153">
        <v>47.162357</v>
      </c>
      <c r="AR153">
        <v>-88.484155999999999</v>
      </c>
      <c r="AS153">
        <v>314.5</v>
      </c>
      <c r="AT153">
        <v>18.3</v>
      </c>
      <c r="AU153">
        <v>12</v>
      </c>
      <c r="AV153">
        <v>9</v>
      </c>
      <c r="AW153" t="s">
        <v>424</v>
      </c>
      <c r="AX153">
        <v>1.5</v>
      </c>
      <c r="AY153">
        <v>1.2</v>
      </c>
      <c r="AZ153">
        <v>1.9125000000000001</v>
      </c>
      <c r="BA153">
        <v>14.048999999999999</v>
      </c>
      <c r="BB153">
        <v>17.71</v>
      </c>
      <c r="BC153">
        <v>1.26</v>
      </c>
      <c r="BD153">
        <v>11.311</v>
      </c>
      <c r="BE153">
        <v>3030.6439999999998</v>
      </c>
      <c r="BF153">
        <v>1.367</v>
      </c>
      <c r="BG153">
        <v>10.198</v>
      </c>
      <c r="BH153">
        <v>0</v>
      </c>
      <c r="BI153">
        <v>10.198</v>
      </c>
      <c r="BJ153">
        <v>7.7519999999999998</v>
      </c>
      <c r="BK153">
        <v>0</v>
      </c>
      <c r="BL153">
        <v>7.7519999999999998</v>
      </c>
      <c r="BM153">
        <v>1.4842</v>
      </c>
      <c r="BN153"/>
      <c r="BO153"/>
      <c r="BP153"/>
      <c r="BQ153">
        <v>742.98500000000001</v>
      </c>
      <c r="BR153">
        <v>0.13972399999999999</v>
      </c>
      <c r="BS153">
        <v>-0.14027300000000001</v>
      </c>
      <c r="BT153">
        <v>1.2272999999999999E-2</v>
      </c>
      <c r="BU153">
        <v>3.3635060000000001</v>
      </c>
      <c r="BV153">
        <v>-2.8194873</v>
      </c>
      <c r="BW153" s="4">
        <f t="shared" si="24"/>
        <v>0.88863828519999999</v>
      </c>
      <c r="BY153" s="4">
        <f t="shared" si="25"/>
        <v>7761.3988761656483</v>
      </c>
      <c r="BZ153" s="4">
        <f t="shared" si="26"/>
        <v>3.5008507313027999</v>
      </c>
      <c r="CA153" s="4">
        <f t="shared" si="27"/>
        <v>19.8526663270368</v>
      </c>
      <c r="CB153" s="4">
        <f t="shared" si="28"/>
        <v>3.8009968217992802</v>
      </c>
    </row>
    <row r="154" spans="1:80" x14ac:dyDescent="0.25">
      <c r="A154" s="40">
        <v>41704</v>
      </c>
      <c r="B154" s="41">
        <v>2.4444444444444444E-3</v>
      </c>
      <c r="C154">
        <v>11.772</v>
      </c>
      <c r="D154">
        <v>8.8000000000000005E-3</v>
      </c>
      <c r="E154">
        <v>87.604252000000002</v>
      </c>
      <c r="F154">
        <v>381</v>
      </c>
      <c r="G154">
        <v>-27</v>
      </c>
      <c r="H154">
        <v>150.30000000000001</v>
      </c>
      <c r="I154"/>
      <c r="J154">
        <v>4</v>
      </c>
      <c r="K154">
        <v>0.8992</v>
      </c>
      <c r="L154">
        <v>10.5854</v>
      </c>
      <c r="M154">
        <v>7.9000000000000008E-3</v>
      </c>
      <c r="N154">
        <v>342.61739999999998</v>
      </c>
      <c r="O154">
        <v>0</v>
      </c>
      <c r="P154">
        <v>342.6</v>
      </c>
      <c r="Q154">
        <v>260.51249999999999</v>
      </c>
      <c r="R154">
        <v>0</v>
      </c>
      <c r="S154">
        <v>260.5</v>
      </c>
      <c r="T154">
        <v>150.33789999999999</v>
      </c>
      <c r="U154"/>
      <c r="V154"/>
      <c r="W154">
        <v>0</v>
      </c>
      <c r="X154">
        <v>3.5966999999999998</v>
      </c>
      <c r="Y154">
        <v>12</v>
      </c>
      <c r="Z154">
        <v>873</v>
      </c>
      <c r="AA154">
        <v>891</v>
      </c>
      <c r="AB154">
        <v>884</v>
      </c>
      <c r="AC154">
        <v>62.7</v>
      </c>
      <c r="AD154">
        <v>7.94</v>
      </c>
      <c r="AE154">
        <v>0.18</v>
      </c>
      <c r="AF154">
        <v>983</v>
      </c>
      <c r="AG154">
        <v>-10</v>
      </c>
      <c r="AH154">
        <v>5</v>
      </c>
      <c r="AI154">
        <v>8</v>
      </c>
      <c r="AJ154">
        <v>191</v>
      </c>
      <c r="AK154">
        <v>189</v>
      </c>
      <c r="AL154">
        <v>4.3</v>
      </c>
      <c r="AM154">
        <v>195</v>
      </c>
      <c r="AN154" t="s">
        <v>155</v>
      </c>
      <c r="AO154">
        <v>1</v>
      </c>
      <c r="AP154" s="42">
        <v>0.62736111111111115</v>
      </c>
      <c r="AQ154">
        <v>47.162429000000003</v>
      </c>
      <c r="AR154">
        <v>-88.484146999999993</v>
      </c>
      <c r="AS154">
        <v>314.7</v>
      </c>
      <c r="AT154">
        <v>18.2</v>
      </c>
      <c r="AU154">
        <v>12</v>
      </c>
      <c r="AV154">
        <v>9</v>
      </c>
      <c r="AW154" t="s">
        <v>424</v>
      </c>
      <c r="AX154">
        <v>1.5</v>
      </c>
      <c r="AY154">
        <v>1.2124999999999999</v>
      </c>
      <c r="AZ154">
        <v>2</v>
      </c>
      <c r="BA154">
        <v>14.048999999999999</v>
      </c>
      <c r="BB154">
        <v>17.84</v>
      </c>
      <c r="BC154">
        <v>1.27</v>
      </c>
      <c r="BD154">
        <v>11.212999999999999</v>
      </c>
      <c r="BE154">
        <v>3030.8020000000001</v>
      </c>
      <c r="BF154">
        <v>1.4350000000000001</v>
      </c>
      <c r="BG154">
        <v>10.273</v>
      </c>
      <c r="BH154">
        <v>0</v>
      </c>
      <c r="BI154">
        <v>10.273</v>
      </c>
      <c r="BJ154">
        <v>7.8109999999999999</v>
      </c>
      <c r="BK154">
        <v>0</v>
      </c>
      <c r="BL154">
        <v>7.8109999999999999</v>
      </c>
      <c r="BM154">
        <v>1.4222999999999999</v>
      </c>
      <c r="BN154"/>
      <c r="BO154"/>
      <c r="BP154"/>
      <c r="BQ154">
        <v>748.78</v>
      </c>
      <c r="BR154">
        <v>0.13791100000000001</v>
      </c>
      <c r="BS154">
        <v>-0.14000000000000001</v>
      </c>
      <c r="BT154">
        <v>1.2E-2</v>
      </c>
      <c r="BU154">
        <v>3.3198629999999998</v>
      </c>
      <c r="BV154">
        <v>-2.8140000000000001</v>
      </c>
      <c r="BW154" s="4">
        <f t="shared" si="24"/>
        <v>0.87710780459999993</v>
      </c>
      <c r="BY154" s="4">
        <f t="shared" si="25"/>
        <v>7661.0906256839362</v>
      </c>
      <c r="BZ154" s="4">
        <f t="shared" si="26"/>
        <v>3.6273121925669995</v>
      </c>
      <c r="CA154" s="4">
        <f t="shared" si="27"/>
        <v>19.744205948530198</v>
      </c>
      <c r="CB154" s="4">
        <f t="shared" si="28"/>
        <v>3.595209847726859</v>
      </c>
    </row>
    <row r="155" spans="1:80" x14ac:dyDescent="0.25">
      <c r="A155" s="40">
        <v>41704</v>
      </c>
      <c r="B155" s="41">
        <v>2.4560185185185184E-3</v>
      </c>
      <c r="C155">
        <v>11.76</v>
      </c>
      <c r="D155">
        <v>8.0000000000000002E-3</v>
      </c>
      <c r="E155">
        <v>80</v>
      </c>
      <c r="F155">
        <v>362.4</v>
      </c>
      <c r="G155">
        <v>-26.8</v>
      </c>
      <c r="H155">
        <v>189.8</v>
      </c>
      <c r="I155"/>
      <c r="J155">
        <v>4</v>
      </c>
      <c r="K155">
        <v>0.89929999999999999</v>
      </c>
      <c r="L155">
        <v>10.575799999999999</v>
      </c>
      <c r="M155">
        <v>7.1999999999999998E-3</v>
      </c>
      <c r="N155">
        <v>325.87650000000002</v>
      </c>
      <c r="O155">
        <v>0</v>
      </c>
      <c r="P155">
        <v>325.89999999999998</v>
      </c>
      <c r="Q155">
        <v>247.81399999999999</v>
      </c>
      <c r="R155">
        <v>0</v>
      </c>
      <c r="S155">
        <v>247.8</v>
      </c>
      <c r="T155">
        <v>189.75460000000001</v>
      </c>
      <c r="U155"/>
      <c r="V155"/>
      <c r="W155">
        <v>0</v>
      </c>
      <c r="X155">
        <v>3.5972</v>
      </c>
      <c r="Y155">
        <v>12.1</v>
      </c>
      <c r="Z155">
        <v>874</v>
      </c>
      <c r="AA155">
        <v>891</v>
      </c>
      <c r="AB155">
        <v>885</v>
      </c>
      <c r="AC155">
        <v>63</v>
      </c>
      <c r="AD155">
        <v>7.98</v>
      </c>
      <c r="AE155">
        <v>0.18</v>
      </c>
      <c r="AF155">
        <v>983</v>
      </c>
      <c r="AG155">
        <v>-10</v>
      </c>
      <c r="AH155">
        <v>5</v>
      </c>
      <c r="AI155">
        <v>8</v>
      </c>
      <c r="AJ155">
        <v>191</v>
      </c>
      <c r="AK155">
        <v>189</v>
      </c>
      <c r="AL155">
        <v>4.5</v>
      </c>
      <c r="AM155">
        <v>195</v>
      </c>
      <c r="AN155" t="s">
        <v>155</v>
      </c>
      <c r="AO155">
        <v>1</v>
      </c>
      <c r="AP155" s="42">
        <v>0.62737268518518519</v>
      </c>
      <c r="AQ155">
        <v>47.162500999999999</v>
      </c>
      <c r="AR155">
        <v>-88.484140999999994</v>
      </c>
      <c r="AS155">
        <v>314.89999999999998</v>
      </c>
      <c r="AT155">
        <v>18</v>
      </c>
      <c r="AU155">
        <v>12</v>
      </c>
      <c r="AV155">
        <v>9</v>
      </c>
      <c r="AW155" t="s">
        <v>424</v>
      </c>
      <c r="AX155">
        <v>1.5</v>
      </c>
      <c r="AY155">
        <v>1.3125</v>
      </c>
      <c r="AZ155">
        <v>2.0125000000000002</v>
      </c>
      <c r="BA155">
        <v>14.048999999999999</v>
      </c>
      <c r="BB155">
        <v>17.850000000000001</v>
      </c>
      <c r="BC155">
        <v>1.27</v>
      </c>
      <c r="BD155">
        <v>11.198</v>
      </c>
      <c r="BE155">
        <v>3029.8719999999998</v>
      </c>
      <c r="BF155">
        <v>1.3120000000000001</v>
      </c>
      <c r="BG155">
        <v>9.7769999999999992</v>
      </c>
      <c r="BH155">
        <v>0</v>
      </c>
      <c r="BI155">
        <v>9.7769999999999992</v>
      </c>
      <c r="BJ155">
        <v>7.4349999999999996</v>
      </c>
      <c r="BK155">
        <v>0</v>
      </c>
      <c r="BL155">
        <v>7.4349999999999996</v>
      </c>
      <c r="BM155">
        <v>1.7963</v>
      </c>
      <c r="BN155"/>
      <c r="BO155"/>
      <c r="BP155"/>
      <c r="BQ155">
        <v>749.33399999999995</v>
      </c>
      <c r="BR155">
        <v>0.13745399999999999</v>
      </c>
      <c r="BS155">
        <v>-0.13927300000000001</v>
      </c>
      <c r="BT155">
        <v>1.2E-2</v>
      </c>
      <c r="BU155">
        <v>3.3088609999999998</v>
      </c>
      <c r="BV155">
        <v>-2.7993872999999998</v>
      </c>
      <c r="BW155" s="4">
        <f t="shared" si="24"/>
        <v>0.87420107619999987</v>
      </c>
      <c r="BY155" s="4">
        <f t="shared" si="25"/>
        <v>7633.3588202160281</v>
      </c>
      <c r="BZ155" s="4">
        <f t="shared" si="26"/>
        <v>3.3054091962047996</v>
      </c>
      <c r="CA155" s="4">
        <f t="shared" si="27"/>
        <v>18.731491900748999</v>
      </c>
      <c r="CB155" s="4">
        <f t="shared" si="28"/>
        <v>4.5255385206880199</v>
      </c>
    </row>
    <row r="156" spans="1:80" x14ac:dyDescent="0.25">
      <c r="A156" s="40">
        <v>41704</v>
      </c>
      <c r="B156" s="41">
        <v>2.4675925925925924E-3</v>
      </c>
      <c r="C156">
        <v>11.76</v>
      </c>
      <c r="D156">
        <v>8.0000000000000002E-3</v>
      </c>
      <c r="E156">
        <v>80</v>
      </c>
      <c r="F156">
        <v>309.60000000000002</v>
      </c>
      <c r="G156">
        <v>-25.3</v>
      </c>
      <c r="H156">
        <v>171.3</v>
      </c>
      <c r="I156"/>
      <c r="J156">
        <v>4</v>
      </c>
      <c r="K156">
        <v>0.89929999999999999</v>
      </c>
      <c r="L156">
        <v>10.575900000000001</v>
      </c>
      <c r="M156">
        <v>7.1999999999999998E-3</v>
      </c>
      <c r="N156">
        <v>278.40480000000002</v>
      </c>
      <c r="O156">
        <v>0</v>
      </c>
      <c r="P156">
        <v>278.39999999999998</v>
      </c>
      <c r="Q156">
        <v>211.714</v>
      </c>
      <c r="R156">
        <v>0</v>
      </c>
      <c r="S156">
        <v>211.7</v>
      </c>
      <c r="T156">
        <v>171.2561</v>
      </c>
      <c r="U156"/>
      <c r="V156"/>
      <c r="W156">
        <v>0</v>
      </c>
      <c r="X156">
        <v>3.5972</v>
      </c>
      <c r="Y156">
        <v>12.1</v>
      </c>
      <c r="Z156">
        <v>875</v>
      </c>
      <c r="AA156">
        <v>891</v>
      </c>
      <c r="AB156">
        <v>884</v>
      </c>
      <c r="AC156">
        <v>63</v>
      </c>
      <c r="AD156">
        <v>7.98</v>
      </c>
      <c r="AE156">
        <v>0.18</v>
      </c>
      <c r="AF156">
        <v>983</v>
      </c>
      <c r="AG156">
        <v>-10</v>
      </c>
      <c r="AH156">
        <v>5</v>
      </c>
      <c r="AI156">
        <v>8</v>
      </c>
      <c r="AJ156">
        <v>191</v>
      </c>
      <c r="AK156">
        <v>189.7</v>
      </c>
      <c r="AL156">
        <v>4.5</v>
      </c>
      <c r="AM156">
        <v>195</v>
      </c>
      <c r="AN156" t="s">
        <v>155</v>
      </c>
      <c r="AO156">
        <v>1</v>
      </c>
      <c r="AP156" s="42">
        <v>0.62738425925925922</v>
      </c>
      <c r="AQ156">
        <v>47.162568</v>
      </c>
      <c r="AR156">
        <v>-88.484136000000007</v>
      </c>
      <c r="AS156">
        <v>315.10000000000002</v>
      </c>
      <c r="AT156">
        <v>17.399999999999999</v>
      </c>
      <c r="AU156">
        <v>12</v>
      </c>
      <c r="AV156">
        <v>9</v>
      </c>
      <c r="AW156" t="s">
        <v>424</v>
      </c>
      <c r="AX156">
        <v>1.5</v>
      </c>
      <c r="AY156">
        <v>1.4125000000000001</v>
      </c>
      <c r="AZ156">
        <v>2.1124999999999998</v>
      </c>
      <c r="BA156">
        <v>14.048999999999999</v>
      </c>
      <c r="BB156">
        <v>17.850000000000001</v>
      </c>
      <c r="BC156">
        <v>1.27</v>
      </c>
      <c r="BD156">
        <v>11.196</v>
      </c>
      <c r="BE156">
        <v>3030.402</v>
      </c>
      <c r="BF156">
        <v>1.3120000000000001</v>
      </c>
      <c r="BG156">
        <v>8.3539999999999992</v>
      </c>
      <c r="BH156">
        <v>0</v>
      </c>
      <c r="BI156">
        <v>8.3539999999999992</v>
      </c>
      <c r="BJ156">
        <v>6.3529999999999998</v>
      </c>
      <c r="BK156">
        <v>0</v>
      </c>
      <c r="BL156">
        <v>6.3529999999999998</v>
      </c>
      <c r="BM156">
        <v>1.6214</v>
      </c>
      <c r="BN156"/>
      <c r="BO156"/>
      <c r="BP156"/>
      <c r="BQ156">
        <v>749.46500000000003</v>
      </c>
      <c r="BR156">
        <v>0.14672399999999999</v>
      </c>
      <c r="BS156">
        <v>-0.140454</v>
      </c>
      <c r="BT156">
        <v>1.2E-2</v>
      </c>
      <c r="BU156">
        <v>3.5320130000000001</v>
      </c>
      <c r="BV156">
        <v>-2.8231253999999999</v>
      </c>
      <c r="BW156" s="4">
        <f t="shared" si="24"/>
        <v>0.93315783460000001</v>
      </c>
      <c r="BY156" s="4">
        <f t="shared" si="25"/>
        <v>8149.5834239746764</v>
      </c>
      <c r="BZ156" s="4">
        <f t="shared" si="26"/>
        <v>3.5283284040384002</v>
      </c>
      <c r="CA156" s="4">
        <f t="shared" si="27"/>
        <v>17.084962157664599</v>
      </c>
      <c r="CB156" s="4">
        <f t="shared" si="28"/>
        <v>4.3603899956614791</v>
      </c>
    </row>
    <row r="157" spans="1:80" x14ac:dyDescent="0.25">
      <c r="A157" s="40">
        <v>41704</v>
      </c>
      <c r="B157" s="41">
        <v>2.4791666666666668E-3</v>
      </c>
      <c r="C157">
        <v>11.76</v>
      </c>
      <c r="D157">
        <v>8.0000000000000002E-3</v>
      </c>
      <c r="E157">
        <v>80</v>
      </c>
      <c r="F157">
        <v>273.10000000000002</v>
      </c>
      <c r="G157">
        <v>-26.9</v>
      </c>
      <c r="H157">
        <v>169.7</v>
      </c>
      <c r="I157"/>
      <c r="J157">
        <v>4.0199999999999996</v>
      </c>
      <c r="K157">
        <v>0.89939999999999998</v>
      </c>
      <c r="L157">
        <v>10.5764</v>
      </c>
      <c r="M157">
        <v>7.1999999999999998E-3</v>
      </c>
      <c r="N157">
        <v>245.58699999999999</v>
      </c>
      <c r="O157">
        <v>0</v>
      </c>
      <c r="P157">
        <v>245.6</v>
      </c>
      <c r="Q157">
        <v>186.7576</v>
      </c>
      <c r="R157">
        <v>0</v>
      </c>
      <c r="S157">
        <v>186.8</v>
      </c>
      <c r="T157">
        <v>169.7346</v>
      </c>
      <c r="U157"/>
      <c r="V157"/>
      <c r="W157">
        <v>0</v>
      </c>
      <c r="X157">
        <v>3.6147999999999998</v>
      </c>
      <c r="Y157">
        <v>12.1</v>
      </c>
      <c r="Z157">
        <v>874</v>
      </c>
      <c r="AA157">
        <v>892</v>
      </c>
      <c r="AB157">
        <v>884</v>
      </c>
      <c r="AC157">
        <v>63</v>
      </c>
      <c r="AD157">
        <v>7.98</v>
      </c>
      <c r="AE157">
        <v>0.18</v>
      </c>
      <c r="AF157">
        <v>983</v>
      </c>
      <c r="AG157">
        <v>-10</v>
      </c>
      <c r="AH157">
        <v>4.2729999999999997</v>
      </c>
      <c r="AI157">
        <v>8</v>
      </c>
      <c r="AJ157">
        <v>190.3</v>
      </c>
      <c r="AK157">
        <v>190</v>
      </c>
      <c r="AL157">
        <v>4.5999999999999996</v>
      </c>
      <c r="AM157">
        <v>195</v>
      </c>
      <c r="AN157" t="s">
        <v>155</v>
      </c>
      <c r="AO157">
        <v>1</v>
      </c>
      <c r="AP157" s="42">
        <v>0.62739583333333326</v>
      </c>
      <c r="AQ157">
        <v>47.162635000000002</v>
      </c>
      <c r="AR157">
        <v>-88.484131000000005</v>
      </c>
      <c r="AS157">
        <v>315.39999999999998</v>
      </c>
      <c r="AT157">
        <v>17</v>
      </c>
      <c r="AU157">
        <v>12</v>
      </c>
      <c r="AV157">
        <v>9</v>
      </c>
      <c r="AW157" t="s">
        <v>424</v>
      </c>
      <c r="AX157">
        <v>1.5</v>
      </c>
      <c r="AY157">
        <v>1.5</v>
      </c>
      <c r="AZ157">
        <v>2.2000000000000002</v>
      </c>
      <c r="BA157">
        <v>14.048999999999999</v>
      </c>
      <c r="BB157">
        <v>17.850000000000001</v>
      </c>
      <c r="BC157">
        <v>1.27</v>
      </c>
      <c r="BD157">
        <v>11.191000000000001</v>
      </c>
      <c r="BE157">
        <v>3030.4459999999999</v>
      </c>
      <c r="BF157">
        <v>1.3120000000000001</v>
      </c>
      <c r="BG157">
        <v>7.3689999999999998</v>
      </c>
      <c r="BH157">
        <v>0</v>
      </c>
      <c r="BI157">
        <v>7.3689999999999998</v>
      </c>
      <c r="BJ157">
        <v>5.6040000000000001</v>
      </c>
      <c r="BK157">
        <v>0</v>
      </c>
      <c r="BL157">
        <v>5.6040000000000001</v>
      </c>
      <c r="BM157">
        <v>1.607</v>
      </c>
      <c r="BN157"/>
      <c r="BO157"/>
      <c r="BP157"/>
      <c r="BQ157">
        <v>753.09100000000001</v>
      </c>
      <c r="BR157">
        <v>0.14273</v>
      </c>
      <c r="BS157">
        <v>-0.139546</v>
      </c>
      <c r="BT157">
        <v>1.2E-2</v>
      </c>
      <c r="BU157">
        <v>3.4358680000000001</v>
      </c>
      <c r="BV157">
        <v>-2.8048746000000002</v>
      </c>
      <c r="BW157" s="4">
        <f t="shared" si="24"/>
        <v>0.90775632559999997</v>
      </c>
      <c r="BY157" s="4">
        <f t="shared" si="25"/>
        <v>7927.858549629259</v>
      </c>
      <c r="BZ157" s="4">
        <f t="shared" si="26"/>
        <v>3.4322837025024002</v>
      </c>
      <c r="CA157" s="4">
        <f t="shared" si="27"/>
        <v>14.660455692700801</v>
      </c>
      <c r="CB157" s="4">
        <f t="shared" si="28"/>
        <v>4.2040243215864006</v>
      </c>
    </row>
    <row r="158" spans="1:80" x14ac:dyDescent="0.25">
      <c r="A158" s="40">
        <v>41704</v>
      </c>
      <c r="B158" s="41">
        <v>2.4907407407407408E-3</v>
      </c>
      <c r="C158">
        <v>11.845000000000001</v>
      </c>
      <c r="D158">
        <v>8.0000000000000002E-3</v>
      </c>
      <c r="E158">
        <v>80</v>
      </c>
      <c r="F158">
        <v>252</v>
      </c>
      <c r="G158">
        <v>-26.8</v>
      </c>
      <c r="H158">
        <v>237.7</v>
      </c>
      <c r="I158"/>
      <c r="J158">
        <v>4.17</v>
      </c>
      <c r="K158">
        <v>0.89859999999999995</v>
      </c>
      <c r="L158">
        <v>10.644</v>
      </c>
      <c r="M158">
        <v>7.1999999999999998E-3</v>
      </c>
      <c r="N158">
        <v>226.4359</v>
      </c>
      <c r="O158">
        <v>0</v>
      </c>
      <c r="P158">
        <v>226.4</v>
      </c>
      <c r="Q158">
        <v>172.19399999999999</v>
      </c>
      <c r="R158">
        <v>0</v>
      </c>
      <c r="S158">
        <v>172.2</v>
      </c>
      <c r="T158">
        <v>237.73650000000001</v>
      </c>
      <c r="U158"/>
      <c r="V158"/>
      <c r="W158">
        <v>0</v>
      </c>
      <c r="X158">
        <v>3.7464</v>
      </c>
      <c r="Y158">
        <v>12.1</v>
      </c>
      <c r="Z158">
        <v>875</v>
      </c>
      <c r="AA158">
        <v>892</v>
      </c>
      <c r="AB158">
        <v>885</v>
      </c>
      <c r="AC158">
        <v>63</v>
      </c>
      <c r="AD158">
        <v>7.98</v>
      </c>
      <c r="AE158">
        <v>0.18</v>
      </c>
      <c r="AF158">
        <v>983</v>
      </c>
      <c r="AG158">
        <v>-10</v>
      </c>
      <c r="AH158">
        <v>4</v>
      </c>
      <c r="AI158">
        <v>8</v>
      </c>
      <c r="AJ158">
        <v>190</v>
      </c>
      <c r="AK158">
        <v>190</v>
      </c>
      <c r="AL158">
        <v>4.5999999999999996</v>
      </c>
      <c r="AM158">
        <v>195</v>
      </c>
      <c r="AN158" t="s">
        <v>155</v>
      </c>
      <c r="AO158">
        <v>1</v>
      </c>
      <c r="AP158" s="42">
        <v>0.62740740740740741</v>
      </c>
      <c r="AQ158">
        <v>47.162700999999998</v>
      </c>
      <c r="AR158">
        <v>-88.484127000000001</v>
      </c>
      <c r="AS158">
        <v>315.7</v>
      </c>
      <c r="AT158">
        <v>16.899999999999999</v>
      </c>
      <c r="AU158">
        <v>12</v>
      </c>
      <c r="AV158">
        <v>9</v>
      </c>
      <c r="AW158" t="s">
        <v>424</v>
      </c>
      <c r="AX158">
        <v>1.5</v>
      </c>
      <c r="AY158">
        <v>1.5</v>
      </c>
      <c r="AZ158">
        <v>2.2000000000000002</v>
      </c>
      <c r="BA158">
        <v>14.048999999999999</v>
      </c>
      <c r="BB158">
        <v>17.72</v>
      </c>
      <c r="BC158">
        <v>1.26</v>
      </c>
      <c r="BD158">
        <v>11.284000000000001</v>
      </c>
      <c r="BE158">
        <v>3028.4810000000002</v>
      </c>
      <c r="BF158">
        <v>1.302</v>
      </c>
      <c r="BG158">
        <v>6.7469999999999999</v>
      </c>
      <c r="BH158">
        <v>0</v>
      </c>
      <c r="BI158">
        <v>6.7469999999999999</v>
      </c>
      <c r="BJ158">
        <v>5.1310000000000002</v>
      </c>
      <c r="BK158">
        <v>0</v>
      </c>
      <c r="BL158">
        <v>5.1310000000000002</v>
      </c>
      <c r="BM158">
        <v>2.2349999999999999</v>
      </c>
      <c r="BN158"/>
      <c r="BO158"/>
      <c r="BP158"/>
      <c r="BQ158">
        <v>775.06700000000001</v>
      </c>
      <c r="BR158">
        <v>0.149451</v>
      </c>
      <c r="BS158">
        <v>-0.13900000000000001</v>
      </c>
      <c r="BT158">
        <v>1.2E-2</v>
      </c>
      <c r="BU158">
        <v>3.5976599999999999</v>
      </c>
      <c r="BV158">
        <v>-2.7938999999999998</v>
      </c>
      <c r="BW158" s="4">
        <f t="shared" si="24"/>
        <v>0.95050177199999997</v>
      </c>
      <c r="BY158" s="4">
        <f t="shared" si="25"/>
        <v>8295.7917883258451</v>
      </c>
      <c r="BZ158" s="4">
        <f t="shared" si="26"/>
        <v>3.566514337848</v>
      </c>
      <c r="CA158" s="4">
        <f t="shared" si="27"/>
        <v>14.055134460444</v>
      </c>
      <c r="CB158" s="4">
        <f t="shared" si="28"/>
        <v>6.1222423541399991</v>
      </c>
    </row>
    <row r="159" spans="1:80" x14ac:dyDescent="0.25">
      <c r="A159" s="40">
        <v>41704</v>
      </c>
      <c r="B159" s="41">
        <v>2.5023148148148149E-3</v>
      </c>
      <c r="C159">
        <v>12.119</v>
      </c>
      <c r="D159">
        <v>8.3999999999999995E-3</v>
      </c>
      <c r="E159">
        <v>84.199669999999998</v>
      </c>
      <c r="F159">
        <v>252</v>
      </c>
      <c r="G159">
        <v>-26.7</v>
      </c>
      <c r="H159">
        <v>231.5</v>
      </c>
      <c r="I159"/>
      <c r="J159">
        <v>4.22</v>
      </c>
      <c r="K159">
        <v>0.89639999999999997</v>
      </c>
      <c r="L159">
        <v>10.863300000000001</v>
      </c>
      <c r="M159">
        <v>7.4999999999999997E-3</v>
      </c>
      <c r="N159">
        <v>225.88659999999999</v>
      </c>
      <c r="O159">
        <v>0</v>
      </c>
      <c r="P159">
        <v>225.9</v>
      </c>
      <c r="Q159">
        <v>171.77629999999999</v>
      </c>
      <c r="R159">
        <v>0</v>
      </c>
      <c r="S159">
        <v>171.8</v>
      </c>
      <c r="T159">
        <v>231.50280000000001</v>
      </c>
      <c r="U159"/>
      <c r="V159"/>
      <c r="W159">
        <v>0</v>
      </c>
      <c r="X159">
        <v>3.7801999999999998</v>
      </c>
      <c r="Y159">
        <v>12</v>
      </c>
      <c r="Z159">
        <v>876</v>
      </c>
      <c r="AA159">
        <v>892</v>
      </c>
      <c r="AB159">
        <v>886</v>
      </c>
      <c r="AC159">
        <v>63</v>
      </c>
      <c r="AD159">
        <v>7.98</v>
      </c>
      <c r="AE159">
        <v>0.18</v>
      </c>
      <c r="AF159">
        <v>983</v>
      </c>
      <c r="AG159">
        <v>-10</v>
      </c>
      <c r="AH159">
        <v>4</v>
      </c>
      <c r="AI159">
        <v>8.7270000000000003</v>
      </c>
      <c r="AJ159">
        <v>190</v>
      </c>
      <c r="AK159">
        <v>190.7</v>
      </c>
      <c r="AL159">
        <v>4.5</v>
      </c>
      <c r="AM159">
        <v>195</v>
      </c>
      <c r="AN159" t="s">
        <v>155</v>
      </c>
      <c r="AO159">
        <v>1</v>
      </c>
      <c r="AP159" s="42">
        <v>0.62741898148148145</v>
      </c>
      <c r="AQ159">
        <v>47.162768</v>
      </c>
      <c r="AR159">
        <v>-88.484126000000003</v>
      </c>
      <c r="AS159">
        <v>315.8</v>
      </c>
      <c r="AT159">
        <v>16.8</v>
      </c>
      <c r="AU159">
        <v>12</v>
      </c>
      <c r="AV159">
        <v>9</v>
      </c>
      <c r="AW159" t="s">
        <v>424</v>
      </c>
      <c r="AX159">
        <v>1.5</v>
      </c>
      <c r="AY159">
        <v>1.524975</v>
      </c>
      <c r="AZ159">
        <v>2.212488</v>
      </c>
      <c r="BA159">
        <v>14.048999999999999</v>
      </c>
      <c r="BB159">
        <v>17.34</v>
      </c>
      <c r="BC159">
        <v>1.23</v>
      </c>
      <c r="BD159">
        <v>11.56</v>
      </c>
      <c r="BE159">
        <v>3028.5030000000002</v>
      </c>
      <c r="BF159">
        <v>1.339</v>
      </c>
      <c r="BG159">
        <v>6.5949999999999998</v>
      </c>
      <c r="BH159">
        <v>0</v>
      </c>
      <c r="BI159">
        <v>6.5949999999999998</v>
      </c>
      <c r="BJ159">
        <v>5.0149999999999997</v>
      </c>
      <c r="BK159">
        <v>0</v>
      </c>
      <c r="BL159">
        <v>5.0149999999999997</v>
      </c>
      <c r="BM159">
        <v>2.1324999999999998</v>
      </c>
      <c r="BN159"/>
      <c r="BO159"/>
      <c r="BP159"/>
      <c r="BQ159">
        <v>766.25699999999995</v>
      </c>
      <c r="BR159">
        <v>0.15154599999999999</v>
      </c>
      <c r="BS159">
        <v>-0.13609199999999999</v>
      </c>
      <c r="BT159">
        <v>1.2727E-2</v>
      </c>
      <c r="BU159">
        <v>3.6480920000000001</v>
      </c>
      <c r="BV159">
        <v>-2.7354492000000001</v>
      </c>
      <c r="BW159" s="4">
        <f t="shared" si="24"/>
        <v>0.96382590639999999</v>
      </c>
      <c r="BY159" s="4">
        <f t="shared" si="25"/>
        <v>8412.1433109625468</v>
      </c>
      <c r="BZ159" s="4">
        <f t="shared" si="26"/>
        <v>3.7192830561431998</v>
      </c>
      <c r="CA159" s="4">
        <f t="shared" si="27"/>
        <v>13.929951102731998</v>
      </c>
      <c r="CB159" s="4">
        <f t="shared" si="28"/>
        <v>5.9233540830660001</v>
      </c>
    </row>
    <row r="160" spans="1:80" x14ac:dyDescent="0.25">
      <c r="A160" s="40">
        <v>41704</v>
      </c>
      <c r="B160" s="41">
        <v>2.5138888888888889E-3</v>
      </c>
      <c r="C160">
        <v>12.252000000000001</v>
      </c>
      <c r="D160">
        <v>8.9999999999999993E-3</v>
      </c>
      <c r="E160">
        <v>90</v>
      </c>
      <c r="F160">
        <v>252.3</v>
      </c>
      <c r="G160">
        <v>-26.7</v>
      </c>
      <c r="H160">
        <v>230.4</v>
      </c>
      <c r="I160"/>
      <c r="J160">
        <v>4.3</v>
      </c>
      <c r="K160">
        <v>0.89529999999999998</v>
      </c>
      <c r="L160">
        <v>10.9689</v>
      </c>
      <c r="M160">
        <v>8.0999999999999996E-3</v>
      </c>
      <c r="N160">
        <v>225.86770000000001</v>
      </c>
      <c r="O160">
        <v>0</v>
      </c>
      <c r="P160">
        <v>225.9</v>
      </c>
      <c r="Q160">
        <v>171.7619</v>
      </c>
      <c r="R160">
        <v>0</v>
      </c>
      <c r="S160">
        <v>171.8</v>
      </c>
      <c r="T160">
        <v>230.41399999999999</v>
      </c>
      <c r="U160"/>
      <c r="V160"/>
      <c r="W160">
        <v>0</v>
      </c>
      <c r="X160">
        <v>3.8496999999999999</v>
      </c>
      <c r="Y160">
        <v>12.1</v>
      </c>
      <c r="Z160">
        <v>878</v>
      </c>
      <c r="AA160">
        <v>892</v>
      </c>
      <c r="AB160">
        <v>886</v>
      </c>
      <c r="AC160">
        <v>63</v>
      </c>
      <c r="AD160">
        <v>7.98</v>
      </c>
      <c r="AE160">
        <v>0.18</v>
      </c>
      <c r="AF160">
        <v>983</v>
      </c>
      <c r="AG160">
        <v>-10</v>
      </c>
      <c r="AH160">
        <v>4.7270000000000003</v>
      </c>
      <c r="AI160">
        <v>8.2729999999999997</v>
      </c>
      <c r="AJ160">
        <v>190.7</v>
      </c>
      <c r="AK160">
        <v>190.3</v>
      </c>
      <c r="AL160">
        <v>4.4000000000000004</v>
      </c>
      <c r="AM160">
        <v>195</v>
      </c>
      <c r="AN160" t="s">
        <v>155</v>
      </c>
      <c r="AO160">
        <v>1</v>
      </c>
      <c r="AP160" s="42">
        <v>0.6274305555555556</v>
      </c>
      <c r="AQ160">
        <v>47.162835999999999</v>
      </c>
      <c r="AR160">
        <v>-88.484131000000005</v>
      </c>
      <c r="AS160">
        <v>316.2</v>
      </c>
      <c r="AT160">
        <v>16.8</v>
      </c>
      <c r="AU160">
        <v>12</v>
      </c>
      <c r="AV160">
        <v>9</v>
      </c>
      <c r="AW160" t="s">
        <v>424</v>
      </c>
      <c r="AX160">
        <v>1.4875879999999999</v>
      </c>
      <c r="AY160">
        <v>1.7</v>
      </c>
      <c r="AZ160">
        <v>2.3124120000000001</v>
      </c>
      <c r="BA160">
        <v>14.048999999999999</v>
      </c>
      <c r="BB160">
        <v>17.170000000000002</v>
      </c>
      <c r="BC160">
        <v>1.22</v>
      </c>
      <c r="BD160">
        <v>11.696999999999999</v>
      </c>
      <c r="BE160">
        <v>3028.3679999999999</v>
      </c>
      <c r="BF160">
        <v>1.4159999999999999</v>
      </c>
      <c r="BG160">
        <v>6.53</v>
      </c>
      <c r="BH160">
        <v>0</v>
      </c>
      <c r="BI160">
        <v>6.53</v>
      </c>
      <c r="BJ160">
        <v>4.9660000000000002</v>
      </c>
      <c r="BK160">
        <v>0</v>
      </c>
      <c r="BL160">
        <v>4.9660000000000002</v>
      </c>
      <c r="BM160">
        <v>2.1019000000000001</v>
      </c>
      <c r="BN160"/>
      <c r="BO160"/>
      <c r="BP160"/>
      <c r="BQ160">
        <v>772.80600000000004</v>
      </c>
      <c r="BR160">
        <v>0.170629</v>
      </c>
      <c r="BS160">
        <v>-0.13645399999999999</v>
      </c>
      <c r="BT160">
        <v>1.1546000000000001E-2</v>
      </c>
      <c r="BU160">
        <v>4.1074669999999998</v>
      </c>
      <c r="BV160">
        <v>-2.7427253999999999</v>
      </c>
      <c r="BW160" s="4">
        <f t="shared" si="24"/>
        <v>1.0851927814</v>
      </c>
      <c r="BY160" s="4">
        <f t="shared" si="25"/>
        <v>9470.9949244039562</v>
      </c>
      <c r="BZ160" s="4">
        <f t="shared" si="26"/>
        <v>4.4284343293007993</v>
      </c>
      <c r="CA160" s="4">
        <f t="shared" si="27"/>
        <v>15.530794406290799</v>
      </c>
      <c r="CB160" s="4">
        <f t="shared" si="28"/>
        <v>6.5735353931902196</v>
      </c>
    </row>
    <row r="161" spans="1:80" x14ac:dyDescent="0.25">
      <c r="A161" s="40">
        <v>41704</v>
      </c>
      <c r="B161" s="41">
        <v>2.5254629629629629E-3</v>
      </c>
      <c r="C161">
        <v>12.32</v>
      </c>
      <c r="D161">
        <v>8.8999999999999999E-3</v>
      </c>
      <c r="E161">
        <v>89.428808000000004</v>
      </c>
      <c r="F161">
        <v>269</v>
      </c>
      <c r="G161">
        <v>-26.7</v>
      </c>
      <c r="H161">
        <v>201.3</v>
      </c>
      <c r="I161"/>
      <c r="J161">
        <v>4.4000000000000004</v>
      </c>
      <c r="K161">
        <v>0.89470000000000005</v>
      </c>
      <c r="L161">
        <v>11.023300000000001</v>
      </c>
      <c r="M161">
        <v>8.0000000000000002E-3</v>
      </c>
      <c r="N161">
        <v>240.67580000000001</v>
      </c>
      <c r="O161">
        <v>0</v>
      </c>
      <c r="P161">
        <v>240.7</v>
      </c>
      <c r="Q161">
        <v>183.02289999999999</v>
      </c>
      <c r="R161">
        <v>0</v>
      </c>
      <c r="S161">
        <v>183</v>
      </c>
      <c r="T161">
        <v>201.28729999999999</v>
      </c>
      <c r="U161"/>
      <c r="V161"/>
      <c r="W161">
        <v>0</v>
      </c>
      <c r="X161">
        <v>3.9367999999999999</v>
      </c>
      <c r="Y161">
        <v>12</v>
      </c>
      <c r="Z161">
        <v>879</v>
      </c>
      <c r="AA161">
        <v>892</v>
      </c>
      <c r="AB161">
        <v>887</v>
      </c>
      <c r="AC161">
        <v>63</v>
      </c>
      <c r="AD161">
        <v>7.98</v>
      </c>
      <c r="AE161">
        <v>0.18</v>
      </c>
      <c r="AF161">
        <v>983</v>
      </c>
      <c r="AG161">
        <v>-10</v>
      </c>
      <c r="AH161">
        <v>4.2729999999999997</v>
      </c>
      <c r="AI161">
        <v>8.7270000000000003</v>
      </c>
      <c r="AJ161">
        <v>190.3</v>
      </c>
      <c r="AK161">
        <v>190</v>
      </c>
      <c r="AL161">
        <v>4.3</v>
      </c>
      <c r="AM161">
        <v>195</v>
      </c>
      <c r="AN161" t="s">
        <v>155</v>
      </c>
      <c r="AO161">
        <v>1</v>
      </c>
      <c r="AP161" s="42">
        <v>0.62744212962962964</v>
      </c>
      <c r="AQ161">
        <v>47.162906999999997</v>
      </c>
      <c r="AR161">
        <v>-88.484143000000003</v>
      </c>
      <c r="AS161">
        <v>316.39999999999998</v>
      </c>
      <c r="AT161">
        <v>17.3</v>
      </c>
      <c r="AU161">
        <v>12</v>
      </c>
      <c r="AV161">
        <v>9</v>
      </c>
      <c r="AW161" t="s">
        <v>424</v>
      </c>
      <c r="AX161">
        <v>1.3875</v>
      </c>
      <c r="AY161">
        <v>1.7</v>
      </c>
      <c r="AZ161">
        <v>2.3624999999999998</v>
      </c>
      <c r="BA161">
        <v>14.048999999999999</v>
      </c>
      <c r="BB161">
        <v>17.079999999999998</v>
      </c>
      <c r="BC161">
        <v>1.22</v>
      </c>
      <c r="BD161">
        <v>11.765000000000001</v>
      </c>
      <c r="BE161">
        <v>3029.172</v>
      </c>
      <c r="BF161">
        <v>1.399</v>
      </c>
      <c r="BG161">
        <v>6.9260000000000002</v>
      </c>
      <c r="BH161">
        <v>0</v>
      </c>
      <c r="BI161">
        <v>6.9260000000000002</v>
      </c>
      <c r="BJ161">
        <v>5.2670000000000003</v>
      </c>
      <c r="BK161">
        <v>0</v>
      </c>
      <c r="BL161">
        <v>5.2670000000000003</v>
      </c>
      <c r="BM161">
        <v>1.8275999999999999</v>
      </c>
      <c r="BN161"/>
      <c r="BO161"/>
      <c r="BP161"/>
      <c r="BQ161">
        <v>786.60199999999998</v>
      </c>
      <c r="BR161">
        <v>0.164187</v>
      </c>
      <c r="BS161">
        <v>-0.135546</v>
      </c>
      <c r="BT161">
        <v>1.1727E-2</v>
      </c>
      <c r="BU161">
        <v>3.9523920000000001</v>
      </c>
      <c r="BV161">
        <v>-2.7244746000000002</v>
      </c>
      <c r="BW161" s="4">
        <f t="shared" si="24"/>
        <v>1.0442219664000001</v>
      </c>
      <c r="BY161" s="4">
        <f t="shared" si="25"/>
        <v>9115.8426016134326</v>
      </c>
      <c r="BZ161" s="4">
        <f t="shared" si="26"/>
        <v>4.2100824250512003</v>
      </c>
      <c r="CA161" s="4">
        <f t="shared" si="27"/>
        <v>15.8502531327696</v>
      </c>
      <c r="CB161" s="4">
        <f t="shared" si="28"/>
        <v>5.49989037885888</v>
      </c>
    </row>
    <row r="162" spans="1:80" x14ac:dyDescent="0.25">
      <c r="A162" s="40">
        <v>41704</v>
      </c>
      <c r="B162" s="41">
        <v>2.5370370370370369E-3</v>
      </c>
      <c r="C162">
        <v>12.34</v>
      </c>
      <c r="D162">
        <v>8.0999999999999996E-3</v>
      </c>
      <c r="E162">
        <v>81.150661999999997</v>
      </c>
      <c r="F162">
        <v>342.1</v>
      </c>
      <c r="G162">
        <v>-26.7</v>
      </c>
      <c r="H162">
        <v>200.8</v>
      </c>
      <c r="I162"/>
      <c r="J162">
        <v>4.4000000000000004</v>
      </c>
      <c r="K162">
        <v>0.89470000000000005</v>
      </c>
      <c r="L162">
        <v>11.0405</v>
      </c>
      <c r="M162">
        <v>7.3000000000000001E-3</v>
      </c>
      <c r="N162">
        <v>306.10480000000001</v>
      </c>
      <c r="O162">
        <v>0</v>
      </c>
      <c r="P162">
        <v>306.10000000000002</v>
      </c>
      <c r="Q162">
        <v>232.77860000000001</v>
      </c>
      <c r="R162">
        <v>0</v>
      </c>
      <c r="S162">
        <v>232.8</v>
      </c>
      <c r="T162">
        <v>200.8</v>
      </c>
      <c r="U162"/>
      <c r="V162"/>
      <c r="W162">
        <v>0</v>
      </c>
      <c r="X162">
        <v>3.9365999999999999</v>
      </c>
      <c r="Y162">
        <v>12.1</v>
      </c>
      <c r="Z162">
        <v>878</v>
      </c>
      <c r="AA162">
        <v>892</v>
      </c>
      <c r="AB162">
        <v>886</v>
      </c>
      <c r="AC162">
        <v>63</v>
      </c>
      <c r="AD162">
        <v>7.98</v>
      </c>
      <c r="AE162">
        <v>0.18</v>
      </c>
      <c r="AF162">
        <v>983</v>
      </c>
      <c r="AG162">
        <v>-10</v>
      </c>
      <c r="AH162">
        <v>4</v>
      </c>
      <c r="AI162">
        <v>9</v>
      </c>
      <c r="AJ162">
        <v>190</v>
      </c>
      <c r="AK162">
        <v>190</v>
      </c>
      <c r="AL162">
        <v>4.7</v>
      </c>
      <c r="AM162">
        <v>195</v>
      </c>
      <c r="AN162" t="s">
        <v>155</v>
      </c>
      <c r="AO162">
        <v>1</v>
      </c>
      <c r="AP162" s="42">
        <v>0.62745370370370368</v>
      </c>
      <c r="AQ162">
        <v>47.162976</v>
      </c>
      <c r="AR162">
        <v>-88.484154000000004</v>
      </c>
      <c r="AS162">
        <v>316.60000000000002</v>
      </c>
      <c r="AT162">
        <v>17.5</v>
      </c>
      <c r="AU162">
        <v>12</v>
      </c>
      <c r="AV162">
        <v>9</v>
      </c>
      <c r="AW162" t="s">
        <v>424</v>
      </c>
      <c r="AX162">
        <v>1.3</v>
      </c>
      <c r="AY162">
        <v>1.7</v>
      </c>
      <c r="AZ162">
        <v>2.1</v>
      </c>
      <c r="BA162">
        <v>14.048999999999999</v>
      </c>
      <c r="BB162">
        <v>17.059999999999999</v>
      </c>
      <c r="BC162">
        <v>1.21</v>
      </c>
      <c r="BD162">
        <v>11.77</v>
      </c>
      <c r="BE162">
        <v>3029.384</v>
      </c>
      <c r="BF162">
        <v>1.268</v>
      </c>
      <c r="BG162">
        <v>8.7959999999999994</v>
      </c>
      <c r="BH162">
        <v>0</v>
      </c>
      <c r="BI162">
        <v>8.7959999999999994</v>
      </c>
      <c r="BJ162">
        <v>6.6890000000000001</v>
      </c>
      <c r="BK162">
        <v>0</v>
      </c>
      <c r="BL162">
        <v>6.6890000000000001</v>
      </c>
      <c r="BM162">
        <v>1.8205</v>
      </c>
      <c r="BN162"/>
      <c r="BO162"/>
      <c r="BP162"/>
      <c r="BQ162">
        <v>785.399</v>
      </c>
      <c r="BR162">
        <v>0.16627</v>
      </c>
      <c r="BS162">
        <v>-0.13500000000000001</v>
      </c>
      <c r="BT162">
        <v>1.2E-2</v>
      </c>
      <c r="BU162">
        <v>4.002535</v>
      </c>
      <c r="BV162">
        <v>-2.7134999999999998</v>
      </c>
      <c r="BW162" s="4">
        <f t="shared" si="24"/>
        <v>1.0574697469999998</v>
      </c>
      <c r="BY162" s="4">
        <f t="shared" si="25"/>
        <v>9232.1390728982169</v>
      </c>
      <c r="BZ162" s="4">
        <f t="shared" si="26"/>
        <v>3.8642682289320001</v>
      </c>
      <c r="CA162" s="4">
        <f t="shared" si="27"/>
        <v>20.384929166660999</v>
      </c>
      <c r="CB162" s="4">
        <f t="shared" si="28"/>
        <v>5.5480286362545002</v>
      </c>
    </row>
    <row r="163" spans="1:80" x14ac:dyDescent="0.25">
      <c r="A163" s="40">
        <v>41704</v>
      </c>
      <c r="B163" s="41">
        <v>2.5486111111111113E-3</v>
      </c>
      <c r="C163">
        <v>12.327999999999999</v>
      </c>
      <c r="D163">
        <v>8.0000000000000002E-3</v>
      </c>
      <c r="E163">
        <v>80</v>
      </c>
      <c r="F163">
        <v>412.9</v>
      </c>
      <c r="G163">
        <v>-26.5</v>
      </c>
      <c r="H163">
        <v>162</v>
      </c>
      <c r="I163"/>
      <c r="J163">
        <v>4.4000000000000004</v>
      </c>
      <c r="K163">
        <v>0.89480000000000004</v>
      </c>
      <c r="L163">
        <v>11.031499999999999</v>
      </c>
      <c r="M163">
        <v>7.1999999999999998E-3</v>
      </c>
      <c r="N163">
        <v>369.44150000000002</v>
      </c>
      <c r="O163">
        <v>0</v>
      </c>
      <c r="P163">
        <v>369.4</v>
      </c>
      <c r="Q163">
        <v>280.94319999999999</v>
      </c>
      <c r="R163">
        <v>0</v>
      </c>
      <c r="S163">
        <v>280.89999999999998</v>
      </c>
      <c r="T163">
        <v>161.9846</v>
      </c>
      <c r="U163"/>
      <c r="V163"/>
      <c r="W163">
        <v>0</v>
      </c>
      <c r="X163">
        <v>3.9371999999999998</v>
      </c>
      <c r="Y163">
        <v>12.1</v>
      </c>
      <c r="Z163">
        <v>876</v>
      </c>
      <c r="AA163">
        <v>892</v>
      </c>
      <c r="AB163">
        <v>886</v>
      </c>
      <c r="AC163">
        <v>63</v>
      </c>
      <c r="AD163">
        <v>7.98</v>
      </c>
      <c r="AE163">
        <v>0.18</v>
      </c>
      <c r="AF163">
        <v>983</v>
      </c>
      <c r="AG163">
        <v>-10</v>
      </c>
      <c r="AH163">
        <v>4.7270000000000003</v>
      </c>
      <c r="AI163">
        <v>9</v>
      </c>
      <c r="AJ163">
        <v>190</v>
      </c>
      <c r="AK163">
        <v>189.3</v>
      </c>
      <c r="AL163">
        <v>4.7</v>
      </c>
      <c r="AM163">
        <v>195</v>
      </c>
      <c r="AN163" t="s">
        <v>155</v>
      </c>
      <c r="AO163">
        <v>1</v>
      </c>
      <c r="AP163" s="42">
        <v>0.62746527777777772</v>
      </c>
      <c r="AQ163">
        <v>47.163046999999999</v>
      </c>
      <c r="AR163">
        <v>-88.484173999999996</v>
      </c>
      <c r="AS163">
        <v>316.8</v>
      </c>
      <c r="AT163">
        <v>18</v>
      </c>
      <c r="AU163">
        <v>12</v>
      </c>
      <c r="AV163">
        <v>9</v>
      </c>
      <c r="AW163" t="s">
        <v>424</v>
      </c>
      <c r="AX163">
        <v>1.3</v>
      </c>
      <c r="AY163">
        <v>1.7124999999999999</v>
      </c>
      <c r="AZ163">
        <v>2.1124999999999998</v>
      </c>
      <c r="BA163">
        <v>14.048999999999999</v>
      </c>
      <c r="BB163">
        <v>17.079999999999998</v>
      </c>
      <c r="BC163">
        <v>1.22</v>
      </c>
      <c r="BD163">
        <v>11.754</v>
      </c>
      <c r="BE163">
        <v>3030.482</v>
      </c>
      <c r="BF163">
        <v>1.252</v>
      </c>
      <c r="BG163">
        <v>10.628</v>
      </c>
      <c r="BH163">
        <v>0</v>
      </c>
      <c r="BI163">
        <v>10.628</v>
      </c>
      <c r="BJ163">
        <v>8.0820000000000007</v>
      </c>
      <c r="BK163">
        <v>0</v>
      </c>
      <c r="BL163">
        <v>8.0820000000000007</v>
      </c>
      <c r="BM163">
        <v>1.4702999999999999</v>
      </c>
      <c r="BN163"/>
      <c r="BO163"/>
      <c r="BP163"/>
      <c r="BQ163">
        <v>786.44200000000001</v>
      </c>
      <c r="BR163">
        <v>0.16100300000000001</v>
      </c>
      <c r="BS163">
        <v>-0.13500000000000001</v>
      </c>
      <c r="BT163">
        <v>1.2E-2</v>
      </c>
      <c r="BU163">
        <v>3.8757450000000002</v>
      </c>
      <c r="BV163">
        <v>-2.7134999999999998</v>
      </c>
      <c r="BW163" s="4">
        <f t="shared" si="24"/>
        <v>1.0239718289999999</v>
      </c>
      <c r="BY163" s="4">
        <f t="shared" si="25"/>
        <v>8942.9288745511258</v>
      </c>
      <c r="BZ163" s="4">
        <f t="shared" si="26"/>
        <v>3.6946422882359999</v>
      </c>
      <c r="CA163" s="4">
        <f t="shared" si="27"/>
        <v>23.849919307926001</v>
      </c>
      <c r="CB163" s="4">
        <f t="shared" si="28"/>
        <v>4.3388438948828991</v>
      </c>
    </row>
    <row r="164" spans="1:80" x14ac:dyDescent="0.25">
      <c r="A164" s="40">
        <v>41704</v>
      </c>
      <c r="B164" s="41">
        <v>2.5601851851851849E-3</v>
      </c>
      <c r="C164">
        <v>12.31</v>
      </c>
      <c r="D164">
        <v>8.6E-3</v>
      </c>
      <c r="E164">
        <v>85.729167000000004</v>
      </c>
      <c r="F164">
        <v>480.8</v>
      </c>
      <c r="G164">
        <v>-26.1</v>
      </c>
      <c r="H164">
        <v>173.9</v>
      </c>
      <c r="I164"/>
      <c r="J164">
        <v>4.33</v>
      </c>
      <c r="K164">
        <v>0.89480000000000004</v>
      </c>
      <c r="L164">
        <v>11.0154</v>
      </c>
      <c r="M164">
        <v>7.7000000000000002E-3</v>
      </c>
      <c r="N164">
        <v>430.2704</v>
      </c>
      <c r="O164">
        <v>0</v>
      </c>
      <c r="P164">
        <v>430.3</v>
      </c>
      <c r="Q164">
        <v>327.20080000000002</v>
      </c>
      <c r="R164">
        <v>0</v>
      </c>
      <c r="S164">
        <v>327.2</v>
      </c>
      <c r="T164">
        <v>173.90889999999999</v>
      </c>
      <c r="U164"/>
      <c r="V164"/>
      <c r="W164">
        <v>0</v>
      </c>
      <c r="X164">
        <v>3.8771</v>
      </c>
      <c r="Y164">
        <v>12</v>
      </c>
      <c r="Z164">
        <v>877</v>
      </c>
      <c r="AA164">
        <v>891</v>
      </c>
      <c r="AB164">
        <v>887</v>
      </c>
      <c r="AC164">
        <v>63</v>
      </c>
      <c r="AD164">
        <v>7.98</v>
      </c>
      <c r="AE164">
        <v>0.18</v>
      </c>
      <c r="AF164">
        <v>983</v>
      </c>
      <c r="AG164">
        <v>-10</v>
      </c>
      <c r="AH164">
        <v>4.2737259999999999</v>
      </c>
      <c r="AI164">
        <v>9</v>
      </c>
      <c r="AJ164">
        <v>190</v>
      </c>
      <c r="AK164">
        <v>189</v>
      </c>
      <c r="AL164">
        <v>4.3</v>
      </c>
      <c r="AM164">
        <v>195</v>
      </c>
      <c r="AN164" t="s">
        <v>155</v>
      </c>
      <c r="AO164">
        <v>1</v>
      </c>
      <c r="AP164" s="42">
        <v>0.62747685185185187</v>
      </c>
      <c r="AQ164">
        <v>47.163122000000001</v>
      </c>
      <c r="AR164">
        <v>-88.484228000000002</v>
      </c>
      <c r="AS164">
        <v>317.10000000000002</v>
      </c>
      <c r="AT164">
        <v>19.100000000000001</v>
      </c>
      <c r="AU164">
        <v>12</v>
      </c>
      <c r="AV164">
        <v>9</v>
      </c>
      <c r="AW164" t="s">
        <v>424</v>
      </c>
      <c r="AX164">
        <v>1.3125</v>
      </c>
      <c r="AY164">
        <v>1.8125</v>
      </c>
      <c r="AZ164">
        <v>2.2124999999999999</v>
      </c>
      <c r="BA164">
        <v>14.048999999999999</v>
      </c>
      <c r="BB164">
        <v>17.100000000000001</v>
      </c>
      <c r="BC164">
        <v>1.22</v>
      </c>
      <c r="BD164">
        <v>11.752000000000001</v>
      </c>
      <c r="BE164">
        <v>3030.0189999999998</v>
      </c>
      <c r="BF164">
        <v>1.343</v>
      </c>
      <c r="BG164">
        <v>12.394</v>
      </c>
      <c r="BH164">
        <v>0</v>
      </c>
      <c r="BI164">
        <v>12.394</v>
      </c>
      <c r="BJ164">
        <v>9.4250000000000007</v>
      </c>
      <c r="BK164">
        <v>0</v>
      </c>
      <c r="BL164">
        <v>9.4250000000000007</v>
      </c>
      <c r="BM164">
        <v>1.5806</v>
      </c>
      <c r="BN164"/>
      <c r="BO164"/>
      <c r="BP164"/>
      <c r="BQ164">
        <v>775.44500000000005</v>
      </c>
      <c r="BR164">
        <v>0.165989</v>
      </c>
      <c r="BS164">
        <v>-0.13500000000000001</v>
      </c>
      <c r="BT164">
        <v>1.3453E-2</v>
      </c>
      <c r="BU164">
        <v>3.995771</v>
      </c>
      <c r="BV164">
        <v>-2.7134999999999998</v>
      </c>
      <c r="BW164" s="4">
        <f t="shared" si="24"/>
        <v>1.0556826982</v>
      </c>
      <c r="BY164" s="4">
        <f t="shared" si="25"/>
        <v>9218.4693246027473</v>
      </c>
      <c r="BZ164" s="4">
        <f t="shared" si="26"/>
        <v>4.0859163929141999</v>
      </c>
      <c r="CA164" s="4">
        <f t="shared" si="27"/>
        <v>28.674431871345003</v>
      </c>
      <c r="CB164" s="4">
        <f t="shared" si="28"/>
        <v>4.8087858902756393</v>
      </c>
    </row>
    <row r="165" spans="1:80" x14ac:dyDescent="0.25">
      <c r="A165" s="40">
        <v>41704</v>
      </c>
      <c r="B165" s="41">
        <v>2.5717592592592593E-3</v>
      </c>
      <c r="C165">
        <v>12.308999999999999</v>
      </c>
      <c r="D165">
        <v>9.4000000000000004E-3</v>
      </c>
      <c r="E165">
        <v>94.157118999999994</v>
      </c>
      <c r="F165">
        <v>528.29999999999995</v>
      </c>
      <c r="G165">
        <v>-22.9</v>
      </c>
      <c r="H165">
        <v>240.2</v>
      </c>
      <c r="I165"/>
      <c r="J165">
        <v>4.18</v>
      </c>
      <c r="K165">
        <v>0.89459999999999995</v>
      </c>
      <c r="L165">
        <v>11.0123</v>
      </c>
      <c r="M165">
        <v>8.3999999999999995E-3</v>
      </c>
      <c r="N165">
        <v>472.62900000000002</v>
      </c>
      <c r="O165">
        <v>0</v>
      </c>
      <c r="P165">
        <v>472.6</v>
      </c>
      <c r="Q165">
        <v>359.4126</v>
      </c>
      <c r="R165">
        <v>0</v>
      </c>
      <c r="S165">
        <v>359.4</v>
      </c>
      <c r="T165">
        <v>240.15979999999999</v>
      </c>
      <c r="U165"/>
      <c r="V165"/>
      <c r="W165">
        <v>0</v>
      </c>
      <c r="X165">
        <v>3.7414000000000001</v>
      </c>
      <c r="Y165">
        <v>12.1</v>
      </c>
      <c r="Z165">
        <v>879</v>
      </c>
      <c r="AA165">
        <v>892</v>
      </c>
      <c r="AB165">
        <v>887</v>
      </c>
      <c r="AC165">
        <v>63</v>
      </c>
      <c r="AD165">
        <v>7.98</v>
      </c>
      <c r="AE165">
        <v>0.18</v>
      </c>
      <c r="AF165">
        <v>983</v>
      </c>
      <c r="AG165">
        <v>-10</v>
      </c>
      <c r="AH165">
        <v>4.7267270000000003</v>
      </c>
      <c r="AI165">
        <v>9</v>
      </c>
      <c r="AJ165">
        <v>190</v>
      </c>
      <c r="AK165">
        <v>189.7</v>
      </c>
      <c r="AL165">
        <v>3.8</v>
      </c>
      <c r="AM165">
        <v>195</v>
      </c>
      <c r="AN165" t="s">
        <v>155</v>
      </c>
      <c r="AO165">
        <v>1</v>
      </c>
      <c r="AP165" s="42">
        <v>0.62748842592592591</v>
      </c>
      <c r="AQ165">
        <v>47.163190999999998</v>
      </c>
      <c r="AR165">
        <v>-88.484279999999998</v>
      </c>
      <c r="AS165">
        <v>317.2</v>
      </c>
      <c r="AT165">
        <v>19.100000000000001</v>
      </c>
      <c r="AU165">
        <v>12</v>
      </c>
      <c r="AV165">
        <v>9</v>
      </c>
      <c r="AW165" t="s">
        <v>424</v>
      </c>
      <c r="AX165">
        <v>1.4</v>
      </c>
      <c r="AY165">
        <v>1.9125000000000001</v>
      </c>
      <c r="AZ165">
        <v>2.3125</v>
      </c>
      <c r="BA165">
        <v>14.048999999999999</v>
      </c>
      <c r="BB165">
        <v>17.09</v>
      </c>
      <c r="BC165">
        <v>1.22</v>
      </c>
      <c r="BD165">
        <v>11.779</v>
      </c>
      <c r="BE165">
        <v>3027.989</v>
      </c>
      <c r="BF165">
        <v>1.474</v>
      </c>
      <c r="BG165">
        <v>13.609</v>
      </c>
      <c r="BH165">
        <v>0</v>
      </c>
      <c r="BI165">
        <v>13.609</v>
      </c>
      <c r="BJ165">
        <v>10.349</v>
      </c>
      <c r="BK165">
        <v>0</v>
      </c>
      <c r="BL165">
        <v>10.349</v>
      </c>
      <c r="BM165">
        <v>2.1819000000000002</v>
      </c>
      <c r="BN165"/>
      <c r="BO165"/>
      <c r="BP165"/>
      <c r="BQ165">
        <v>748.005</v>
      </c>
      <c r="BR165">
        <v>0.187168</v>
      </c>
      <c r="BS165">
        <v>-0.133547</v>
      </c>
      <c r="BT165">
        <v>1.2547000000000001E-2</v>
      </c>
      <c r="BU165">
        <v>4.5056060000000002</v>
      </c>
      <c r="BV165">
        <v>-2.6842947000000001</v>
      </c>
      <c r="BW165" s="4">
        <f t="shared" si="24"/>
        <v>1.1903811052</v>
      </c>
      <c r="BY165" s="4">
        <f t="shared" si="25"/>
        <v>10387.723404382708</v>
      </c>
      <c r="BZ165" s="4">
        <f t="shared" si="26"/>
        <v>5.0566578339815997</v>
      </c>
      <c r="CA165" s="4">
        <f t="shared" si="27"/>
        <v>35.502952458531603</v>
      </c>
      <c r="CB165" s="4">
        <f t="shared" si="28"/>
        <v>7.4851572102879613</v>
      </c>
    </row>
    <row r="166" spans="1:80" x14ac:dyDescent="0.25">
      <c r="A166" s="40">
        <v>41704</v>
      </c>
      <c r="B166" s="41">
        <v>2.5833333333333337E-3</v>
      </c>
      <c r="C166">
        <v>12.301</v>
      </c>
      <c r="D166">
        <v>0.01</v>
      </c>
      <c r="E166">
        <v>100</v>
      </c>
      <c r="F166">
        <v>530.1</v>
      </c>
      <c r="G166">
        <v>-23</v>
      </c>
      <c r="H166">
        <v>298.39999999999998</v>
      </c>
      <c r="I166"/>
      <c r="J166">
        <v>4.03</v>
      </c>
      <c r="K166">
        <v>0.89459999999999995</v>
      </c>
      <c r="L166">
        <v>11.0044</v>
      </c>
      <c r="M166">
        <v>8.8999999999999999E-3</v>
      </c>
      <c r="N166">
        <v>474.22770000000003</v>
      </c>
      <c r="O166">
        <v>0</v>
      </c>
      <c r="P166">
        <v>474.2</v>
      </c>
      <c r="Q166">
        <v>360.62830000000002</v>
      </c>
      <c r="R166">
        <v>0</v>
      </c>
      <c r="S166">
        <v>360.6</v>
      </c>
      <c r="T166">
        <v>298.39920000000001</v>
      </c>
      <c r="U166"/>
      <c r="V166"/>
      <c r="W166">
        <v>0</v>
      </c>
      <c r="X166">
        <v>3.6074999999999999</v>
      </c>
      <c r="Y166">
        <v>12</v>
      </c>
      <c r="Z166">
        <v>880</v>
      </c>
      <c r="AA166">
        <v>892</v>
      </c>
      <c r="AB166">
        <v>888</v>
      </c>
      <c r="AC166">
        <v>63</v>
      </c>
      <c r="AD166">
        <v>7.98</v>
      </c>
      <c r="AE166">
        <v>0.18</v>
      </c>
      <c r="AF166">
        <v>983</v>
      </c>
      <c r="AG166">
        <v>-10</v>
      </c>
      <c r="AH166">
        <v>5</v>
      </c>
      <c r="AI166">
        <v>8.2729999999999997</v>
      </c>
      <c r="AJ166">
        <v>190.7</v>
      </c>
      <c r="AK166">
        <v>189.3</v>
      </c>
      <c r="AL166">
        <v>3.7</v>
      </c>
      <c r="AM166">
        <v>195</v>
      </c>
      <c r="AN166" t="s">
        <v>155</v>
      </c>
      <c r="AO166">
        <v>1</v>
      </c>
      <c r="AP166" s="42">
        <v>0.62750000000000006</v>
      </c>
      <c r="AQ166">
        <v>47.163260999999999</v>
      </c>
      <c r="AR166">
        <v>-88.484337999999994</v>
      </c>
      <c r="AS166">
        <v>317.3</v>
      </c>
      <c r="AT166">
        <v>19.5</v>
      </c>
      <c r="AU166">
        <v>12</v>
      </c>
      <c r="AV166">
        <v>9</v>
      </c>
      <c r="AW166" t="s">
        <v>424</v>
      </c>
      <c r="AX166">
        <v>1.4125000000000001</v>
      </c>
      <c r="AY166">
        <v>1.875</v>
      </c>
      <c r="AZ166">
        <v>2.4</v>
      </c>
      <c r="BA166">
        <v>14.048999999999999</v>
      </c>
      <c r="BB166">
        <v>17.09</v>
      </c>
      <c r="BC166">
        <v>1.22</v>
      </c>
      <c r="BD166">
        <v>11.784000000000001</v>
      </c>
      <c r="BE166">
        <v>3026.2440000000001</v>
      </c>
      <c r="BF166">
        <v>1.5660000000000001</v>
      </c>
      <c r="BG166">
        <v>13.657</v>
      </c>
      <c r="BH166">
        <v>0</v>
      </c>
      <c r="BI166">
        <v>13.657</v>
      </c>
      <c r="BJ166">
        <v>10.385999999999999</v>
      </c>
      <c r="BK166">
        <v>0</v>
      </c>
      <c r="BL166">
        <v>10.385999999999999</v>
      </c>
      <c r="BM166">
        <v>2.7113999999999998</v>
      </c>
      <c r="BN166"/>
      <c r="BO166"/>
      <c r="BP166"/>
      <c r="BQ166">
        <v>721.33399999999995</v>
      </c>
      <c r="BR166">
        <v>0.181641</v>
      </c>
      <c r="BS166">
        <v>-0.135908</v>
      </c>
      <c r="BT166">
        <v>1.2E-2</v>
      </c>
      <c r="BU166">
        <v>4.3725529999999999</v>
      </c>
      <c r="BV166">
        <v>-2.7317507999999999</v>
      </c>
      <c r="BW166" s="4">
        <f t="shared" si="24"/>
        <v>1.1552285026</v>
      </c>
      <c r="BY166" s="4">
        <f t="shared" si="25"/>
        <v>10075.158710701624</v>
      </c>
      <c r="BZ166" s="4">
        <f t="shared" si="26"/>
        <v>5.2136240636771998</v>
      </c>
      <c r="CA166" s="4">
        <f t="shared" si="27"/>
        <v>34.577713617721194</v>
      </c>
      <c r="CB166" s="4">
        <f t="shared" si="28"/>
        <v>9.026960591477879</v>
      </c>
    </row>
    <row r="167" spans="1:80" x14ac:dyDescent="0.25">
      <c r="A167" s="40">
        <v>41704</v>
      </c>
      <c r="B167" s="41">
        <v>2.5949074074074073E-3</v>
      </c>
      <c r="C167">
        <v>12.3</v>
      </c>
      <c r="D167">
        <v>0.01</v>
      </c>
      <c r="E167">
        <v>100</v>
      </c>
      <c r="F167">
        <v>547.79999999999995</v>
      </c>
      <c r="G167">
        <v>-23.1</v>
      </c>
      <c r="H167">
        <v>319.8</v>
      </c>
      <c r="I167"/>
      <c r="J167">
        <v>4</v>
      </c>
      <c r="K167">
        <v>0.89470000000000005</v>
      </c>
      <c r="L167">
        <v>11.0044</v>
      </c>
      <c r="M167">
        <v>8.8999999999999999E-3</v>
      </c>
      <c r="N167">
        <v>490.06479999999999</v>
      </c>
      <c r="O167">
        <v>0</v>
      </c>
      <c r="P167">
        <v>490.1</v>
      </c>
      <c r="Q167">
        <v>372.67169999999999</v>
      </c>
      <c r="R167">
        <v>0</v>
      </c>
      <c r="S167">
        <v>372.7</v>
      </c>
      <c r="T167">
        <v>319.7654</v>
      </c>
      <c r="U167"/>
      <c r="V167"/>
      <c r="W167">
        <v>0</v>
      </c>
      <c r="X167">
        <v>3.5787</v>
      </c>
      <c r="Y167">
        <v>12</v>
      </c>
      <c r="Z167">
        <v>880</v>
      </c>
      <c r="AA167">
        <v>893</v>
      </c>
      <c r="AB167">
        <v>887</v>
      </c>
      <c r="AC167">
        <v>63</v>
      </c>
      <c r="AD167">
        <v>7.98</v>
      </c>
      <c r="AE167">
        <v>0.18</v>
      </c>
      <c r="AF167">
        <v>983</v>
      </c>
      <c r="AG167">
        <v>-10</v>
      </c>
      <c r="AH167">
        <v>5</v>
      </c>
      <c r="AI167">
        <v>8.7270000000000003</v>
      </c>
      <c r="AJ167">
        <v>191</v>
      </c>
      <c r="AK167">
        <v>189.7</v>
      </c>
      <c r="AL167">
        <v>4</v>
      </c>
      <c r="AM167">
        <v>195</v>
      </c>
      <c r="AN167" t="s">
        <v>155</v>
      </c>
      <c r="AO167">
        <v>1</v>
      </c>
      <c r="AP167" s="42">
        <v>0.6275115740740741</v>
      </c>
      <c r="AQ167">
        <v>47.163333999999999</v>
      </c>
      <c r="AR167">
        <v>-88.484398999999996</v>
      </c>
      <c r="AS167">
        <v>317.5</v>
      </c>
      <c r="AT167">
        <v>20.100000000000001</v>
      </c>
      <c r="AU167">
        <v>12</v>
      </c>
      <c r="AV167">
        <v>9</v>
      </c>
      <c r="AW167" t="s">
        <v>424</v>
      </c>
      <c r="AX167">
        <v>1.4875</v>
      </c>
      <c r="AY167">
        <v>1.0125</v>
      </c>
      <c r="AZ167">
        <v>2.375</v>
      </c>
      <c r="BA167">
        <v>14.048999999999999</v>
      </c>
      <c r="BB167">
        <v>17.09</v>
      </c>
      <c r="BC167">
        <v>1.22</v>
      </c>
      <c r="BD167">
        <v>11.773999999999999</v>
      </c>
      <c r="BE167">
        <v>3025.6559999999999</v>
      </c>
      <c r="BF167">
        <v>1.5660000000000001</v>
      </c>
      <c r="BG167">
        <v>14.111000000000001</v>
      </c>
      <c r="BH167">
        <v>0</v>
      </c>
      <c r="BI167">
        <v>14.111000000000001</v>
      </c>
      <c r="BJ167">
        <v>10.73</v>
      </c>
      <c r="BK167">
        <v>0</v>
      </c>
      <c r="BL167">
        <v>10.73</v>
      </c>
      <c r="BM167">
        <v>2.9049999999999998</v>
      </c>
      <c r="BN167"/>
      <c r="BO167"/>
      <c r="BP167"/>
      <c r="BQ167">
        <v>715.44</v>
      </c>
      <c r="BR167">
        <v>0.17191100000000001</v>
      </c>
      <c r="BS167">
        <v>-0.13700000000000001</v>
      </c>
      <c r="BT167">
        <v>1.1273E-2</v>
      </c>
      <c r="BU167">
        <v>4.1383279999999996</v>
      </c>
      <c r="BV167">
        <v>-2.7536999999999998</v>
      </c>
      <c r="BW167" s="4">
        <f t="shared" si="24"/>
        <v>1.0933462575999999</v>
      </c>
      <c r="BY167" s="4">
        <f t="shared" si="25"/>
        <v>9533.6088965281142</v>
      </c>
      <c r="BZ167" s="4">
        <f t="shared" si="26"/>
        <v>4.9343453227871992</v>
      </c>
      <c r="CA167" s="4">
        <f t="shared" si="27"/>
        <v>33.809403137615995</v>
      </c>
      <c r="CB167" s="4">
        <f t="shared" si="28"/>
        <v>9.1534311383759981</v>
      </c>
    </row>
    <row r="168" spans="1:80" x14ac:dyDescent="0.25">
      <c r="A168" s="40">
        <v>41704</v>
      </c>
      <c r="B168" s="41">
        <v>2.6064814814814818E-3</v>
      </c>
      <c r="C168">
        <v>12.3</v>
      </c>
      <c r="D168">
        <v>0.01</v>
      </c>
      <c r="E168">
        <v>100</v>
      </c>
      <c r="F168">
        <v>569.79999999999995</v>
      </c>
      <c r="G168">
        <v>-23</v>
      </c>
      <c r="H168">
        <v>340.6</v>
      </c>
      <c r="I168"/>
      <c r="J168">
        <v>3.93</v>
      </c>
      <c r="K168">
        <v>0.89480000000000004</v>
      </c>
      <c r="L168">
        <v>11.005699999999999</v>
      </c>
      <c r="M168">
        <v>8.8999999999999999E-3</v>
      </c>
      <c r="N168">
        <v>509.86360000000002</v>
      </c>
      <c r="O168">
        <v>0</v>
      </c>
      <c r="P168">
        <v>509.9</v>
      </c>
      <c r="Q168">
        <v>387.7278</v>
      </c>
      <c r="R168">
        <v>0</v>
      </c>
      <c r="S168">
        <v>387.7</v>
      </c>
      <c r="T168">
        <v>340.58120000000002</v>
      </c>
      <c r="U168"/>
      <c r="V168"/>
      <c r="W168">
        <v>0</v>
      </c>
      <c r="X168">
        <v>3.5125000000000002</v>
      </c>
      <c r="Y168">
        <v>12.1</v>
      </c>
      <c r="Z168">
        <v>879</v>
      </c>
      <c r="AA168">
        <v>894</v>
      </c>
      <c r="AB168">
        <v>887</v>
      </c>
      <c r="AC168">
        <v>63</v>
      </c>
      <c r="AD168">
        <v>7.98</v>
      </c>
      <c r="AE168">
        <v>0.18</v>
      </c>
      <c r="AF168">
        <v>983</v>
      </c>
      <c r="AG168">
        <v>-10</v>
      </c>
      <c r="AH168">
        <v>5</v>
      </c>
      <c r="AI168">
        <v>9</v>
      </c>
      <c r="AJ168">
        <v>191</v>
      </c>
      <c r="AK168">
        <v>190</v>
      </c>
      <c r="AL168">
        <v>4.4000000000000004</v>
      </c>
      <c r="AM168">
        <v>195</v>
      </c>
      <c r="AN168" t="s">
        <v>155</v>
      </c>
      <c r="AO168">
        <v>1</v>
      </c>
      <c r="AP168" s="42">
        <v>0.62752314814814814</v>
      </c>
      <c r="AQ168">
        <v>47.163406999999999</v>
      </c>
      <c r="AR168">
        <v>-88.484458000000004</v>
      </c>
      <c r="AS168">
        <v>317.5</v>
      </c>
      <c r="AT168">
        <v>20.6</v>
      </c>
      <c r="AU168">
        <v>12</v>
      </c>
      <c r="AV168">
        <v>9</v>
      </c>
      <c r="AW168" t="s">
        <v>424</v>
      </c>
      <c r="AX168">
        <v>1.4125000000000001</v>
      </c>
      <c r="AY168">
        <v>1.1125</v>
      </c>
      <c r="AZ168">
        <v>2.2124999999999999</v>
      </c>
      <c r="BA168">
        <v>14.048999999999999</v>
      </c>
      <c r="BB168">
        <v>17.079999999999998</v>
      </c>
      <c r="BC168">
        <v>1.22</v>
      </c>
      <c r="BD168">
        <v>11.76</v>
      </c>
      <c r="BE168">
        <v>3025.0839999999998</v>
      </c>
      <c r="BF168">
        <v>1.5649999999999999</v>
      </c>
      <c r="BG168">
        <v>14.676</v>
      </c>
      <c r="BH168">
        <v>0</v>
      </c>
      <c r="BI168">
        <v>14.676</v>
      </c>
      <c r="BJ168">
        <v>11.16</v>
      </c>
      <c r="BK168">
        <v>0</v>
      </c>
      <c r="BL168">
        <v>11.16</v>
      </c>
      <c r="BM168">
        <v>3.0931999999999999</v>
      </c>
      <c r="BN168"/>
      <c r="BO168"/>
      <c r="BP168"/>
      <c r="BQ168">
        <v>701.99300000000005</v>
      </c>
      <c r="BR168">
        <v>0.17508899999999999</v>
      </c>
      <c r="BS168">
        <v>-0.13700000000000001</v>
      </c>
      <c r="BT168">
        <v>1.0999999999999999E-2</v>
      </c>
      <c r="BU168">
        <v>4.2148300000000001</v>
      </c>
      <c r="BV168">
        <v>-2.7536999999999998</v>
      </c>
      <c r="BW168" s="4">
        <f t="shared" si="24"/>
        <v>1.1135580860000001</v>
      </c>
      <c r="BY168" s="4">
        <f t="shared" si="25"/>
        <v>9708.0135454612064</v>
      </c>
      <c r="BZ168" s="4">
        <f t="shared" si="26"/>
        <v>5.0223534945299999</v>
      </c>
      <c r="CA168" s="4">
        <f t="shared" si="27"/>
        <v>35.814354631919997</v>
      </c>
      <c r="CB168" s="4">
        <f t="shared" si="28"/>
        <v>9.9266094755784007</v>
      </c>
    </row>
    <row r="169" spans="1:80" x14ac:dyDescent="0.25">
      <c r="A169" s="40">
        <v>41704</v>
      </c>
      <c r="B169" s="41">
        <v>2.6180555555555558E-3</v>
      </c>
      <c r="C169">
        <v>12.3</v>
      </c>
      <c r="D169">
        <v>0.01</v>
      </c>
      <c r="E169">
        <v>100</v>
      </c>
      <c r="F169">
        <v>587.6</v>
      </c>
      <c r="G169">
        <v>-30.5</v>
      </c>
      <c r="H169">
        <v>301.89999999999998</v>
      </c>
      <c r="I169"/>
      <c r="J169">
        <v>3.9</v>
      </c>
      <c r="K169">
        <v>0.89490000000000003</v>
      </c>
      <c r="L169">
        <v>11.007199999999999</v>
      </c>
      <c r="M169">
        <v>8.8999999999999999E-3</v>
      </c>
      <c r="N169">
        <v>525.82640000000004</v>
      </c>
      <c r="O169">
        <v>0</v>
      </c>
      <c r="P169">
        <v>525.79999999999995</v>
      </c>
      <c r="Q169">
        <v>399.86669999999998</v>
      </c>
      <c r="R169">
        <v>0</v>
      </c>
      <c r="S169">
        <v>399.9</v>
      </c>
      <c r="T169">
        <v>301.92239999999998</v>
      </c>
      <c r="U169"/>
      <c r="V169"/>
      <c r="W169">
        <v>0</v>
      </c>
      <c r="X169">
        <v>3.4901</v>
      </c>
      <c r="Y169">
        <v>12.1</v>
      </c>
      <c r="Z169">
        <v>879</v>
      </c>
      <c r="AA169">
        <v>894</v>
      </c>
      <c r="AB169">
        <v>888</v>
      </c>
      <c r="AC169">
        <v>63</v>
      </c>
      <c r="AD169">
        <v>7.98</v>
      </c>
      <c r="AE169">
        <v>0.18</v>
      </c>
      <c r="AF169">
        <v>983</v>
      </c>
      <c r="AG169">
        <v>-10</v>
      </c>
      <c r="AH169">
        <v>5</v>
      </c>
      <c r="AI169">
        <v>9</v>
      </c>
      <c r="AJ169">
        <v>191</v>
      </c>
      <c r="AK169">
        <v>190</v>
      </c>
      <c r="AL169">
        <v>4.5999999999999996</v>
      </c>
      <c r="AM169">
        <v>195</v>
      </c>
      <c r="AN169" t="s">
        <v>155</v>
      </c>
      <c r="AO169">
        <v>1</v>
      </c>
      <c r="AP169" s="42">
        <v>0.62753472222222217</v>
      </c>
      <c r="AQ169">
        <v>47.163487000000003</v>
      </c>
      <c r="AR169">
        <v>-88.484525000000005</v>
      </c>
      <c r="AS169">
        <v>317.5</v>
      </c>
      <c r="AT169">
        <v>21.8</v>
      </c>
      <c r="AU169">
        <v>12</v>
      </c>
      <c r="AV169">
        <v>9</v>
      </c>
      <c r="AW169" t="s">
        <v>424</v>
      </c>
      <c r="AX169">
        <v>1.4875</v>
      </c>
      <c r="AY169">
        <v>1.2124999999999999</v>
      </c>
      <c r="AZ169">
        <v>2.2875000000000001</v>
      </c>
      <c r="BA169">
        <v>14.048999999999999</v>
      </c>
      <c r="BB169">
        <v>17.09</v>
      </c>
      <c r="BC169">
        <v>1.22</v>
      </c>
      <c r="BD169">
        <v>11.744999999999999</v>
      </c>
      <c r="BE169">
        <v>3026.1460000000002</v>
      </c>
      <c r="BF169">
        <v>1.5660000000000001</v>
      </c>
      <c r="BG169">
        <v>15.138999999999999</v>
      </c>
      <c r="BH169">
        <v>0</v>
      </c>
      <c r="BI169">
        <v>15.138999999999999</v>
      </c>
      <c r="BJ169">
        <v>11.512</v>
      </c>
      <c r="BK169">
        <v>0</v>
      </c>
      <c r="BL169">
        <v>11.512</v>
      </c>
      <c r="BM169">
        <v>2.7427000000000001</v>
      </c>
      <c r="BN169"/>
      <c r="BO169"/>
      <c r="BP169"/>
      <c r="BQ169">
        <v>697.66700000000003</v>
      </c>
      <c r="BR169">
        <v>0.174092</v>
      </c>
      <c r="BS169">
        <v>-0.13627300000000001</v>
      </c>
      <c r="BT169">
        <v>1.0999999999999999E-2</v>
      </c>
      <c r="BU169">
        <v>4.1908289999999999</v>
      </c>
      <c r="BV169">
        <v>-2.7390873</v>
      </c>
      <c r="BW169" s="4">
        <f t="shared" si="24"/>
        <v>1.1072170217999999</v>
      </c>
      <c r="BY169" s="4">
        <f t="shared" si="25"/>
        <v>9656.1208000068873</v>
      </c>
      <c r="BZ169" s="4">
        <f t="shared" si="26"/>
        <v>4.9969450161396001</v>
      </c>
      <c r="CA169" s="4">
        <f t="shared" si="27"/>
        <v>36.733608573307194</v>
      </c>
      <c r="CB169" s="4">
        <f t="shared" si="28"/>
        <v>8.7516737520856189</v>
      </c>
    </row>
    <row r="170" spans="1:80" x14ac:dyDescent="0.25">
      <c r="A170" s="40">
        <v>41704</v>
      </c>
      <c r="B170" s="41">
        <v>2.6296296296296293E-3</v>
      </c>
      <c r="C170">
        <v>12.3</v>
      </c>
      <c r="D170">
        <v>0.01</v>
      </c>
      <c r="E170">
        <v>100</v>
      </c>
      <c r="F170">
        <v>601.9</v>
      </c>
      <c r="G170">
        <v>-30.2</v>
      </c>
      <c r="H170">
        <v>301.2</v>
      </c>
      <c r="I170"/>
      <c r="J170">
        <v>3.9</v>
      </c>
      <c r="K170">
        <v>0.89500000000000002</v>
      </c>
      <c r="L170">
        <v>11.0083</v>
      </c>
      <c r="M170">
        <v>8.8999999999999999E-3</v>
      </c>
      <c r="N170">
        <v>538.72429999999997</v>
      </c>
      <c r="O170">
        <v>0</v>
      </c>
      <c r="P170">
        <v>538.70000000000005</v>
      </c>
      <c r="Q170">
        <v>409.67500000000001</v>
      </c>
      <c r="R170">
        <v>0</v>
      </c>
      <c r="S170">
        <v>409.7</v>
      </c>
      <c r="T170">
        <v>301.2</v>
      </c>
      <c r="U170"/>
      <c r="V170"/>
      <c r="W170">
        <v>0</v>
      </c>
      <c r="X170">
        <v>3.4904000000000002</v>
      </c>
      <c r="Y170">
        <v>12.1</v>
      </c>
      <c r="Z170">
        <v>879</v>
      </c>
      <c r="AA170">
        <v>893</v>
      </c>
      <c r="AB170">
        <v>888</v>
      </c>
      <c r="AC170">
        <v>63</v>
      </c>
      <c r="AD170">
        <v>7.98</v>
      </c>
      <c r="AE170">
        <v>0.18</v>
      </c>
      <c r="AF170">
        <v>983</v>
      </c>
      <c r="AG170">
        <v>-10</v>
      </c>
      <c r="AH170">
        <v>4.2729999999999997</v>
      </c>
      <c r="AI170">
        <v>9</v>
      </c>
      <c r="AJ170">
        <v>191</v>
      </c>
      <c r="AK170">
        <v>190</v>
      </c>
      <c r="AL170">
        <v>4.9000000000000004</v>
      </c>
      <c r="AM170">
        <v>195</v>
      </c>
      <c r="AN170" t="s">
        <v>155</v>
      </c>
      <c r="AO170">
        <v>1</v>
      </c>
      <c r="AP170" s="42">
        <v>0.62754629629629632</v>
      </c>
      <c r="AQ170">
        <v>47.163564999999998</v>
      </c>
      <c r="AR170">
        <v>-88.484588000000002</v>
      </c>
      <c r="AS170">
        <v>317.60000000000002</v>
      </c>
      <c r="AT170">
        <v>22.1</v>
      </c>
      <c r="AU170">
        <v>12</v>
      </c>
      <c r="AV170">
        <v>9</v>
      </c>
      <c r="AW170" t="s">
        <v>424</v>
      </c>
      <c r="AX170">
        <v>1.4</v>
      </c>
      <c r="AY170">
        <v>1.3</v>
      </c>
      <c r="AZ170">
        <v>2.2000000000000002</v>
      </c>
      <c r="BA170">
        <v>14.048999999999999</v>
      </c>
      <c r="BB170">
        <v>17.09</v>
      </c>
      <c r="BC170">
        <v>1.22</v>
      </c>
      <c r="BD170">
        <v>11.734</v>
      </c>
      <c r="BE170">
        <v>3026.1660000000002</v>
      </c>
      <c r="BF170">
        <v>1.5660000000000001</v>
      </c>
      <c r="BG170">
        <v>15.509</v>
      </c>
      <c r="BH170">
        <v>0</v>
      </c>
      <c r="BI170">
        <v>15.509</v>
      </c>
      <c r="BJ170">
        <v>11.794</v>
      </c>
      <c r="BK170">
        <v>0</v>
      </c>
      <c r="BL170">
        <v>11.794</v>
      </c>
      <c r="BM170">
        <v>2.7357999999999998</v>
      </c>
      <c r="BN170"/>
      <c r="BO170"/>
      <c r="BP170"/>
      <c r="BQ170">
        <v>697.67100000000005</v>
      </c>
      <c r="BR170">
        <v>0.17663499999999999</v>
      </c>
      <c r="BS170">
        <v>-0.134546</v>
      </c>
      <c r="BT170">
        <v>1.0999999999999999E-2</v>
      </c>
      <c r="BU170">
        <v>4.252046</v>
      </c>
      <c r="BV170">
        <v>-2.7043746</v>
      </c>
      <c r="BW170" s="4">
        <f t="shared" si="24"/>
        <v>1.1233905531999999</v>
      </c>
      <c r="BY170" s="4">
        <f t="shared" si="25"/>
        <v>9797.2361029332496</v>
      </c>
      <c r="BZ170" s="4">
        <f t="shared" si="26"/>
        <v>5.0699372530104005</v>
      </c>
      <c r="CA170" s="4">
        <f t="shared" si="27"/>
        <v>38.183167280973599</v>
      </c>
      <c r="CB170" s="4">
        <f t="shared" si="28"/>
        <v>8.8571739059935197</v>
      </c>
    </row>
    <row r="171" spans="1:80" x14ac:dyDescent="0.25">
      <c r="A171" s="40">
        <v>41704</v>
      </c>
      <c r="B171" s="41">
        <v>2.6412037037037033E-3</v>
      </c>
      <c r="C171">
        <v>12.298999999999999</v>
      </c>
      <c r="D171">
        <v>0.01</v>
      </c>
      <c r="E171">
        <v>100</v>
      </c>
      <c r="F171">
        <v>610.1</v>
      </c>
      <c r="G171">
        <v>-27.3</v>
      </c>
      <c r="H171">
        <v>242.4</v>
      </c>
      <c r="I171"/>
      <c r="J171">
        <v>3.9</v>
      </c>
      <c r="K171">
        <v>0.89500000000000002</v>
      </c>
      <c r="L171">
        <v>11.007</v>
      </c>
      <c r="M171">
        <v>8.8999999999999999E-3</v>
      </c>
      <c r="N171">
        <v>546.03120000000001</v>
      </c>
      <c r="O171">
        <v>0</v>
      </c>
      <c r="P171">
        <v>546</v>
      </c>
      <c r="Q171">
        <v>415.36849999999998</v>
      </c>
      <c r="R171">
        <v>0</v>
      </c>
      <c r="S171">
        <v>415.4</v>
      </c>
      <c r="T171">
        <v>242.3792</v>
      </c>
      <c r="U171"/>
      <c r="V171"/>
      <c r="W171">
        <v>0</v>
      </c>
      <c r="X171">
        <v>3.4904000000000002</v>
      </c>
      <c r="Y171">
        <v>12.1</v>
      </c>
      <c r="Z171">
        <v>878</v>
      </c>
      <c r="AA171">
        <v>894</v>
      </c>
      <c r="AB171">
        <v>887</v>
      </c>
      <c r="AC171">
        <v>63.7</v>
      </c>
      <c r="AD171">
        <v>8.07</v>
      </c>
      <c r="AE171">
        <v>0.19</v>
      </c>
      <c r="AF171">
        <v>983</v>
      </c>
      <c r="AG171">
        <v>-10</v>
      </c>
      <c r="AH171">
        <v>4</v>
      </c>
      <c r="AI171">
        <v>9</v>
      </c>
      <c r="AJ171">
        <v>191</v>
      </c>
      <c r="AK171">
        <v>190</v>
      </c>
      <c r="AL171">
        <v>4.8</v>
      </c>
      <c r="AM171">
        <v>195</v>
      </c>
      <c r="AN171" t="s">
        <v>155</v>
      </c>
      <c r="AO171">
        <v>1</v>
      </c>
      <c r="AP171" s="42">
        <v>0.62755787037037036</v>
      </c>
      <c r="AQ171">
        <v>47.163640999999998</v>
      </c>
      <c r="AR171">
        <v>-88.484657999999996</v>
      </c>
      <c r="AS171">
        <v>317.7</v>
      </c>
      <c r="AT171">
        <v>22.3</v>
      </c>
      <c r="AU171">
        <v>12</v>
      </c>
      <c r="AV171">
        <v>9</v>
      </c>
      <c r="AW171" t="s">
        <v>424</v>
      </c>
      <c r="AX171">
        <v>1.4125000000000001</v>
      </c>
      <c r="AY171">
        <v>1.35</v>
      </c>
      <c r="AZ171">
        <v>2.25</v>
      </c>
      <c r="BA171">
        <v>14.048999999999999</v>
      </c>
      <c r="BB171">
        <v>17.100000000000001</v>
      </c>
      <c r="BC171">
        <v>1.22</v>
      </c>
      <c r="BD171">
        <v>11.734</v>
      </c>
      <c r="BE171">
        <v>3027.7840000000001</v>
      </c>
      <c r="BF171">
        <v>1.5669999999999999</v>
      </c>
      <c r="BG171">
        <v>15.728999999999999</v>
      </c>
      <c r="BH171">
        <v>0</v>
      </c>
      <c r="BI171">
        <v>15.728999999999999</v>
      </c>
      <c r="BJ171">
        <v>11.965</v>
      </c>
      <c r="BK171">
        <v>0</v>
      </c>
      <c r="BL171">
        <v>11.965</v>
      </c>
      <c r="BM171">
        <v>2.2029999999999998</v>
      </c>
      <c r="BN171"/>
      <c r="BO171"/>
      <c r="BP171"/>
      <c r="BQ171">
        <v>698.12599999999998</v>
      </c>
      <c r="BR171">
        <v>0.205626</v>
      </c>
      <c r="BS171">
        <v>-0.13472700000000001</v>
      </c>
      <c r="BT171">
        <v>1.1727E-2</v>
      </c>
      <c r="BU171">
        <v>4.9499320000000004</v>
      </c>
      <c r="BV171">
        <v>-2.7080126999999998</v>
      </c>
      <c r="BW171" s="4">
        <f t="shared" si="24"/>
        <v>1.3077720344000001</v>
      </c>
      <c r="BY171" s="4">
        <f t="shared" si="25"/>
        <v>11411.349186997844</v>
      </c>
      <c r="BZ171" s="4">
        <f t="shared" si="26"/>
        <v>5.9058321782615995</v>
      </c>
      <c r="CA171" s="4">
        <f t="shared" si="27"/>
        <v>45.094627959732001</v>
      </c>
      <c r="CB171" s="4">
        <f t="shared" si="28"/>
        <v>8.3028387292344004</v>
      </c>
    </row>
    <row r="172" spans="1:80" x14ac:dyDescent="0.25">
      <c r="A172" s="40">
        <v>41704</v>
      </c>
      <c r="B172" s="41">
        <v>2.6527777777777782E-3</v>
      </c>
      <c r="C172">
        <v>12.282</v>
      </c>
      <c r="D172">
        <v>0.01</v>
      </c>
      <c r="E172">
        <v>100</v>
      </c>
      <c r="F172">
        <v>615.6</v>
      </c>
      <c r="G172">
        <v>-23.6</v>
      </c>
      <c r="H172">
        <v>191.1</v>
      </c>
      <c r="I172"/>
      <c r="J172">
        <v>3.9</v>
      </c>
      <c r="K172">
        <v>0.8952</v>
      </c>
      <c r="L172">
        <v>10.9945</v>
      </c>
      <c r="M172">
        <v>8.9999999999999993E-3</v>
      </c>
      <c r="N172">
        <v>551.08550000000002</v>
      </c>
      <c r="O172">
        <v>0</v>
      </c>
      <c r="P172">
        <v>551.1</v>
      </c>
      <c r="Q172">
        <v>419.26519999999999</v>
      </c>
      <c r="R172">
        <v>0</v>
      </c>
      <c r="S172">
        <v>419.3</v>
      </c>
      <c r="T172">
        <v>191.1061</v>
      </c>
      <c r="U172"/>
      <c r="V172"/>
      <c r="W172">
        <v>0</v>
      </c>
      <c r="X172">
        <v>3.4910999999999999</v>
      </c>
      <c r="Y172">
        <v>12.1</v>
      </c>
      <c r="Z172">
        <v>876</v>
      </c>
      <c r="AA172">
        <v>894</v>
      </c>
      <c r="AB172">
        <v>886</v>
      </c>
      <c r="AC172">
        <v>64</v>
      </c>
      <c r="AD172">
        <v>8.1</v>
      </c>
      <c r="AE172">
        <v>0.19</v>
      </c>
      <c r="AF172">
        <v>983</v>
      </c>
      <c r="AG172">
        <v>-10</v>
      </c>
      <c r="AH172">
        <v>4</v>
      </c>
      <c r="AI172">
        <v>9</v>
      </c>
      <c r="AJ172">
        <v>190.3</v>
      </c>
      <c r="AK172">
        <v>189.3</v>
      </c>
      <c r="AL172">
        <v>4.8</v>
      </c>
      <c r="AM172">
        <v>195</v>
      </c>
      <c r="AN172" t="s">
        <v>155</v>
      </c>
      <c r="AO172">
        <v>1</v>
      </c>
      <c r="AP172" s="42">
        <v>0.62756944444444451</v>
      </c>
      <c r="AQ172">
        <v>47.163718000000003</v>
      </c>
      <c r="AR172">
        <v>-88.484742999999995</v>
      </c>
      <c r="AS172">
        <v>317.7</v>
      </c>
      <c r="AT172">
        <v>23</v>
      </c>
      <c r="AU172">
        <v>12</v>
      </c>
      <c r="AV172">
        <v>9</v>
      </c>
      <c r="AW172" t="s">
        <v>424</v>
      </c>
      <c r="AX172">
        <v>1.4875</v>
      </c>
      <c r="AY172">
        <v>1.7</v>
      </c>
      <c r="AZ172">
        <v>2.5499999999999998</v>
      </c>
      <c r="BA172">
        <v>14.048999999999999</v>
      </c>
      <c r="BB172">
        <v>17.13</v>
      </c>
      <c r="BC172">
        <v>1.22</v>
      </c>
      <c r="BD172">
        <v>11.712999999999999</v>
      </c>
      <c r="BE172">
        <v>3029.1990000000001</v>
      </c>
      <c r="BF172">
        <v>1.57</v>
      </c>
      <c r="BG172">
        <v>15.9</v>
      </c>
      <c r="BH172">
        <v>0</v>
      </c>
      <c r="BI172">
        <v>15.9</v>
      </c>
      <c r="BJ172">
        <v>12.097</v>
      </c>
      <c r="BK172">
        <v>0</v>
      </c>
      <c r="BL172">
        <v>12.097</v>
      </c>
      <c r="BM172">
        <v>1.7398</v>
      </c>
      <c r="BN172"/>
      <c r="BO172"/>
      <c r="BP172"/>
      <c r="BQ172">
        <v>699.37800000000004</v>
      </c>
      <c r="BR172">
        <v>0.190555</v>
      </c>
      <c r="BS172">
        <v>-0.134273</v>
      </c>
      <c r="BT172">
        <v>1.1273E-2</v>
      </c>
      <c r="BU172">
        <v>4.5871360000000001</v>
      </c>
      <c r="BV172">
        <v>-2.6988873</v>
      </c>
      <c r="BW172" s="4">
        <f t="shared" si="24"/>
        <v>1.2119213311999999</v>
      </c>
      <c r="BY172" s="4">
        <f t="shared" si="25"/>
        <v>10579.917802786329</v>
      </c>
      <c r="BZ172" s="4">
        <f t="shared" si="26"/>
        <v>5.4834532001280003</v>
      </c>
      <c r="CA172" s="4">
        <f t="shared" si="27"/>
        <v>42.250530803788799</v>
      </c>
      <c r="CB172" s="4">
        <f t="shared" si="28"/>
        <v>6.07650438062592</v>
      </c>
    </row>
    <row r="173" spans="1:80" x14ac:dyDescent="0.25">
      <c r="A173" s="40">
        <v>41704</v>
      </c>
      <c r="B173" s="41">
        <v>2.6643518518518518E-3</v>
      </c>
      <c r="C173">
        <v>12.401999999999999</v>
      </c>
      <c r="D173">
        <v>1.01E-2</v>
      </c>
      <c r="E173">
        <v>100.59357</v>
      </c>
      <c r="F173">
        <v>622.20000000000005</v>
      </c>
      <c r="G173">
        <v>-23.7</v>
      </c>
      <c r="H173">
        <v>199.7</v>
      </c>
      <c r="I173"/>
      <c r="J173">
        <v>3.9</v>
      </c>
      <c r="K173">
        <v>0.89419999999999999</v>
      </c>
      <c r="L173">
        <v>11.089</v>
      </c>
      <c r="M173">
        <v>8.9999999999999993E-3</v>
      </c>
      <c r="N173">
        <v>556.35130000000004</v>
      </c>
      <c r="O173">
        <v>0</v>
      </c>
      <c r="P173">
        <v>556.4</v>
      </c>
      <c r="Q173">
        <v>423.27140000000003</v>
      </c>
      <c r="R173">
        <v>0</v>
      </c>
      <c r="S173">
        <v>423.3</v>
      </c>
      <c r="T173">
        <v>199.71350000000001</v>
      </c>
      <c r="U173"/>
      <c r="V173"/>
      <c r="W173">
        <v>0</v>
      </c>
      <c r="X173">
        <v>3.4872000000000001</v>
      </c>
      <c r="Y173">
        <v>12.1</v>
      </c>
      <c r="Z173">
        <v>877</v>
      </c>
      <c r="AA173">
        <v>894</v>
      </c>
      <c r="AB173">
        <v>887</v>
      </c>
      <c r="AC173">
        <v>64</v>
      </c>
      <c r="AD173">
        <v>8.1</v>
      </c>
      <c r="AE173">
        <v>0.19</v>
      </c>
      <c r="AF173">
        <v>983</v>
      </c>
      <c r="AG173">
        <v>-10</v>
      </c>
      <c r="AH173">
        <v>4.7270000000000003</v>
      </c>
      <c r="AI173">
        <v>9</v>
      </c>
      <c r="AJ173">
        <v>190</v>
      </c>
      <c r="AK173">
        <v>189</v>
      </c>
      <c r="AL173">
        <v>4.7</v>
      </c>
      <c r="AM173">
        <v>195</v>
      </c>
      <c r="AN173" t="s">
        <v>155</v>
      </c>
      <c r="AO173">
        <v>1</v>
      </c>
      <c r="AP173" s="42">
        <v>0.62758101851851855</v>
      </c>
      <c r="AQ173">
        <v>47.163794000000003</v>
      </c>
      <c r="AR173">
        <v>-88.484821999999994</v>
      </c>
      <c r="AS173">
        <v>317.8</v>
      </c>
      <c r="AT173">
        <v>23.1</v>
      </c>
      <c r="AU173">
        <v>12</v>
      </c>
      <c r="AV173">
        <v>9</v>
      </c>
      <c r="AW173" t="s">
        <v>424</v>
      </c>
      <c r="AX173">
        <v>1.4</v>
      </c>
      <c r="AY173">
        <v>1.7</v>
      </c>
      <c r="AZ173">
        <v>2.2000000000000002</v>
      </c>
      <c r="BA173">
        <v>14.048999999999999</v>
      </c>
      <c r="BB173">
        <v>16.97</v>
      </c>
      <c r="BC173">
        <v>1.21</v>
      </c>
      <c r="BD173">
        <v>11.837</v>
      </c>
      <c r="BE173">
        <v>3028.924</v>
      </c>
      <c r="BF173">
        <v>1.5640000000000001</v>
      </c>
      <c r="BG173">
        <v>15.914</v>
      </c>
      <c r="BH173">
        <v>0</v>
      </c>
      <c r="BI173">
        <v>15.914</v>
      </c>
      <c r="BJ173">
        <v>12.106999999999999</v>
      </c>
      <c r="BK173">
        <v>0</v>
      </c>
      <c r="BL173">
        <v>12.106999999999999</v>
      </c>
      <c r="BM173">
        <v>1.8025</v>
      </c>
      <c r="BN173"/>
      <c r="BO173"/>
      <c r="BP173"/>
      <c r="BQ173">
        <v>692.58500000000004</v>
      </c>
      <c r="BR173">
        <v>0.18390799999999999</v>
      </c>
      <c r="BS173">
        <v>-0.13472700000000001</v>
      </c>
      <c r="BT173">
        <v>1.1727E-2</v>
      </c>
      <c r="BU173">
        <v>4.4271260000000003</v>
      </c>
      <c r="BV173">
        <v>-2.7080126999999998</v>
      </c>
      <c r="BW173" s="4">
        <f t="shared" si="24"/>
        <v>1.1696466892000001</v>
      </c>
      <c r="BY173" s="4">
        <f t="shared" si="25"/>
        <v>10209.938625711633</v>
      </c>
      <c r="BZ173" s="4">
        <f t="shared" si="26"/>
        <v>5.2719526837296007</v>
      </c>
      <c r="CA173" s="4">
        <f t="shared" si="27"/>
        <v>40.810441906594797</v>
      </c>
      <c r="CB173" s="4">
        <f t="shared" si="28"/>
        <v>6.0758917598610003</v>
      </c>
    </row>
    <row r="174" spans="1:80" x14ac:dyDescent="0.25">
      <c r="A174" s="40">
        <v>41704</v>
      </c>
      <c r="B174" s="41">
        <v>2.6759259259259258E-3</v>
      </c>
      <c r="C174">
        <v>12.311</v>
      </c>
      <c r="D174">
        <v>1.09E-2</v>
      </c>
      <c r="E174">
        <v>108.837593</v>
      </c>
      <c r="F174">
        <v>611.79999999999995</v>
      </c>
      <c r="G174">
        <v>-24.3</v>
      </c>
      <c r="H174">
        <v>210.4</v>
      </c>
      <c r="I174"/>
      <c r="J174">
        <v>3.9</v>
      </c>
      <c r="K174">
        <v>0.89480000000000004</v>
      </c>
      <c r="L174">
        <v>11.0159</v>
      </c>
      <c r="M174">
        <v>9.7000000000000003E-3</v>
      </c>
      <c r="N174">
        <v>547.43520000000001</v>
      </c>
      <c r="O174">
        <v>0</v>
      </c>
      <c r="P174">
        <v>547.4</v>
      </c>
      <c r="Q174">
        <v>416.48809999999997</v>
      </c>
      <c r="R174">
        <v>0</v>
      </c>
      <c r="S174">
        <v>416.5</v>
      </c>
      <c r="T174">
        <v>210.42449999999999</v>
      </c>
      <c r="U174"/>
      <c r="V174"/>
      <c r="W174">
        <v>0</v>
      </c>
      <c r="X174">
        <v>3.4895999999999998</v>
      </c>
      <c r="Y174">
        <v>12</v>
      </c>
      <c r="Z174">
        <v>879</v>
      </c>
      <c r="AA174">
        <v>894</v>
      </c>
      <c r="AB174">
        <v>887</v>
      </c>
      <c r="AC174">
        <v>64</v>
      </c>
      <c r="AD174">
        <v>8.1</v>
      </c>
      <c r="AE174">
        <v>0.19</v>
      </c>
      <c r="AF174">
        <v>983</v>
      </c>
      <c r="AG174">
        <v>-10</v>
      </c>
      <c r="AH174">
        <v>4.2729999999999997</v>
      </c>
      <c r="AI174">
        <v>9</v>
      </c>
      <c r="AJ174">
        <v>190</v>
      </c>
      <c r="AK174">
        <v>189</v>
      </c>
      <c r="AL174">
        <v>4.4000000000000004</v>
      </c>
      <c r="AM174">
        <v>195</v>
      </c>
      <c r="AN174" t="s">
        <v>155</v>
      </c>
      <c r="AO174">
        <v>1</v>
      </c>
      <c r="AP174" s="42">
        <v>0.62759259259259259</v>
      </c>
      <c r="AQ174">
        <v>47.163867000000003</v>
      </c>
      <c r="AR174">
        <v>-88.484905999999995</v>
      </c>
      <c r="AS174">
        <v>317.89999999999998</v>
      </c>
      <c r="AT174">
        <v>23</v>
      </c>
      <c r="AU174">
        <v>12</v>
      </c>
      <c r="AV174">
        <v>8</v>
      </c>
      <c r="AW174" t="s">
        <v>427</v>
      </c>
      <c r="AX174">
        <v>1.4</v>
      </c>
      <c r="AY174">
        <v>1.7</v>
      </c>
      <c r="AZ174">
        <v>2.2000000000000002</v>
      </c>
      <c r="BA174">
        <v>14.048999999999999</v>
      </c>
      <c r="BB174">
        <v>17.09</v>
      </c>
      <c r="BC174">
        <v>1.22</v>
      </c>
      <c r="BD174">
        <v>11.760999999999999</v>
      </c>
      <c r="BE174">
        <v>3028.444</v>
      </c>
      <c r="BF174">
        <v>1.704</v>
      </c>
      <c r="BG174">
        <v>15.76</v>
      </c>
      <c r="BH174">
        <v>0</v>
      </c>
      <c r="BI174">
        <v>15.76</v>
      </c>
      <c r="BJ174">
        <v>11.991</v>
      </c>
      <c r="BK174">
        <v>0</v>
      </c>
      <c r="BL174">
        <v>11.991</v>
      </c>
      <c r="BM174">
        <v>1.9114</v>
      </c>
      <c r="BN174"/>
      <c r="BO174"/>
      <c r="BP174"/>
      <c r="BQ174">
        <v>697.54899999999998</v>
      </c>
      <c r="BR174">
        <v>0.21698799999999999</v>
      </c>
      <c r="BS174">
        <v>-0.134273</v>
      </c>
      <c r="BT174">
        <v>1.2E-2</v>
      </c>
      <c r="BU174">
        <v>5.2234439999999998</v>
      </c>
      <c r="BV174">
        <v>-2.6988873</v>
      </c>
      <c r="BW174" s="4">
        <f t="shared" si="24"/>
        <v>1.3800339047999999</v>
      </c>
      <c r="BY174" s="4">
        <f t="shared" si="25"/>
        <v>12044.516277960949</v>
      </c>
      <c r="BZ174" s="4">
        <f t="shared" si="26"/>
        <v>6.7770299657663999</v>
      </c>
      <c r="CA174" s="4">
        <f t="shared" si="27"/>
        <v>47.689768966845598</v>
      </c>
      <c r="CB174" s="4">
        <f t="shared" si="28"/>
        <v>7.6018867820222384</v>
      </c>
    </row>
    <row r="175" spans="1:80" x14ac:dyDescent="0.25">
      <c r="A175" s="40">
        <v>41704</v>
      </c>
      <c r="B175" s="41">
        <v>2.6875000000000002E-3</v>
      </c>
      <c r="C175">
        <v>12.1</v>
      </c>
      <c r="D175">
        <v>1.24E-2</v>
      </c>
      <c r="E175">
        <v>124.30474599999999</v>
      </c>
      <c r="F175">
        <v>570.1</v>
      </c>
      <c r="G175">
        <v>-27.4</v>
      </c>
      <c r="H175">
        <v>238.5</v>
      </c>
      <c r="I175"/>
      <c r="J175">
        <v>3.9</v>
      </c>
      <c r="K175">
        <v>0.89639999999999997</v>
      </c>
      <c r="L175">
        <v>10.8459</v>
      </c>
      <c r="M175">
        <v>1.11E-2</v>
      </c>
      <c r="N175">
        <v>511.05430000000001</v>
      </c>
      <c r="O175">
        <v>0</v>
      </c>
      <c r="P175">
        <v>511.1</v>
      </c>
      <c r="Q175">
        <v>388.80950000000001</v>
      </c>
      <c r="R175">
        <v>0</v>
      </c>
      <c r="S175">
        <v>388.8</v>
      </c>
      <c r="T175">
        <v>238.5395</v>
      </c>
      <c r="U175"/>
      <c r="V175"/>
      <c r="W175">
        <v>0</v>
      </c>
      <c r="X175">
        <v>3.4958999999999998</v>
      </c>
      <c r="Y175">
        <v>12.1</v>
      </c>
      <c r="Z175">
        <v>880</v>
      </c>
      <c r="AA175">
        <v>895</v>
      </c>
      <c r="AB175">
        <v>887</v>
      </c>
      <c r="AC175">
        <v>64</v>
      </c>
      <c r="AD175">
        <v>8.1</v>
      </c>
      <c r="AE175">
        <v>0.19</v>
      </c>
      <c r="AF175">
        <v>983</v>
      </c>
      <c r="AG175">
        <v>-10</v>
      </c>
      <c r="AH175">
        <v>4</v>
      </c>
      <c r="AI175">
        <v>9</v>
      </c>
      <c r="AJ175">
        <v>190.7</v>
      </c>
      <c r="AK175">
        <v>189</v>
      </c>
      <c r="AL175">
        <v>4.3</v>
      </c>
      <c r="AM175">
        <v>195</v>
      </c>
      <c r="AN175" t="s">
        <v>155</v>
      </c>
      <c r="AO175">
        <v>1</v>
      </c>
      <c r="AP175" s="42">
        <v>0.62760416666666663</v>
      </c>
      <c r="AQ175">
        <v>47.163936999999997</v>
      </c>
      <c r="AR175">
        <v>-88.484998000000004</v>
      </c>
      <c r="AS175">
        <v>318.10000000000002</v>
      </c>
      <c r="AT175">
        <v>23.1</v>
      </c>
      <c r="AU175">
        <v>12</v>
      </c>
      <c r="AV175">
        <v>8</v>
      </c>
      <c r="AW175" t="s">
        <v>427</v>
      </c>
      <c r="AX175">
        <v>1.425</v>
      </c>
      <c r="AY175">
        <v>1.6125</v>
      </c>
      <c r="AZ175">
        <v>2.2250000000000001</v>
      </c>
      <c r="BA175">
        <v>14.048999999999999</v>
      </c>
      <c r="BB175">
        <v>17.36</v>
      </c>
      <c r="BC175">
        <v>1.24</v>
      </c>
      <c r="BD175">
        <v>11.558</v>
      </c>
      <c r="BE175">
        <v>3027.306</v>
      </c>
      <c r="BF175">
        <v>1.9790000000000001</v>
      </c>
      <c r="BG175">
        <v>14.938000000000001</v>
      </c>
      <c r="BH175">
        <v>0</v>
      </c>
      <c r="BI175">
        <v>14.938000000000001</v>
      </c>
      <c r="BJ175">
        <v>11.365</v>
      </c>
      <c r="BK175">
        <v>0</v>
      </c>
      <c r="BL175">
        <v>11.365</v>
      </c>
      <c r="BM175">
        <v>2.2000000000000002</v>
      </c>
      <c r="BN175"/>
      <c r="BO175"/>
      <c r="BP175"/>
      <c r="BQ175">
        <v>709.49800000000005</v>
      </c>
      <c r="BR175">
        <v>0.28134399999999998</v>
      </c>
      <c r="BS175">
        <v>-0.133273</v>
      </c>
      <c r="BT175">
        <v>1.1273E-2</v>
      </c>
      <c r="BU175">
        <v>6.7726540000000002</v>
      </c>
      <c r="BV175">
        <v>-2.6787873000000002</v>
      </c>
      <c r="BW175" s="4">
        <f t="shared" si="24"/>
        <v>1.7893351868</v>
      </c>
      <c r="BY175" s="4">
        <f t="shared" si="25"/>
        <v>15610.905083020414</v>
      </c>
      <c r="BZ175" s="4">
        <f t="shared" si="26"/>
        <v>10.2051068373324</v>
      </c>
      <c r="CA175" s="4">
        <f t="shared" si="27"/>
        <v>58.605881357393997</v>
      </c>
      <c r="CB175" s="4">
        <f t="shared" si="28"/>
        <v>11.344737262320001</v>
      </c>
    </row>
    <row r="176" spans="1:80" x14ac:dyDescent="0.25">
      <c r="A176" s="40">
        <v>41704</v>
      </c>
      <c r="B176" s="41">
        <v>2.6990740740740742E-3</v>
      </c>
      <c r="C176">
        <v>11.95</v>
      </c>
      <c r="D176">
        <v>1.41E-2</v>
      </c>
      <c r="E176">
        <v>141.413703</v>
      </c>
      <c r="F176">
        <v>590.20000000000005</v>
      </c>
      <c r="G176">
        <v>-27.1</v>
      </c>
      <c r="H176">
        <v>221.2</v>
      </c>
      <c r="I176"/>
      <c r="J176">
        <v>3.9</v>
      </c>
      <c r="K176">
        <v>0.89749999999999996</v>
      </c>
      <c r="L176">
        <v>10.7257</v>
      </c>
      <c r="M176">
        <v>1.2699999999999999E-2</v>
      </c>
      <c r="N176">
        <v>529.73260000000005</v>
      </c>
      <c r="O176">
        <v>0</v>
      </c>
      <c r="P176">
        <v>529.70000000000005</v>
      </c>
      <c r="Q176">
        <v>403.02859999999998</v>
      </c>
      <c r="R176">
        <v>0</v>
      </c>
      <c r="S176">
        <v>403</v>
      </c>
      <c r="T176">
        <v>221.15100000000001</v>
      </c>
      <c r="U176"/>
      <c r="V176"/>
      <c r="W176">
        <v>0</v>
      </c>
      <c r="X176">
        <v>3.5004</v>
      </c>
      <c r="Y176">
        <v>12</v>
      </c>
      <c r="Z176">
        <v>881</v>
      </c>
      <c r="AA176">
        <v>895</v>
      </c>
      <c r="AB176">
        <v>888</v>
      </c>
      <c r="AC176">
        <v>64</v>
      </c>
      <c r="AD176">
        <v>8.11</v>
      </c>
      <c r="AE176">
        <v>0.19</v>
      </c>
      <c r="AF176">
        <v>982</v>
      </c>
      <c r="AG176">
        <v>-10</v>
      </c>
      <c r="AH176">
        <v>4</v>
      </c>
      <c r="AI176">
        <v>9</v>
      </c>
      <c r="AJ176">
        <v>190.3</v>
      </c>
      <c r="AK176">
        <v>189</v>
      </c>
      <c r="AL176">
        <v>4.2</v>
      </c>
      <c r="AM176">
        <v>195</v>
      </c>
      <c r="AN176" t="s">
        <v>155</v>
      </c>
      <c r="AO176">
        <v>1</v>
      </c>
      <c r="AP176" s="42">
        <v>0.62761574074074067</v>
      </c>
      <c r="AQ176">
        <v>47.163995</v>
      </c>
      <c r="AR176">
        <v>-88.485123999999999</v>
      </c>
      <c r="AS176">
        <v>318.2</v>
      </c>
      <c r="AT176">
        <v>24.3</v>
      </c>
      <c r="AU176">
        <v>12</v>
      </c>
      <c r="AV176">
        <v>8</v>
      </c>
      <c r="AW176" t="s">
        <v>427</v>
      </c>
      <c r="AX176">
        <v>1.575</v>
      </c>
      <c r="AY176">
        <v>1.0125</v>
      </c>
      <c r="AZ176">
        <v>2.375</v>
      </c>
      <c r="BA176">
        <v>14.048999999999999</v>
      </c>
      <c r="BB176">
        <v>17.57</v>
      </c>
      <c r="BC176">
        <v>1.25</v>
      </c>
      <c r="BD176">
        <v>11.414999999999999</v>
      </c>
      <c r="BE176">
        <v>3027.375</v>
      </c>
      <c r="BF176">
        <v>2.2799999999999998</v>
      </c>
      <c r="BG176">
        <v>15.657999999999999</v>
      </c>
      <c r="BH176">
        <v>0</v>
      </c>
      <c r="BI176">
        <v>15.657999999999999</v>
      </c>
      <c r="BJ176">
        <v>11.913</v>
      </c>
      <c r="BK176">
        <v>0</v>
      </c>
      <c r="BL176">
        <v>11.913</v>
      </c>
      <c r="BM176">
        <v>2.0625</v>
      </c>
      <c r="BN176"/>
      <c r="BO176"/>
      <c r="BP176"/>
      <c r="BQ176">
        <v>718.39200000000005</v>
      </c>
      <c r="BR176">
        <v>0.28718700000000003</v>
      </c>
      <c r="BS176">
        <v>-0.131546</v>
      </c>
      <c r="BT176">
        <v>1.2454E-2</v>
      </c>
      <c r="BU176">
        <v>6.9133089999999999</v>
      </c>
      <c r="BV176">
        <v>-2.6440746000000002</v>
      </c>
      <c r="BW176" s="4">
        <f t="shared" si="24"/>
        <v>1.8264962377999998</v>
      </c>
      <c r="BY176" s="4">
        <f t="shared" si="25"/>
        <v>15935.476764112425</v>
      </c>
      <c r="BZ176" s="4">
        <f t="shared" si="26"/>
        <v>12.001449117527999</v>
      </c>
      <c r="CA176" s="4">
        <f t="shared" si="27"/>
        <v>62.707571639083795</v>
      </c>
      <c r="CB176" s="4">
        <f t="shared" si="28"/>
        <v>10.856574037237499</v>
      </c>
    </row>
    <row r="177" spans="1:80" x14ac:dyDescent="0.25">
      <c r="A177" s="40">
        <v>41704</v>
      </c>
      <c r="B177" s="41">
        <v>2.7106481481481482E-3</v>
      </c>
      <c r="C177">
        <v>11.951000000000001</v>
      </c>
      <c r="D177">
        <v>1.4999999999999999E-2</v>
      </c>
      <c r="E177">
        <v>150</v>
      </c>
      <c r="F177">
        <v>682.1</v>
      </c>
      <c r="G177">
        <v>-25.7</v>
      </c>
      <c r="H177">
        <v>230.4</v>
      </c>
      <c r="I177"/>
      <c r="J177">
        <v>3.9</v>
      </c>
      <c r="K177">
        <v>0.89739999999999998</v>
      </c>
      <c r="L177">
        <v>10.725300000000001</v>
      </c>
      <c r="M177">
        <v>1.35E-2</v>
      </c>
      <c r="N177">
        <v>612.1377</v>
      </c>
      <c r="O177">
        <v>0</v>
      </c>
      <c r="P177">
        <v>612.1</v>
      </c>
      <c r="Q177">
        <v>465.7174</v>
      </c>
      <c r="R177">
        <v>0</v>
      </c>
      <c r="S177">
        <v>465.7</v>
      </c>
      <c r="T177">
        <v>230.4391</v>
      </c>
      <c r="U177"/>
      <c r="V177"/>
      <c r="W177">
        <v>0</v>
      </c>
      <c r="X177">
        <v>3.5</v>
      </c>
      <c r="Y177">
        <v>12.1</v>
      </c>
      <c r="Z177">
        <v>882</v>
      </c>
      <c r="AA177">
        <v>895</v>
      </c>
      <c r="AB177">
        <v>889</v>
      </c>
      <c r="AC177">
        <v>64</v>
      </c>
      <c r="AD177">
        <v>8.11</v>
      </c>
      <c r="AE177">
        <v>0.19</v>
      </c>
      <c r="AF177">
        <v>983</v>
      </c>
      <c r="AG177">
        <v>-10</v>
      </c>
      <c r="AH177">
        <v>3.2730000000000001</v>
      </c>
      <c r="AI177">
        <v>9</v>
      </c>
      <c r="AJ177">
        <v>190</v>
      </c>
      <c r="AK177">
        <v>189</v>
      </c>
      <c r="AL177">
        <v>3.9</v>
      </c>
      <c r="AM177">
        <v>195</v>
      </c>
      <c r="AN177" t="s">
        <v>155</v>
      </c>
      <c r="AO177">
        <v>1</v>
      </c>
      <c r="AP177" s="42">
        <v>0.62762731481481482</v>
      </c>
      <c r="AQ177">
        <v>47.164056000000002</v>
      </c>
      <c r="AR177">
        <v>-88.485251000000005</v>
      </c>
      <c r="AS177">
        <v>318.60000000000002</v>
      </c>
      <c r="AT177">
        <v>26.1</v>
      </c>
      <c r="AU177">
        <v>12</v>
      </c>
      <c r="AV177">
        <v>8</v>
      </c>
      <c r="AW177" t="s">
        <v>427</v>
      </c>
      <c r="AX177">
        <v>1.425</v>
      </c>
      <c r="AY177">
        <v>1.125</v>
      </c>
      <c r="AZ177">
        <v>2.2374999999999998</v>
      </c>
      <c r="BA177">
        <v>14.048999999999999</v>
      </c>
      <c r="BB177">
        <v>17.559999999999999</v>
      </c>
      <c r="BC177">
        <v>1.25</v>
      </c>
      <c r="BD177">
        <v>11.429</v>
      </c>
      <c r="BE177">
        <v>3026.895</v>
      </c>
      <c r="BF177">
        <v>2.4180000000000001</v>
      </c>
      <c r="BG177">
        <v>18.091000000000001</v>
      </c>
      <c r="BH177">
        <v>0</v>
      </c>
      <c r="BI177">
        <v>18.091000000000001</v>
      </c>
      <c r="BJ177">
        <v>13.763999999999999</v>
      </c>
      <c r="BK177">
        <v>0</v>
      </c>
      <c r="BL177">
        <v>13.763999999999999</v>
      </c>
      <c r="BM177">
        <v>2.1488999999999998</v>
      </c>
      <c r="BN177"/>
      <c r="BO177"/>
      <c r="BP177"/>
      <c r="BQ177">
        <v>718.21</v>
      </c>
      <c r="BR177">
        <v>0.293632</v>
      </c>
      <c r="BS177">
        <v>-0.13100000000000001</v>
      </c>
      <c r="BT177">
        <v>1.1546000000000001E-2</v>
      </c>
      <c r="BU177">
        <v>7.0684560000000003</v>
      </c>
      <c r="BV177">
        <v>-2.6331000000000002</v>
      </c>
      <c r="BW177" s="4">
        <f t="shared" si="24"/>
        <v>1.8674860752</v>
      </c>
      <c r="BY177" s="4">
        <f t="shared" si="25"/>
        <v>16290.513998104967</v>
      </c>
      <c r="BZ177" s="4">
        <f t="shared" si="26"/>
        <v>13.013488359331202</v>
      </c>
      <c r="CA177" s="4">
        <f t="shared" si="27"/>
        <v>74.076779891577601</v>
      </c>
      <c r="CB177" s="4">
        <f t="shared" si="28"/>
        <v>11.56521304192176</v>
      </c>
    </row>
    <row r="178" spans="1:80" x14ac:dyDescent="0.25">
      <c r="A178" s="40">
        <v>41704</v>
      </c>
      <c r="B178" s="41">
        <v>2.7222222222222218E-3</v>
      </c>
      <c r="C178">
        <v>11.968</v>
      </c>
      <c r="D178">
        <v>1.4999999999999999E-2</v>
      </c>
      <c r="E178">
        <v>150</v>
      </c>
      <c r="F178">
        <v>685.1</v>
      </c>
      <c r="G178">
        <v>-25.7</v>
      </c>
      <c r="H178">
        <v>192.2</v>
      </c>
      <c r="I178"/>
      <c r="J178">
        <v>3.83</v>
      </c>
      <c r="K178">
        <v>0.89729999999999999</v>
      </c>
      <c r="L178">
        <v>10.738099999999999</v>
      </c>
      <c r="M178">
        <v>1.35E-2</v>
      </c>
      <c r="N178">
        <v>614.72619999999995</v>
      </c>
      <c r="O178">
        <v>0</v>
      </c>
      <c r="P178">
        <v>614.70000000000005</v>
      </c>
      <c r="Q178">
        <v>467.68299999999999</v>
      </c>
      <c r="R178">
        <v>0</v>
      </c>
      <c r="S178">
        <v>467.7</v>
      </c>
      <c r="T178">
        <v>192.19579999999999</v>
      </c>
      <c r="U178"/>
      <c r="V178"/>
      <c r="W178">
        <v>0</v>
      </c>
      <c r="X178">
        <v>3.4388000000000001</v>
      </c>
      <c r="Y178">
        <v>12</v>
      </c>
      <c r="Z178">
        <v>883</v>
      </c>
      <c r="AA178">
        <v>896</v>
      </c>
      <c r="AB178">
        <v>889</v>
      </c>
      <c r="AC178">
        <v>64</v>
      </c>
      <c r="AD178">
        <v>8.1</v>
      </c>
      <c r="AE178">
        <v>0.19</v>
      </c>
      <c r="AF178">
        <v>983</v>
      </c>
      <c r="AG178">
        <v>-10</v>
      </c>
      <c r="AH178">
        <v>3.7269999999999999</v>
      </c>
      <c r="AI178">
        <v>9</v>
      </c>
      <c r="AJ178">
        <v>190</v>
      </c>
      <c r="AK178">
        <v>189.7</v>
      </c>
      <c r="AL178">
        <v>3.7</v>
      </c>
      <c r="AM178">
        <v>195</v>
      </c>
      <c r="AN178" t="s">
        <v>155</v>
      </c>
      <c r="AO178">
        <v>1</v>
      </c>
      <c r="AP178" s="42">
        <v>0.62763888888888886</v>
      </c>
      <c r="AQ178">
        <v>47.164119999999997</v>
      </c>
      <c r="AR178">
        <v>-88.485393999999999</v>
      </c>
      <c r="AS178">
        <v>319</v>
      </c>
      <c r="AT178">
        <v>28.3</v>
      </c>
      <c r="AU178">
        <v>12</v>
      </c>
      <c r="AV178">
        <v>8</v>
      </c>
      <c r="AW178" t="s">
        <v>427</v>
      </c>
      <c r="AX178">
        <v>1.6249750000000001</v>
      </c>
      <c r="AY178">
        <v>1.262537</v>
      </c>
      <c r="AZ178">
        <v>2.5124879999999998</v>
      </c>
      <c r="BA178">
        <v>14.048999999999999</v>
      </c>
      <c r="BB178">
        <v>17.55</v>
      </c>
      <c r="BC178">
        <v>1.25</v>
      </c>
      <c r="BD178">
        <v>11.45</v>
      </c>
      <c r="BE178">
        <v>3027.9740000000002</v>
      </c>
      <c r="BF178">
        <v>2.4159999999999999</v>
      </c>
      <c r="BG178">
        <v>18.152999999999999</v>
      </c>
      <c r="BH178">
        <v>0</v>
      </c>
      <c r="BI178">
        <v>18.152999999999999</v>
      </c>
      <c r="BJ178">
        <v>13.811</v>
      </c>
      <c r="BK178">
        <v>0</v>
      </c>
      <c r="BL178">
        <v>13.811</v>
      </c>
      <c r="BM178">
        <v>1.7907</v>
      </c>
      <c r="BN178"/>
      <c r="BO178"/>
      <c r="BP178"/>
      <c r="BQ178">
        <v>705.07100000000003</v>
      </c>
      <c r="BR178">
        <v>0.28345999999999999</v>
      </c>
      <c r="BS178">
        <v>-0.13100000000000001</v>
      </c>
      <c r="BT178">
        <v>1.1727E-2</v>
      </c>
      <c r="BU178">
        <v>6.8235910000000004</v>
      </c>
      <c r="BV178">
        <v>-2.6331000000000002</v>
      </c>
      <c r="BW178" s="4">
        <f t="shared" si="24"/>
        <v>1.8027927422000001</v>
      </c>
      <c r="BY178" s="4">
        <f t="shared" si="25"/>
        <v>15731.784980910328</v>
      </c>
      <c r="BZ178" s="4">
        <f t="shared" si="26"/>
        <v>12.5522849647584</v>
      </c>
      <c r="CA178" s="4">
        <f t="shared" si="27"/>
        <v>71.7548044901814</v>
      </c>
      <c r="CB178" s="4">
        <f t="shared" si="28"/>
        <v>9.3035499529771801</v>
      </c>
    </row>
    <row r="179" spans="1:80" x14ac:dyDescent="0.25">
      <c r="A179" s="40">
        <v>41704</v>
      </c>
      <c r="B179" s="41">
        <v>2.7337962962962962E-3</v>
      </c>
      <c r="C179">
        <v>12.11</v>
      </c>
      <c r="D179">
        <v>1.49E-2</v>
      </c>
      <c r="E179">
        <v>149.431162</v>
      </c>
      <c r="F179">
        <v>642.1</v>
      </c>
      <c r="G179">
        <v>-25.6</v>
      </c>
      <c r="H179">
        <v>251.9</v>
      </c>
      <c r="I179"/>
      <c r="J179">
        <v>3.82</v>
      </c>
      <c r="K179">
        <v>0.8962</v>
      </c>
      <c r="L179">
        <v>10.853</v>
      </c>
      <c r="M179">
        <v>1.34E-2</v>
      </c>
      <c r="N179">
        <v>575.40620000000001</v>
      </c>
      <c r="O179">
        <v>0</v>
      </c>
      <c r="P179">
        <v>575.4</v>
      </c>
      <c r="Q179">
        <v>437.77780000000001</v>
      </c>
      <c r="R179">
        <v>0</v>
      </c>
      <c r="S179">
        <v>437.8</v>
      </c>
      <c r="T179">
        <v>251.9265</v>
      </c>
      <c r="U179"/>
      <c r="V179"/>
      <c r="W179">
        <v>0</v>
      </c>
      <c r="X179">
        <v>3.4220999999999999</v>
      </c>
      <c r="Y179">
        <v>12</v>
      </c>
      <c r="Z179">
        <v>884</v>
      </c>
      <c r="AA179">
        <v>897</v>
      </c>
      <c r="AB179">
        <v>888</v>
      </c>
      <c r="AC179">
        <v>64</v>
      </c>
      <c r="AD179">
        <v>8.11</v>
      </c>
      <c r="AE179">
        <v>0.19</v>
      </c>
      <c r="AF179">
        <v>982</v>
      </c>
      <c r="AG179">
        <v>-10</v>
      </c>
      <c r="AH179">
        <v>4</v>
      </c>
      <c r="AI179">
        <v>9</v>
      </c>
      <c r="AJ179">
        <v>190</v>
      </c>
      <c r="AK179">
        <v>190</v>
      </c>
      <c r="AL179">
        <v>4</v>
      </c>
      <c r="AM179">
        <v>195</v>
      </c>
      <c r="AN179" t="s">
        <v>155</v>
      </c>
      <c r="AO179">
        <v>1</v>
      </c>
      <c r="AP179" s="42">
        <v>0.62765046296296301</v>
      </c>
      <c r="AQ179">
        <v>47.164180000000002</v>
      </c>
      <c r="AR179">
        <v>-88.485562000000002</v>
      </c>
      <c r="AS179">
        <v>319.39999999999998</v>
      </c>
      <c r="AT179">
        <v>29.9</v>
      </c>
      <c r="AU179">
        <v>12</v>
      </c>
      <c r="AV179">
        <v>8</v>
      </c>
      <c r="AW179" t="s">
        <v>427</v>
      </c>
      <c r="AX179">
        <v>1.8</v>
      </c>
      <c r="AY179">
        <v>1</v>
      </c>
      <c r="AZ179">
        <v>2.5627629999999999</v>
      </c>
      <c r="BA179">
        <v>14.048999999999999</v>
      </c>
      <c r="BB179">
        <v>17.34</v>
      </c>
      <c r="BC179">
        <v>1.23</v>
      </c>
      <c r="BD179">
        <v>11.587</v>
      </c>
      <c r="BE179">
        <v>3026.3040000000001</v>
      </c>
      <c r="BF179">
        <v>2.3769999999999998</v>
      </c>
      <c r="BG179">
        <v>16.802</v>
      </c>
      <c r="BH179">
        <v>0</v>
      </c>
      <c r="BI179">
        <v>16.802</v>
      </c>
      <c r="BJ179">
        <v>12.784000000000001</v>
      </c>
      <c r="BK179">
        <v>0</v>
      </c>
      <c r="BL179">
        <v>12.784000000000001</v>
      </c>
      <c r="BM179">
        <v>2.3210999999999999</v>
      </c>
      <c r="BN179"/>
      <c r="BO179"/>
      <c r="BP179"/>
      <c r="BQ179">
        <v>693.83</v>
      </c>
      <c r="BR179">
        <v>0.27218399999999998</v>
      </c>
      <c r="BS179">
        <v>-0.130273</v>
      </c>
      <c r="BT179">
        <v>1.2E-2</v>
      </c>
      <c r="BU179">
        <v>6.552149</v>
      </c>
      <c r="BV179">
        <v>-2.6184873</v>
      </c>
      <c r="BW179" s="4">
        <f t="shared" si="24"/>
        <v>1.7310777657999998</v>
      </c>
      <c r="BY179" s="4">
        <f t="shared" si="25"/>
        <v>15097.644305363174</v>
      </c>
      <c r="BZ179" s="4">
        <f t="shared" si="26"/>
        <v>11.858392452922198</v>
      </c>
      <c r="CA179" s="4">
        <f t="shared" si="27"/>
        <v>63.776899082102403</v>
      </c>
      <c r="CB179" s="4">
        <f t="shared" si="28"/>
        <v>11.57951818362546</v>
      </c>
    </row>
    <row r="180" spans="1:80" x14ac:dyDescent="0.25">
      <c r="A180" s="40">
        <v>41704</v>
      </c>
      <c r="B180" s="41">
        <v>2.7453703703703702E-3</v>
      </c>
      <c r="C180">
        <v>12.183</v>
      </c>
      <c r="D180">
        <v>1.41E-2</v>
      </c>
      <c r="E180">
        <v>141.187139</v>
      </c>
      <c r="F180">
        <v>628</v>
      </c>
      <c r="G180">
        <v>-25.5</v>
      </c>
      <c r="H180">
        <v>183.4</v>
      </c>
      <c r="I180"/>
      <c r="J180">
        <v>3.9</v>
      </c>
      <c r="K180">
        <v>0.89570000000000005</v>
      </c>
      <c r="L180">
        <v>10.9123</v>
      </c>
      <c r="M180">
        <v>1.26E-2</v>
      </c>
      <c r="N180">
        <v>562.46360000000004</v>
      </c>
      <c r="O180">
        <v>0</v>
      </c>
      <c r="P180">
        <v>562.5</v>
      </c>
      <c r="Q180">
        <v>427.93439999999998</v>
      </c>
      <c r="R180">
        <v>0</v>
      </c>
      <c r="S180">
        <v>427.9</v>
      </c>
      <c r="T180">
        <v>183.38</v>
      </c>
      <c r="U180"/>
      <c r="V180"/>
      <c r="W180">
        <v>0</v>
      </c>
      <c r="X180">
        <v>3.4931999999999999</v>
      </c>
      <c r="Y180">
        <v>12.1</v>
      </c>
      <c r="Z180">
        <v>883</v>
      </c>
      <c r="AA180">
        <v>898</v>
      </c>
      <c r="AB180">
        <v>889</v>
      </c>
      <c r="AC180">
        <v>64</v>
      </c>
      <c r="AD180">
        <v>8.11</v>
      </c>
      <c r="AE180">
        <v>0.19</v>
      </c>
      <c r="AF180">
        <v>982</v>
      </c>
      <c r="AG180">
        <v>-10</v>
      </c>
      <c r="AH180">
        <v>4</v>
      </c>
      <c r="AI180">
        <v>9</v>
      </c>
      <c r="AJ180">
        <v>190</v>
      </c>
      <c r="AK180">
        <v>190</v>
      </c>
      <c r="AL180">
        <v>4.0999999999999996</v>
      </c>
      <c r="AM180">
        <v>195</v>
      </c>
      <c r="AN180" t="s">
        <v>155</v>
      </c>
      <c r="AO180">
        <v>1</v>
      </c>
      <c r="AP180" s="42">
        <v>0.62766203703703705</v>
      </c>
      <c r="AQ180">
        <v>47.164233000000003</v>
      </c>
      <c r="AR180">
        <v>-88.485741000000004</v>
      </c>
      <c r="AS180">
        <v>319.8</v>
      </c>
      <c r="AT180">
        <v>31.1</v>
      </c>
      <c r="AU180">
        <v>12</v>
      </c>
      <c r="AV180">
        <v>9</v>
      </c>
      <c r="AW180" t="s">
        <v>424</v>
      </c>
      <c r="AX180">
        <v>1.8374999999999999</v>
      </c>
      <c r="AY180">
        <v>1.05</v>
      </c>
      <c r="AZ180">
        <v>2.3624999999999998</v>
      </c>
      <c r="BA180">
        <v>14.048999999999999</v>
      </c>
      <c r="BB180">
        <v>17.260000000000002</v>
      </c>
      <c r="BC180">
        <v>1.23</v>
      </c>
      <c r="BD180">
        <v>11.644</v>
      </c>
      <c r="BE180">
        <v>3028.4110000000001</v>
      </c>
      <c r="BF180">
        <v>2.234</v>
      </c>
      <c r="BG180">
        <v>16.347000000000001</v>
      </c>
      <c r="BH180">
        <v>0</v>
      </c>
      <c r="BI180">
        <v>16.347000000000001</v>
      </c>
      <c r="BJ180">
        <v>12.436999999999999</v>
      </c>
      <c r="BK180">
        <v>0</v>
      </c>
      <c r="BL180">
        <v>12.436999999999999</v>
      </c>
      <c r="BM180">
        <v>1.6816</v>
      </c>
      <c r="BN180"/>
      <c r="BO180"/>
      <c r="BP180"/>
      <c r="BQ180">
        <v>704.89499999999998</v>
      </c>
      <c r="BR180">
        <v>0.28525200000000001</v>
      </c>
      <c r="BS180">
        <v>-0.12782099999999999</v>
      </c>
      <c r="BT180">
        <v>1.2E-2</v>
      </c>
      <c r="BU180">
        <v>6.8667220000000002</v>
      </c>
      <c r="BV180">
        <v>-2.5692021</v>
      </c>
      <c r="BW180" s="4">
        <f t="shared" si="24"/>
        <v>1.8141879524</v>
      </c>
      <c r="BY180" s="4">
        <f t="shared" si="25"/>
        <v>15833.508252458159</v>
      </c>
      <c r="BZ180" s="4">
        <f t="shared" si="26"/>
        <v>11.680071640207199</v>
      </c>
      <c r="CA180" s="4">
        <f t="shared" si="27"/>
        <v>65.024642340759584</v>
      </c>
      <c r="CB180" s="4">
        <f t="shared" si="28"/>
        <v>8.7919464951532795</v>
      </c>
    </row>
    <row r="181" spans="1:80" x14ac:dyDescent="0.25">
      <c r="A181" s="40">
        <v>41704</v>
      </c>
      <c r="B181" s="41">
        <v>2.7569444444444442E-3</v>
      </c>
      <c r="C181">
        <v>12.244</v>
      </c>
      <c r="D181">
        <v>1.4E-2</v>
      </c>
      <c r="E181">
        <v>140</v>
      </c>
      <c r="F181">
        <v>660.4</v>
      </c>
      <c r="G181">
        <v>-19.2</v>
      </c>
      <c r="H181">
        <v>132</v>
      </c>
      <c r="I181"/>
      <c r="J181">
        <v>4.0199999999999996</v>
      </c>
      <c r="K181">
        <v>0.8952</v>
      </c>
      <c r="L181">
        <v>10.9612</v>
      </c>
      <c r="M181">
        <v>1.2500000000000001E-2</v>
      </c>
      <c r="N181">
        <v>591.19169999999997</v>
      </c>
      <c r="O181">
        <v>0</v>
      </c>
      <c r="P181">
        <v>591.20000000000005</v>
      </c>
      <c r="Q181">
        <v>449.78160000000003</v>
      </c>
      <c r="R181">
        <v>0</v>
      </c>
      <c r="S181">
        <v>449.8</v>
      </c>
      <c r="T181">
        <v>132.005</v>
      </c>
      <c r="U181"/>
      <c r="V181"/>
      <c r="W181">
        <v>0</v>
      </c>
      <c r="X181">
        <v>3.6025</v>
      </c>
      <c r="Y181">
        <v>12</v>
      </c>
      <c r="Z181">
        <v>883</v>
      </c>
      <c r="AA181">
        <v>898</v>
      </c>
      <c r="AB181">
        <v>888</v>
      </c>
      <c r="AC181">
        <v>64</v>
      </c>
      <c r="AD181">
        <v>8.11</v>
      </c>
      <c r="AE181">
        <v>0.19</v>
      </c>
      <c r="AF181">
        <v>983</v>
      </c>
      <c r="AG181">
        <v>-10</v>
      </c>
      <c r="AH181">
        <v>4</v>
      </c>
      <c r="AI181">
        <v>9</v>
      </c>
      <c r="AJ181">
        <v>190.7</v>
      </c>
      <c r="AK181">
        <v>190</v>
      </c>
      <c r="AL181">
        <v>4</v>
      </c>
      <c r="AM181">
        <v>195</v>
      </c>
      <c r="AN181" t="s">
        <v>155</v>
      </c>
      <c r="AO181">
        <v>1</v>
      </c>
      <c r="AP181" s="42">
        <v>0.62767361111111108</v>
      </c>
      <c r="AQ181">
        <v>47.164282999999998</v>
      </c>
      <c r="AR181">
        <v>-88.485923</v>
      </c>
      <c r="AS181">
        <v>320</v>
      </c>
      <c r="AT181">
        <v>32.1</v>
      </c>
      <c r="AU181">
        <v>12</v>
      </c>
      <c r="AV181">
        <v>9</v>
      </c>
      <c r="AW181" t="s">
        <v>424</v>
      </c>
      <c r="AX181">
        <v>2.0125000000000002</v>
      </c>
      <c r="AY181">
        <v>1.4125000000000001</v>
      </c>
      <c r="AZ181">
        <v>2.7250000000000001</v>
      </c>
      <c r="BA181">
        <v>14.048999999999999</v>
      </c>
      <c r="BB181">
        <v>17.18</v>
      </c>
      <c r="BC181">
        <v>1.22</v>
      </c>
      <c r="BD181">
        <v>11.702</v>
      </c>
      <c r="BE181">
        <v>3029.8530000000001</v>
      </c>
      <c r="BF181">
        <v>2.2050000000000001</v>
      </c>
      <c r="BG181">
        <v>17.113</v>
      </c>
      <c r="BH181">
        <v>0</v>
      </c>
      <c r="BI181">
        <v>17.113</v>
      </c>
      <c r="BJ181">
        <v>13.02</v>
      </c>
      <c r="BK181">
        <v>0</v>
      </c>
      <c r="BL181">
        <v>13.02</v>
      </c>
      <c r="BM181">
        <v>1.2056</v>
      </c>
      <c r="BN181"/>
      <c r="BO181"/>
      <c r="BP181"/>
      <c r="BQ181">
        <v>724.03599999999994</v>
      </c>
      <c r="BR181">
        <v>0.27937200000000001</v>
      </c>
      <c r="BS181">
        <v>-0.12482</v>
      </c>
      <c r="BT181">
        <v>1.2E-2</v>
      </c>
      <c r="BU181">
        <v>6.7251919999999998</v>
      </c>
      <c r="BV181">
        <v>-2.5088819999999998</v>
      </c>
      <c r="BW181" s="4">
        <f t="shared" si="24"/>
        <v>1.7767957263999998</v>
      </c>
      <c r="BY181" s="4">
        <f t="shared" si="25"/>
        <v>15514.547679569247</v>
      </c>
      <c r="BZ181" s="4">
        <f t="shared" si="26"/>
        <v>11.290837421303999</v>
      </c>
      <c r="CA181" s="4">
        <f t="shared" si="27"/>
        <v>66.669706678175999</v>
      </c>
      <c r="CB181" s="4">
        <f t="shared" si="28"/>
        <v>6.1733485692172803</v>
      </c>
    </row>
    <row r="182" spans="1:80" x14ac:dyDescent="0.25">
      <c r="A182" s="40">
        <v>41704</v>
      </c>
      <c r="B182" s="41">
        <v>2.7685185185185187E-3</v>
      </c>
      <c r="C182">
        <v>12.256</v>
      </c>
      <c r="D182">
        <v>1.34E-2</v>
      </c>
      <c r="E182">
        <v>134.37768199999999</v>
      </c>
      <c r="F182">
        <v>711.6</v>
      </c>
      <c r="G182">
        <v>-20.9</v>
      </c>
      <c r="H182">
        <v>139.1</v>
      </c>
      <c r="I182"/>
      <c r="J182">
        <v>4.0999999999999996</v>
      </c>
      <c r="K182">
        <v>0.89510000000000001</v>
      </c>
      <c r="L182">
        <v>10.970599999999999</v>
      </c>
      <c r="M182">
        <v>1.2E-2</v>
      </c>
      <c r="N182">
        <v>636.94920000000002</v>
      </c>
      <c r="O182">
        <v>0</v>
      </c>
      <c r="P182">
        <v>636.9</v>
      </c>
      <c r="Q182">
        <v>484.59019999999998</v>
      </c>
      <c r="R182">
        <v>0</v>
      </c>
      <c r="S182">
        <v>484.6</v>
      </c>
      <c r="T182">
        <v>139.09649999999999</v>
      </c>
      <c r="U182"/>
      <c r="V182"/>
      <c r="W182">
        <v>0</v>
      </c>
      <c r="X182">
        <v>3.6701000000000001</v>
      </c>
      <c r="Y182">
        <v>12.1</v>
      </c>
      <c r="Z182">
        <v>882</v>
      </c>
      <c r="AA182">
        <v>899</v>
      </c>
      <c r="AB182">
        <v>887</v>
      </c>
      <c r="AC182">
        <v>64</v>
      </c>
      <c r="AD182">
        <v>8.1</v>
      </c>
      <c r="AE182">
        <v>0.19</v>
      </c>
      <c r="AF182">
        <v>983</v>
      </c>
      <c r="AG182">
        <v>-10</v>
      </c>
      <c r="AH182">
        <v>4</v>
      </c>
      <c r="AI182">
        <v>9</v>
      </c>
      <c r="AJ182">
        <v>191</v>
      </c>
      <c r="AK182">
        <v>190</v>
      </c>
      <c r="AL182">
        <v>4</v>
      </c>
      <c r="AM182">
        <v>195</v>
      </c>
      <c r="AN182" t="s">
        <v>155</v>
      </c>
      <c r="AO182">
        <v>1</v>
      </c>
      <c r="AP182" s="42">
        <v>0.62768518518518512</v>
      </c>
      <c r="AQ182">
        <v>47.164332999999999</v>
      </c>
      <c r="AR182">
        <v>-88.486112000000006</v>
      </c>
      <c r="AS182">
        <v>320.10000000000002</v>
      </c>
      <c r="AT182">
        <v>33.1</v>
      </c>
      <c r="AU182">
        <v>12</v>
      </c>
      <c r="AV182">
        <v>9</v>
      </c>
      <c r="AW182" t="s">
        <v>424</v>
      </c>
      <c r="AX182">
        <v>1.4125000000000001</v>
      </c>
      <c r="AY182">
        <v>1.575</v>
      </c>
      <c r="AZ182">
        <v>2.2749999999999999</v>
      </c>
      <c r="BA182">
        <v>14.048999999999999</v>
      </c>
      <c r="BB182">
        <v>17.170000000000002</v>
      </c>
      <c r="BC182">
        <v>1.22</v>
      </c>
      <c r="BD182">
        <v>11.715</v>
      </c>
      <c r="BE182">
        <v>3029.7930000000001</v>
      </c>
      <c r="BF182">
        <v>2.1139999999999999</v>
      </c>
      <c r="BG182">
        <v>18.420999999999999</v>
      </c>
      <c r="BH182">
        <v>0</v>
      </c>
      <c r="BI182">
        <v>18.420999999999999</v>
      </c>
      <c r="BJ182">
        <v>14.015000000000001</v>
      </c>
      <c r="BK182">
        <v>0</v>
      </c>
      <c r="BL182">
        <v>14.015000000000001</v>
      </c>
      <c r="BM182">
        <v>1.2693000000000001</v>
      </c>
      <c r="BN182"/>
      <c r="BO182"/>
      <c r="BP182"/>
      <c r="BQ182">
        <v>736.97799999999995</v>
      </c>
      <c r="BR182">
        <v>0.25537100000000001</v>
      </c>
      <c r="BS182">
        <v>-0.12545400000000001</v>
      </c>
      <c r="BT182">
        <v>1.2E-2</v>
      </c>
      <c r="BU182">
        <v>6.1474190000000002</v>
      </c>
      <c r="BV182">
        <v>-2.5216254</v>
      </c>
      <c r="BW182" s="4">
        <f t="shared" si="24"/>
        <v>1.6241480998</v>
      </c>
      <c r="BY182" s="4">
        <f t="shared" si="25"/>
        <v>14181.384931118895</v>
      </c>
      <c r="BZ182" s="4">
        <f t="shared" si="26"/>
        <v>9.8948831634323984</v>
      </c>
      <c r="CA182" s="4">
        <f t="shared" si="27"/>
        <v>65.599237244798999</v>
      </c>
      <c r="CB182" s="4">
        <f t="shared" si="28"/>
        <v>5.9411424784033802</v>
      </c>
    </row>
    <row r="183" spans="1:80" x14ac:dyDescent="0.25">
      <c r="A183" s="40">
        <v>41704</v>
      </c>
      <c r="B183" s="41">
        <v>2.7800925925925923E-3</v>
      </c>
      <c r="C183">
        <v>12.095000000000001</v>
      </c>
      <c r="D183">
        <v>1.38E-2</v>
      </c>
      <c r="E183">
        <v>137.941653</v>
      </c>
      <c r="F183">
        <v>778.3</v>
      </c>
      <c r="G183">
        <v>-20.9</v>
      </c>
      <c r="H183">
        <v>130.5</v>
      </c>
      <c r="I183"/>
      <c r="J183">
        <v>4.0999999999999996</v>
      </c>
      <c r="K183">
        <v>0.89639999999999997</v>
      </c>
      <c r="L183">
        <v>10.842700000000001</v>
      </c>
      <c r="M183">
        <v>1.24E-2</v>
      </c>
      <c r="N183">
        <v>697.69510000000002</v>
      </c>
      <c r="O183">
        <v>0</v>
      </c>
      <c r="P183">
        <v>697.7</v>
      </c>
      <c r="Q183">
        <v>530.8057</v>
      </c>
      <c r="R183">
        <v>0</v>
      </c>
      <c r="S183">
        <v>530.79999999999995</v>
      </c>
      <c r="T183">
        <v>130.5</v>
      </c>
      <c r="U183"/>
      <c r="V183"/>
      <c r="W183">
        <v>0</v>
      </c>
      <c r="X183">
        <v>3.6753999999999998</v>
      </c>
      <c r="Y183">
        <v>12</v>
      </c>
      <c r="Z183">
        <v>882</v>
      </c>
      <c r="AA183">
        <v>898</v>
      </c>
      <c r="AB183">
        <v>887</v>
      </c>
      <c r="AC183">
        <v>64</v>
      </c>
      <c r="AD183">
        <v>8.1</v>
      </c>
      <c r="AE183">
        <v>0.19</v>
      </c>
      <c r="AF183">
        <v>983</v>
      </c>
      <c r="AG183">
        <v>-10</v>
      </c>
      <c r="AH183">
        <v>4</v>
      </c>
      <c r="AI183">
        <v>9</v>
      </c>
      <c r="AJ183">
        <v>191</v>
      </c>
      <c r="AK183">
        <v>190</v>
      </c>
      <c r="AL183">
        <v>4.0999999999999996</v>
      </c>
      <c r="AM183">
        <v>195</v>
      </c>
      <c r="AN183" t="s">
        <v>155</v>
      </c>
      <c r="AO183">
        <v>1</v>
      </c>
      <c r="AP183" s="42">
        <v>0.62769675925925927</v>
      </c>
      <c r="AQ183">
        <v>47.164372999999998</v>
      </c>
      <c r="AR183">
        <v>-88.486312999999996</v>
      </c>
      <c r="AS183">
        <v>320.2</v>
      </c>
      <c r="AT183">
        <v>34</v>
      </c>
      <c r="AU183">
        <v>12</v>
      </c>
      <c r="AV183">
        <v>9</v>
      </c>
      <c r="AW183" t="s">
        <v>424</v>
      </c>
      <c r="AX183">
        <v>1.5625</v>
      </c>
      <c r="AY183">
        <v>2.1375000000000002</v>
      </c>
      <c r="AZ183">
        <v>2.875</v>
      </c>
      <c r="BA183">
        <v>14.048999999999999</v>
      </c>
      <c r="BB183">
        <v>17.38</v>
      </c>
      <c r="BC183">
        <v>1.24</v>
      </c>
      <c r="BD183">
        <v>11.552</v>
      </c>
      <c r="BE183">
        <v>3029.9850000000001</v>
      </c>
      <c r="BF183">
        <v>2.1989999999999998</v>
      </c>
      <c r="BG183">
        <v>20.417999999999999</v>
      </c>
      <c r="BH183">
        <v>0</v>
      </c>
      <c r="BI183">
        <v>20.417999999999999</v>
      </c>
      <c r="BJ183">
        <v>15.534000000000001</v>
      </c>
      <c r="BK183">
        <v>0</v>
      </c>
      <c r="BL183">
        <v>15.534000000000001</v>
      </c>
      <c r="BM183">
        <v>1.2050000000000001</v>
      </c>
      <c r="BN183"/>
      <c r="BO183"/>
      <c r="BP183"/>
      <c r="BQ183">
        <v>746.80700000000002</v>
      </c>
      <c r="BR183">
        <v>0.23854900000000001</v>
      </c>
      <c r="BS183">
        <v>-0.13181599999999999</v>
      </c>
      <c r="BT183">
        <v>1.1273E-2</v>
      </c>
      <c r="BU183">
        <v>5.7424710000000001</v>
      </c>
      <c r="BV183">
        <v>-2.6495015999999998</v>
      </c>
      <c r="BW183" s="4">
        <f t="shared" si="24"/>
        <v>1.5171608381999999</v>
      </c>
      <c r="BY183" s="4">
        <f t="shared" si="25"/>
        <v>13248.056196020709</v>
      </c>
      <c r="BZ183" s="4">
        <f t="shared" si="26"/>
        <v>9.6147260052605983</v>
      </c>
      <c r="CA183" s="4">
        <f t="shared" si="27"/>
        <v>67.919578792959598</v>
      </c>
      <c r="CB183" s="4">
        <f t="shared" si="28"/>
        <v>5.2686424903770002</v>
      </c>
    </row>
    <row r="184" spans="1:80" x14ac:dyDescent="0.25">
      <c r="A184" s="40">
        <v>41704</v>
      </c>
      <c r="B184" s="41">
        <v>2.7916666666666663E-3</v>
      </c>
      <c r="C184">
        <v>12.467000000000001</v>
      </c>
      <c r="D184">
        <v>1.46E-2</v>
      </c>
      <c r="E184">
        <v>145.67932500000001</v>
      </c>
      <c r="F184">
        <v>812.1</v>
      </c>
      <c r="G184">
        <v>-20.9</v>
      </c>
      <c r="H184">
        <v>140.5</v>
      </c>
      <c r="I184"/>
      <c r="J184">
        <v>4.0999999999999996</v>
      </c>
      <c r="K184">
        <v>0.89359999999999995</v>
      </c>
      <c r="L184">
        <v>11.139799999999999</v>
      </c>
      <c r="M184">
        <v>1.2999999999999999E-2</v>
      </c>
      <c r="N184">
        <v>725.68619999999999</v>
      </c>
      <c r="O184">
        <v>0</v>
      </c>
      <c r="P184">
        <v>725.7</v>
      </c>
      <c r="Q184">
        <v>552.10130000000004</v>
      </c>
      <c r="R184">
        <v>0</v>
      </c>
      <c r="S184">
        <v>552.1</v>
      </c>
      <c r="T184">
        <v>140.5</v>
      </c>
      <c r="U184"/>
      <c r="V184"/>
      <c r="W184">
        <v>0</v>
      </c>
      <c r="X184">
        <v>3.6637</v>
      </c>
      <c r="Y184">
        <v>12</v>
      </c>
      <c r="Z184">
        <v>883</v>
      </c>
      <c r="AA184">
        <v>898</v>
      </c>
      <c r="AB184">
        <v>888</v>
      </c>
      <c r="AC184">
        <v>64</v>
      </c>
      <c r="AD184">
        <v>8.1</v>
      </c>
      <c r="AE184">
        <v>0.19</v>
      </c>
      <c r="AF184">
        <v>983</v>
      </c>
      <c r="AG184">
        <v>-10</v>
      </c>
      <c r="AH184">
        <v>4</v>
      </c>
      <c r="AI184">
        <v>9</v>
      </c>
      <c r="AJ184">
        <v>190.3</v>
      </c>
      <c r="AK184">
        <v>189.3</v>
      </c>
      <c r="AL184">
        <v>4.4000000000000004</v>
      </c>
      <c r="AM184">
        <v>195</v>
      </c>
      <c r="AN184" t="s">
        <v>155</v>
      </c>
      <c r="AO184">
        <v>1</v>
      </c>
      <c r="AP184" s="42">
        <v>0.62770833333333331</v>
      </c>
      <c r="AQ184">
        <v>47.164397999999998</v>
      </c>
      <c r="AR184">
        <v>-88.486524000000003</v>
      </c>
      <c r="AS184">
        <v>320.2</v>
      </c>
      <c r="AT184">
        <v>34.9</v>
      </c>
      <c r="AU184">
        <v>12</v>
      </c>
      <c r="AV184">
        <v>9</v>
      </c>
      <c r="AW184" t="s">
        <v>424</v>
      </c>
      <c r="AX184">
        <v>2.0375000000000001</v>
      </c>
      <c r="AY184">
        <v>2.2250000000000001</v>
      </c>
      <c r="AZ184">
        <v>3.4125000000000001</v>
      </c>
      <c r="BA184">
        <v>14.048999999999999</v>
      </c>
      <c r="BB184">
        <v>16.89</v>
      </c>
      <c r="BC184">
        <v>1.2</v>
      </c>
      <c r="BD184">
        <v>11.91</v>
      </c>
      <c r="BE184">
        <v>3029.4270000000001</v>
      </c>
      <c r="BF184">
        <v>2.2530000000000001</v>
      </c>
      <c r="BG184">
        <v>20.667000000000002</v>
      </c>
      <c r="BH184">
        <v>0</v>
      </c>
      <c r="BI184">
        <v>20.667000000000002</v>
      </c>
      <c r="BJ184">
        <v>15.723000000000001</v>
      </c>
      <c r="BK184">
        <v>0</v>
      </c>
      <c r="BL184">
        <v>15.723000000000001</v>
      </c>
      <c r="BM184">
        <v>1.2625</v>
      </c>
      <c r="BN184"/>
      <c r="BO184"/>
      <c r="BP184"/>
      <c r="BQ184">
        <v>724.43100000000004</v>
      </c>
      <c r="BR184">
        <v>0.270623</v>
      </c>
      <c r="BS184">
        <v>-0.13763500000000001</v>
      </c>
      <c r="BT184">
        <v>1.0272999999999999E-2</v>
      </c>
      <c r="BU184">
        <v>6.5145720000000003</v>
      </c>
      <c r="BV184">
        <v>-2.7664635</v>
      </c>
      <c r="BW184" s="4">
        <f t="shared" si="24"/>
        <v>1.7211499224</v>
      </c>
      <c r="BY184" s="4">
        <f t="shared" si="25"/>
        <v>15026.549024219781</v>
      </c>
      <c r="BZ184" s="4">
        <f t="shared" si="26"/>
        <v>11.1753196071624</v>
      </c>
      <c r="CA184" s="4">
        <f t="shared" si="27"/>
        <v>77.989147884338408</v>
      </c>
      <c r="CB184" s="4">
        <f t="shared" si="28"/>
        <v>6.2622463400100008</v>
      </c>
    </row>
    <row r="185" spans="1:80" x14ac:dyDescent="0.25">
      <c r="A185" s="40">
        <v>41704</v>
      </c>
      <c r="B185" s="41">
        <v>2.8032407407407411E-3</v>
      </c>
      <c r="C185">
        <v>12.9</v>
      </c>
      <c r="D185">
        <v>1.2699999999999999E-2</v>
      </c>
      <c r="E185">
        <v>127.080592</v>
      </c>
      <c r="F185">
        <v>863.1</v>
      </c>
      <c r="G185">
        <v>-20.7</v>
      </c>
      <c r="H185">
        <v>121.9</v>
      </c>
      <c r="I185"/>
      <c r="J185">
        <v>4.08</v>
      </c>
      <c r="K185">
        <v>0.89019999999999999</v>
      </c>
      <c r="L185">
        <v>11.4838</v>
      </c>
      <c r="M185">
        <v>1.1299999999999999E-2</v>
      </c>
      <c r="N185">
        <v>768.35310000000004</v>
      </c>
      <c r="O185">
        <v>0</v>
      </c>
      <c r="P185">
        <v>768.4</v>
      </c>
      <c r="Q185">
        <v>584.56219999999996</v>
      </c>
      <c r="R185">
        <v>0</v>
      </c>
      <c r="S185">
        <v>584.6</v>
      </c>
      <c r="T185">
        <v>121.8874</v>
      </c>
      <c r="U185"/>
      <c r="V185"/>
      <c r="W185">
        <v>0</v>
      </c>
      <c r="X185">
        <v>3.6345999999999998</v>
      </c>
      <c r="Y185">
        <v>12.1</v>
      </c>
      <c r="Z185">
        <v>880</v>
      </c>
      <c r="AA185">
        <v>898</v>
      </c>
      <c r="AB185">
        <v>887</v>
      </c>
      <c r="AC185">
        <v>64</v>
      </c>
      <c r="AD185">
        <v>8.1</v>
      </c>
      <c r="AE185">
        <v>0.19</v>
      </c>
      <c r="AF185">
        <v>983</v>
      </c>
      <c r="AG185">
        <v>-10</v>
      </c>
      <c r="AH185">
        <v>4</v>
      </c>
      <c r="AI185">
        <v>9</v>
      </c>
      <c r="AJ185">
        <v>190</v>
      </c>
      <c r="AK185">
        <v>189.7</v>
      </c>
      <c r="AL185">
        <v>4.5999999999999996</v>
      </c>
      <c r="AM185">
        <v>195</v>
      </c>
      <c r="AN185" t="s">
        <v>155</v>
      </c>
      <c r="AO185">
        <v>1</v>
      </c>
      <c r="AP185" s="42">
        <v>0.62771990740740746</v>
      </c>
      <c r="AQ185">
        <v>47.164403</v>
      </c>
      <c r="AR185">
        <v>-88.486738000000003</v>
      </c>
      <c r="AS185">
        <v>320.3</v>
      </c>
      <c r="AT185">
        <v>35.299999999999997</v>
      </c>
      <c r="AU185">
        <v>12</v>
      </c>
      <c r="AV185">
        <v>9</v>
      </c>
      <c r="AW185" t="s">
        <v>424</v>
      </c>
      <c r="AX185">
        <v>2.3374999999999999</v>
      </c>
      <c r="AY185">
        <v>1.05</v>
      </c>
      <c r="AZ185">
        <v>3.55</v>
      </c>
      <c r="BA185">
        <v>14.048999999999999</v>
      </c>
      <c r="BB185">
        <v>16.36</v>
      </c>
      <c r="BC185">
        <v>1.1599999999999999</v>
      </c>
      <c r="BD185">
        <v>12.329000000000001</v>
      </c>
      <c r="BE185">
        <v>3030.2640000000001</v>
      </c>
      <c r="BF185">
        <v>1.9</v>
      </c>
      <c r="BG185">
        <v>21.231999999999999</v>
      </c>
      <c r="BH185">
        <v>0</v>
      </c>
      <c r="BI185">
        <v>21.231999999999999</v>
      </c>
      <c r="BJ185">
        <v>16.152999999999999</v>
      </c>
      <c r="BK185">
        <v>0</v>
      </c>
      <c r="BL185">
        <v>16.152999999999999</v>
      </c>
      <c r="BM185">
        <v>1.0627</v>
      </c>
      <c r="BN185"/>
      <c r="BO185"/>
      <c r="BP185"/>
      <c r="BQ185">
        <v>697.34400000000005</v>
      </c>
      <c r="BR185">
        <v>0.28545399999999999</v>
      </c>
      <c r="BS185">
        <v>-0.13609199999999999</v>
      </c>
      <c r="BT185">
        <v>1.0727E-2</v>
      </c>
      <c r="BU185">
        <v>6.8715909999999996</v>
      </c>
      <c r="BV185">
        <v>-2.7354492000000001</v>
      </c>
      <c r="BW185" s="4">
        <f t="shared" si="24"/>
        <v>1.8154743421999999</v>
      </c>
      <c r="BY185" s="4">
        <f t="shared" si="25"/>
        <v>15854.430299580274</v>
      </c>
      <c r="BZ185" s="4">
        <f t="shared" si="26"/>
        <v>9.940855836059999</v>
      </c>
      <c r="CA185" s="4">
        <f t="shared" si="27"/>
        <v>84.512970694672191</v>
      </c>
      <c r="CB185" s="4">
        <f t="shared" si="28"/>
        <v>5.560077629989979</v>
      </c>
    </row>
    <row r="186" spans="1:80" x14ac:dyDescent="0.25">
      <c r="A186" s="40">
        <v>41704</v>
      </c>
      <c r="B186" s="41">
        <v>2.8148148148148151E-3</v>
      </c>
      <c r="C186">
        <v>12.96</v>
      </c>
      <c r="D186">
        <v>8.6E-3</v>
      </c>
      <c r="E186">
        <v>85.962170999999998</v>
      </c>
      <c r="F186">
        <v>848.3</v>
      </c>
      <c r="G186">
        <v>-23.3</v>
      </c>
      <c r="H186">
        <v>64.2</v>
      </c>
      <c r="I186"/>
      <c r="J186">
        <v>4</v>
      </c>
      <c r="K186">
        <v>0.88990000000000002</v>
      </c>
      <c r="L186">
        <v>11.5328</v>
      </c>
      <c r="M186">
        <v>7.6E-3</v>
      </c>
      <c r="N186">
        <v>754.88710000000003</v>
      </c>
      <c r="O186">
        <v>0</v>
      </c>
      <c r="P186">
        <v>754.9</v>
      </c>
      <c r="Q186">
        <v>574.31730000000005</v>
      </c>
      <c r="R186">
        <v>0</v>
      </c>
      <c r="S186">
        <v>574.29999999999995</v>
      </c>
      <c r="T186">
        <v>64.170199999999994</v>
      </c>
      <c r="U186"/>
      <c r="V186"/>
      <c r="W186">
        <v>0</v>
      </c>
      <c r="X186">
        <v>3.5594999999999999</v>
      </c>
      <c r="Y186">
        <v>12</v>
      </c>
      <c r="Z186">
        <v>877</v>
      </c>
      <c r="AA186">
        <v>898</v>
      </c>
      <c r="AB186">
        <v>886</v>
      </c>
      <c r="AC186">
        <v>64</v>
      </c>
      <c r="AD186">
        <v>8.1</v>
      </c>
      <c r="AE186">
        <v>0.19</v>
      </c>
      <c r="AF186">
        <v>983</v>
      </c>
      <c r="AG186">
        <v>-10</v>
      </c>
      <c r="AH186">
        <v>4.7270000000000003</v>
      </c>
      <c r="AI186">
        <v>9</v>
      </c>
      <c r="AJ186">
        <v>190</v>
      </c>
      <c r="AK186">
        <v>189.3</v>
      </c>
      <c r="AL186">
        <v>4.5999999999999996</v>
      </c>
      <c r="AM186">
        <v>195</v>
      </c>
      <c r="AN186" t="s">
        <v>155</v>
      </c>
      <c r="AO186">
        <v>1</v>
      </c>
      <c r="AP186" s="42">
        <v>0.6277314814814815</v>
      </c>
      <c r="AQ186">
        <v>47.164403999999998</v>
      </c>
      <c r="AR186">
        <v>-88.486948999999996</v>
      </c>
      <c r="AS186">
        <v>320.3</v>
      </c>
      <c r="AT186">
        <v>35.700000000000003</v>
      </c>
      <c r="AU186">
        <v>12</v>
      </c>
      <c r="AV186">
        <v>9</v>
      </c>
      <c r="AW186" t="s">
        <v>424</v>
      </c>
      <c r="AX186">
        <v>2.6</v>
      </c>
      <c r="AY186">
        <v>1.4</v>
      </c>
      <c r="AZ186">
        <v>3.9</v>
      </c>
      <c r="BA186">
        <v>14.048999999999999</v>
      </c>
      <c r="BB186">
        <v>16.309999999999999</v>
      </c>
      <c r="BC186">
        <v>1.1599999999999999</v>
      </c>
      <c r="BD186">
        <v>12.375999999999999</v>
      </c>
      <c r="BE186">
        <v>3032.73</v>
      </c>
      <c r="BF186">
        <v>1.28</v>
      </c>
      <c r="BG186">
        <v>20.788</v>
      </c>
      <c r="BH186">
        <v>0</v>
      </c>
      <c r="BI186">
        <v>20.788</v>
      </c>
      <c r="BJ186">
        <v>15.816000000000001</v>
      </c>
      <c r="BK186">
        <v>0</v>
      </c>
      <c r="BL186">
        <v>15.816000000000001</v>
      </c>
      <c r="BM186">
        <v>0.55759999999999998</v>
      </c>
      <c r="BN186"/>
      <c r="BO186"/>
      <c r="BP186"/>
      <c r="BQ186">
        <v>680.58500000000004</v>
      </c>
      <c r="BR186">
        <v>0.26418999999999998</v>
      </c>
      <c r="BS186">
        <v>-0.13209199999999999</v>
      </c>
      <c r="BT186">
        <v>1.0999999999999999E-2</v>
      </c>
      <c r="BU186">
        <v>6.3597140000000003</v>
      </c>
      <c r="BV186">
        <v>-2.6550492000000001</v>
      </c>
      <c r="BW186" s="4">
        <f t="shared" si="24"/>
        <v>1.6802364388</v>
      </c>
      <c r="BY186" s="4">
        <f t="shared" si="25"/>
        <v>14685.346747422109</v>
      </c>
      <c r="BZ186" s="4">
        <f t="shared" si="26"/>
        <v>6.198126386688001</v>
      </c>
      <c r="CA186" s="4">
        <f t="shared" si="27"/>
        <v>76.585599165513599</v>
      </c>
      <c r="CB186" s="4">
        <f t="shared" si="28"/>
        <v>2.7000588072009597</v>
      </c>
    </row>
    <row r="187" spans="1:80" x14ac:dyDescent="0.25">
      <c r="A187" s="40">
        <v>41704</v>
      </c>
      <c r="B187" s="41">
        <v>2.8263888888888891E-3</v>
      </c>
      <c r="C187">
        <v>12.638999999999999</v>
      </c>
      <c r="D187">
        <v>8.0000000000000002E-3</v>
      </c>
      <c r="E187">
        <v>80</v>
      </c>
      <c r="F187">
        <v>936.6</v>
      </c>
      <c r="G187">
        <v>-29.5</v>
      </c>
      <c r="H187">
        <v>49.7</v>
      </c>
      <c r="I187"/>
      <c r="J187">
        <v>4</v>
      </c>
      <c r="K187">
        <v>0.89249999999999996</v>
      </c>
      <c r="L187">
        <v>11.280200000000001</v>
      </c>
      <c r="M187">
        <v>7.1000000000000004E-3</v>
      </c>
      <c r="N187">
        <v>835.86220000000003</v>
      </c>
      <c r="O187">
        <v>0</v>
      </c>
      <c r="P187">
        <v>835.9</v>
      </c>
      <c r="Q187">
        <v>635.923</v>
      </c>
      <c r="R187">
        <v>0</v>
      </c>
      <c r="S187">
        <v>635.9</v>
      </c>
      <c r="T187">
        <v>49.739100000000001</v>
      </c>
      <c r="U187"/>
      <c r="V187"/>
      <c r="W187">
        <v>0</v>
      </c>
      <c r="X187">
        <v>3.5697999999999999</v>
      </c>
      <c r="Y187">
        <v>12.1</v>
      </c>
      <c r="Z187">
        <v>875</v>
      </c>
      <c r="AA187">
        <v>897</v>
      </c>
      <c r="AB187">
        <v>885</v>
      </c>
      <c r="AC187">
        <v>64</v>
      </c>
      <c r="AD187">
        <v>8.1</v>
      </c>
      <c r="AE187">
        <v>0.19</v>
      </c>
      <c r="AF187">
        <v>983</v>
      </c>
      <c r="AG187">
        <v>-10</v>
      </c>
      <c r="AH187">
        <v>4.2729999999999997</v>
      </c>
      <c r="AI187">
        <v>9</v>
      </c>
      <c r="AJ187">
        <v>190</v>
      </c>
      <c r="AK187">
        <v>189.7</v>
      </c>
      <c r="AL187">
        <v>4.7</v>
      </c>
      <c r="AM187">
        <v>195</v>
      </c>
      <c r="AN187" t="s">
        <v>155</v>
      </c>
      <c r="AO187">
        <v>1</v>
      </c>
      <c r="AP187" s="42">
        <v>0.62774305555555554</v>
      </c>
      <c r="AQ187">
        <v>47.164371000000003</v>
      </c>
      <c r="AR187">
        <v>-88.487160000000003</v>
      </c>
      <c r="AS187">
        <v>320.3</v>
      </c>
      <c r="AT187">
        <v>35.799999999999997</v>
      </c>
      <c r="AU187">
        <v>12</v>
      </c>
      <c r="AV187">
        <v>9</v>
      </c>
      <c r="AW187" t="s">
        <v>424</v>
      </c>
      <c r="AX187">
        <v>2.625</v>
      </c>
      <c r="AY187">
        <v>1.3875</v>
      </c>
      <c r="AZ187">
        <v>3.9249999999999998</v>
      </c>
      <c r="BA187">
        <v>14.048999999999999</v>
      </c>
      <c r="BB187">
        <v>16.7</v>
      </c>
      <c r="BC187">
        <v>1.19</v>
      </c>
      <c r="BD187">
        <v>12.05</v>
      </c>
      <c r="BE187">
        <v>3033.4090000000001</v>
      </c>
      <c r="BF187">
        <v>1.222</v>
      </c>
      <c r="BG187">
        <v>23.539000000000001</v>
      </c>
      <c r="BH187">
        <v>0</v>
      </c>
      <c r="BI187">
        <v>23.539000000000001</v>
      </c>
      <c r="BJ187">
        <v>17.908000000000001</v>
      </c>
      <c r="BK187">
        <v>0</v>
      </c>
      <c r="BL187">
        <v>17.908000000000001</v>
      </c>
      <c r="BM187">
        <v>0.442</v>
      </c>
      <c r="BN187"/>
      <c r="BO187"/>
      <c r="BP187"/>
      <c r="BQ187">
        <v>698.01</v>
      </c>
      <c r="BR187">
        <v>0.206564</v>
      </c>
      <c r="BS187">
        <v>-0.12809200000000001</v>
      </c>
      <c r="BT187">
        <v>1.1727E-2</v>
      </c>
      <c r="BU187">
        <v>4.972512</v>
      </c>
      <c r="BV187">
        <v>-2.5746492000000001</v>
      </c>
      <c r="BW187" s="4">
        <f t="shared" si="24"/>
        <v>1.3137376703999999</v>
      </c>
      <c r="BY187" s="4">
        <f t="shared" si="25"/>
        <v>11484.700744304851</v>
      </c>
      <c r="BZ187" s="4">
        <f t="shared" si="26"/>
        <v>4.6265783181695994</v>
      </c>
      <c r="CA187" s="4">
        <f t="shared" si="27"/>
        <v>67.80095296381441</v>
      </c>
      <c r="CB187" s="4">
        <f t="shared" si="28"/>
        <v>1.6734432214656001</v>
      </c>
    </row>
    <row r="188" spans="1:80" x14ac:dyDescent="0.25">
      <c r="A188" s="40">
        <v>41704</v>
      </c>
      <c r="B188" s="41">
        <v>2.8379629629629627E-3</v>
      </c>
      <c r="C188">
        <v>12.144</v>
      </c>
      <c r="D188">
        <v>6.8999999999999999E-3</v>
      </c>
      <c r="E188">
        <v>69.083332999999996</v>
      </c>
      <c r="F188">
        <v>1156.9000000000001</v>
      </c>
      <c r="G188">
        <v>-29.8</v>
      </c>
      <c r="H188">
        <v>20.6</v>
      </c>
      <c r="I188"/>
      <c r="J188">
        <v>3.9</v>
      </c>
      <c r="K188">
        <v>0.89639999999999997</v>
      </c>
      <c r="L188">
        <v>10.8863</v>
      </c>
      <c r="M188">
        <v>6.1999999999999998E-3</v>
      </c>
      <c r="N188">
        <v>1037.0639000000001</v>
      </c>
      <c r="O188">
        <v>0</v>
      </c>
      <c r="P188">
        <v>1037.0999999999999</v>
      </c>
      <c r="Q188">
        <v>788.99710000000005</v>
      </c>
      <c r="R188">
        <v>0</v>
      </c>
      <c r="S188">
        <v>789</v>
      </c>
      <c r="T188">
        <v>20.561800000000002</v>
      </c>
      <c r="U188"/>
      <c r="V188"/>
      <c r="W188">
        <v>0</v>
      </c>
      <c r="X188">
        <v>3.4961000000000002</v>
      </c>
      <c r="Y188">
        <v>12</v>
      </c>
      <c r="Z188">
        <v>874</v>
      </c>
      <c r="AA188">
        <v>897</v>
      </c>
      <c r="AB188">
        <v>885</v>
      </c>
      <c r="AC188">
        <v>64</v>
      </c>
      <c r="AD188">
        <v>8.1</v>
      </c>
      <c r="AE188">
        <v>0.19</v>
      </c>
      <c r="AF188">
        <v>983</v>
      </c>
      <c r="AG188">
        <v>-10</v>
      </c>
      <c r="AH188">
        <v>4.7270000000000003</v>
      </c>
      <c r="AI188">
        <v>9</v>
      </c>
      <c r="AJ188">
        <v>190</v>
      </c>
      <c r="AK188">
        <v>190</v>
      </c>
      <c r="AL188">
        <v>4.7</v>
      </c>
      <c r="AM188">
        <v>195</v>
      </c>
      <c r="AN188" t="s">
        <v>155</v>
      </c>
      <c r="AO188">
        <v>1</v>
      </c>
      <c r="AP188" s="42">
        <v>0.62775462962962958</v>
      </c>
      <c r="AQ188">
        <v>47.164338000000001</v>
      </c>
      <c r="AR188">
        <v>-88.487359999999995</v>
      </c>
      <c r="AS188">
        <v>320.39999999999998</v>
      </c>
      <c r="AT188">
        <v>34.9</v>
      </c>
      <c r="AU188">
        <v>12</v>
      </c>
      <c r="AV188">
        <v>9</v>
      </c>
      <c r="AW188" t="s">
        <v>424</v>
      </c>
      <c r="AX188">
        <v>2.7</v>
      </c>
      <c r="AY188">
        <v>1.2625</v>
      </c>
      <c r="AZ188">
        <v>3.8624999999999998</v>
      </c>
      <c r="BA188">
        <v>14.048999999999999</v>
      </c>
      <c r="BB188">
        <v>17.350000000000001</v>
      </c>
      <c r="BC188">
        <v>1.23</v>
      </c>
      <c r="BD188">
        <v>11.554</v>
      </c>
      <c r="BE188">
        <v>3034.761</v>
      </c>
      <c r="BF188">
        <v>1.099</v>
      </c>
      <c r="BG188">
        <v>30.274999999999999</v>
      </c>
      <c r="BH188">
        <v>0</v>
      </c>
      <c r="BI188">
        <v>30.274999999999999</v>
      </c>
      <c r="BJ188">
        <v>23.033000000000001</v>
      </c>
      <c r="BK188">
        <v>0</v>
      </c>
      <c r="BL188">
        <v>23.033000000000001</v>
      </c>
      <c r="BM188">
        <v>0.18940000000000001</v>
      </c>
      <c r="BN188"/>
      <c r="BO188"/>
      <c r="BP188"/>
      <c r="BQ188">
        <v>708.63400000000001</v>
      </c>
      <c r="BR188">
        <v>0.16473599999999999</v>
      </c>
      <c r="BS188">
        <v>-0.12918099999999999</v>
      </c>
      <c r="BT188">
        <v>1.1273E-2</v>
      </c>
      <c r="BU188">
        <v>3.9656069999999999</v>
      </c>
      <c r="BV188">
        <v>-2.5965381000000001</v>
      </c>
      <c r="BW188" s="4">
        <f t="shared" si="24"/>
        <v>1.0477133694</v>
      </c>
      <c r="BY188" s="4">
        <f t="shared" si="25"/>
        <v>9163.1973305954161</v>
      </c>
      <c r="BZ188" s="4">
        <f t="shared" si="26"/>
        <v>3.3183350736102</v>
      </c>
      <c r="CA188" s="4">
        <f t="shared" si="27"/>
        <v>69.546143540003399</v>
      </c>
      <c r="CB188" s="4">
        <f t="shared" si="28"/>
        <v>0.57187685436011992</v>
      </c>
    </row>
    <row r="189" spans="1:80" x14ac:dyDescent="0.25">
      <c r="A189" s="40">
        <v>41704</v>
      </c>
      <c r="B189" s="41">
        <v>2.8495370370370371E-3</v>
      </c>
      <c r="C189">
        <v>11.74</v>
      </c>
      <c r="D189">
        <v>6.7999999999999996E-3</v>
      </c>
      <c r="E189">
        <v>67.577019000000007</v>
      </c>
      <c r="F189">
        <v>1171.2</v>
      </c>
      <c r="G189">
        <v>-30.1</v>
      </c>
      <c r="H189">
        <v>65.599999999999994</v>
      </c>
      <c r="I189"/>
      <c r="J189">
        <v>3.78</v>
      </c>
      <c r="K189">
        <v>0.89959999999999996</v>
      </c>
      <c r="L189">
        <v>10.5609</v>
      </c>
      <c r="M189">
        <v>6.1000000000000004E-3</v>
      </c>
      <c r="N189">
        <v>1053.5730000000001</v>
      </c>
      <c r="O189">
        <v>0</v>
      </c>
      <c r="P189">
        <v>1053.5999999999999</v>
      </c>
      <c r="Q189">
        <v>801.55719999999997</v>
      </c>
      <c r="R189">
        <v>0</v>
      </c>
      <c r="S189">
        <v>801.6</v>
      </c>
      <c r="T189">
        <v>65.591300000000004</v>
      </c>
      <c r="U189"/>
      <c r="V189"/>
      <c r="W189">
        <v>0</v>
      </c>
      <c r="X189">
        <v>3.4032</v>
      </c>
      <c r="Y189">
        <v>12</v>
      </c>
      <c r="Z189">
        <v>873</v>
      </c>
      <c r="AA189">
        <v>897</v>
      </c>
      <c r="AB189">
        <v>886</v>
      </c>
      <c r="AC189">
        <v>64</v>
      </c>
      <c r="AD189">
        <v>8.1</v>
      </c>
      <c r="AE189">
        <v>0.19</v>
      </c>
      <c r="AF189">
        <v>983</v>
      </c>
      <c r="AG189">
        <v>-10</v>
      </c>
      <c r="AH189">
        <v>4.2729999999999997</v>
      </c>
      <c r="AI189">
        <v>9</v>
      </c>
      <c r="AJ189">
        <v>190</v>
      </c>
      <c r="AK189">
        <v>189.3</v>
      </c>
      <c r="AL189">
        <v>4.5999999999999996</v>
      </c>
      <c r="AM189">
        <v>195</v>
      </c>
      <c r="AN189" t="s">
        <v>155</v>
      </c>
      <c r="AO189">
        <v>1</v>
      </c>
      <c r="AP189" s="42">
        <v>0.62776620370370373</v>
      </c>
      <c r="AQ189">
        <v>47.164295000000003</v>
      </c>
      <c r="AR189">
        <v>-88.487540999999993</v>
      </c>
      <c r="AS189">
        <v>320.7</v>
      </c>
      <c r="AT189">
        <v>33.4</v>
      </c>
      <c r="AU189">
        <v>12</v>
      </c>
      <c r="AV189">
        <v>9</v>
      </c>
      <c r="AW189" t="s">
        <v>424</v>
      </c>
      <c r="AX189">
        <v>2</v>
      </c>
      <c r="AY189">
        <v>1.0249999999999999</v>
      </c>
      <c r="AZ189">
        <v>2.2124999999999999</v>
      </c>
      <c r="BA189">
        <v>14.048999999999999</v>
      </c>
      <c r="BB189">
        <v>17.899999999999999</v>
      </c>
      <c r="BC189">
        <v>1.27</v>
      </c>
      <c r="BD189">
        <v>11.164999999999999</v>
      </c>
      <c r="BE189">
        <v>3033.7689999999998</v>
      </c>
      <c r="BF189">
        <v>1.111</v>
      </c>
      <c r="BG189">
        <v>31.693999999999999</v>
      </c>
      <c r="BH189">
        <v>0</v>
      </c>
      <c r="BI189">
        <v>31.693999999999999</v>
      </c>
      <c r="BJ189">
        <v>24.113</v>
      </c>
      <c r="BK189">
        <v>0</v>
      </c>
      <c r="BL189">
        <v>24.113</v>
      </c>
      <c r="BM189">
        <v>0.62260000000000004</v>
      </c>
      <c r="BN189"/>
      <c r="BO189"/>
      <c r="BP189"/>
      <c r="BQ189">
        <v>710.82799999999997</v>
      </c>
      <c r="BR189">
        <v>0.159635</v>
      </c>
      <c r="BS189">
        <v>-0.132908</v>
      </c>
      <c r="BT189">
        <v>1.0272999999999999E-2</v>
      </c>
      <c r="BU189">
        <v>3.8428140000000002</v>
      </c>
      <c r="BV189">
        <v>-2.6714508000000001</v>
      </c>
      <c r="BW189" s="4">
        <f t="shared" si="24"/>
        <v>1.0152714588</v>
      </c>
      <c r="BY189" s="4">
        <f t="shared" si="25"/>
        <v>8876.5610833145111</v>
      </c>
      <c r="BZ189" s="4">
        <f t="shared" si="26"/>
        <v>3.2506955419355998</v>
      </c>
      <c r="CA189" s="4">
        <f t="shared" si="27"/>
        <v>70.552674709894802</v>
      </c>
      <c r="CB189" s="4">
        <f t="shared" si="28"/>
        <v>1.8216769076589603</v>
      </c>
    </row>
    <row r="190" spans="1:80" x14ac:dyDescent="0.25">
      <c r="A190" s="40">
        <v>41704</v>
      </c>
      <c r="B190" s="41">
        <v>2.8611111111111111E-3</v>
      </c>
      <c r="C190">
        <v>11.74</v>
      </c>
      <c r="D190">
        <v>8.0000000000000002E-3</v>
      </c>
      <c r="E190">
        <v>80</v>
      </c>
      <c r="F190">
        <v>1034.9000000000001</v>
      </c>
      <c r="G190">
        <v>-30.1</v>
      </c>
      <c r="H190">
        <v>70.3</v>
      </c>
      <c r="I190"/>
      <c r="J190">
        <v>3.53</v>
      </c>
      <c r="K190">
        <v>0.89949999999999997</v>
      </c>
      <c r="L190">
        <v>10.56</v>
      </c>
      <c r="M190">
        <v>7.1999999999999998E-3</v>
      </c>
      <c r="N190">
        <v>930.90549999999996</v>
      </c>
      <c r="O190">
        <v>0</v>
      </c>
      <c r="P190">
        <v>930.9</v>
      </c>
      <c r="Q190">
        <v>708.23180000000002</v>
      </c>
      <c r="R190">
        <v>0</v>
      </c>
      <c r="S190">
        <v>708.2</v>
      </c>
      <c r="T190">
        <v>70.3</v>
      </c>
      <c r="U190"/>
      <c r="V190"/>
      <c r="W190">
        <v>0</v>
      </c>
      <c r="X190">
        <v>3.1762000000000001</v>
      </c>
      <c r="Y190">
        <v>12</v>
      </c>
      <c r="Z190">
        <v>872</v>
      </c>
      <c r="AA190">
        <v>897</v>
      </c>
      <c r="AB190">
        <v>885</v>
      </c>
      <c r="AC190">
        <v>64</v>
      </c>
      <c r="AD190">
        <v>8.1</v>
      </c>
      <c r="AE190">
        <v>0.19</v>
      </c>
      <c r="AF190">
        <v>983</v>
      </c>
      <c r="AG190">
        <v>-10</v>
      </c>
      <c r="AH190">
        <v>4</v>
      </c>
      <c r="AI190">
        <v>9</v>
      </c>
      <c r="AJ190">
        <v>190</v>
      </c>
      <c r="AK190">
        <v>189.7</v>
      </c>
      <c r="AL190">
        <v>4.4000000000000004</v>
      </c>
      <c r="AM190">
        <v>195</v>
      </c>
      <c r="AN190" t="s">
        <v>155</v>
      </c>
      <c r="AO190">
        <v>1</v>
      </c>
      <c r="AP190" s="42">
        <v>0.62777777777777777</v>
      </c>
      <c r="AQ190">
        <v>47.164256999999999</v>
      </c>
      <c r="AR190">
        <v>-88.487723000000003</v>
      </c>
      <c r="AS190">
        <v>321.3</v>
      </c>
      <c r="AT190">
        <v>32.1</v>
      </c>
      <c r="AU190">
        <v>12</v>
      </c>
      <c r="AV190">
        <v>9</v>
      </c>
      <c r="AW190" t="s">
        <v>424</v>
      </c>
      <c r="AX190">
        <v>2</v>
      </c>
      <c r="AY190">
        <v>1.2</v>
      </c>
      <c r="AZ190">
        <v>2.2999999999999998</v>
      </c>
      <c r="BA190">
        <v>14.048999999999999</v>
      </c>
      <c r="BB190">
        <v>17.899999999999999</v>
      </c>
      <c r="BC190">
        <v>1.27</v>
      </c>
      <c r="BD190">
        <v>11.175000000000001</v>
      </c>
      <c r="BE190">
        <v>3033.3119999999999</v>
      </c>
      <c r="BF190">
        <v>1.3160000000000001</v>
      </c>
      <c r="BG190">
        <v>28.001999999999999</v>
      </c>
      <c r="BH190">
        <v>0</v>
      </c>
      <c r="BI190">
        <v>28.001999999999999</v>
      </c>
      <c r="BJ190">
        <v>21.303999999999998</v>
      </c>
      <c r="BK190">
        <v>0</v>
      </c>
      <c r="BL190">
        <v>21.303999999999998</v>
      </c>
      <c r="BM190">
        <v>0.66720000000000002</v>
      </c>
      <c r="BN190"/>
      <c r="BO190"/>
      <c r="BP190"/>
      <c r="BQ190">
        <v>663.38499999999999</v>
      </c>
      <c r="BR190">
        <v>0.17263200000000001</v>
      </c>
      <c r="BS190">
        <v>-0.13036500000000001</v>
      </c>
      <c r="BT190">
        <v>1.0727E-2</v>
      </c>
      <c r="BU190">
        <v>4.1556839999999999</v>
      </c>
      <c r="BV190">
        <v>-2.6203365000000001</v>
      </c>
      <c r="BW190" s="4">
        <f t="shared" si="24"/>
        <v>1.0979317127999999</v>
      </c>
      <c r="BY190" s="4">
        <f t="shared" si="25"/>
        <v>9597.8171511136516</v>
      </c>
      <c r="BZ190" s="4">
        <f t="shared" si="26"/>
        <v>4.1640053416415999</v>
      </c>
      <c r="CA190" s="4">
        <f t="shared" si="27"/>
        <v>67.40879164007039</v>
      </c>
      <c r="CB190" s="4">
        <f t="shared" si="28"/>
        <v>2.1111127385587198</v>
      </c>
    </row>
    <row r="191" spans="1:80" x14ac:dyDescent="0.25">
      <c r="A191" s="40">
        <v>41704</v>
      </c>
      <c r="B191" s="41">
        <v>2.8726851851851852E-3</v>
      </c>
      <c r="C191">
        <v>11.733000000000001</v>
      </c>
      <c r="D191">
        <v>8.0000000000000002E-3</v>
      </c>
      <c r="E191">
        <v>80</v>
      </c>
      <c r="F191">
        <v>698.3</v>
      </c>
      <c r="G191">
        <v>-29.2</v>
      </c>
      <c r="H191">
        <v>33.4</v>
      </c>
      <c r="I191"/>
      <c r="J191">
        <v>3.4</v>
      </c>
      <c r="K191">
        <v>0.89959999999999996</v>
      </c>
      <c r="L191">
        <v>10.555199999999999</v>
      </c>
      <c r="M191">
        <v>7.1999999999999998E-3</v>
      </c>
      <c r="N191">
        <v>628.18320000000006</v>
      </c>
      <c r="O191">
        <v>0</v>
      </c>
      <c r="P191">
        <v>628.20000000000005</v>
      </c>
      <c r="Q191">
        <v>477.92110000000002</v>
      </c>
      <c r="R191">
        <v>0</v>
      </c>
      <c r="S191">
        <v>477.9</v>
      </c>
      <c r="T191">
        <v>33.364199999999997</v>
      </c>
      <c r="U191"/>
      <c r="V191"/>
      <c r="W191">
        <v>0</v>
      </c>
      <c r="X191">
        <v>3.0587</v>
      </c>
      <c r="Y191">
        <v>12</v>
      </c>
      <c r="Z191">
        <v>873</v>
      </c>
      <c r="AA191">
        <v>897</v>
      </c>
      <c r="AB191">
        <v>887</v>
      </c>
      <c r="AC191">
        <v>64</v>
      </c>
      <c r="AD191">
        <v>8.1</v>
      </c>
      <c r="AE191">
        <v>0.19</v>
      </c>
      <c r="AF191">
        <v>983</v>
      </c>
      <c r="AG191">
        <v>-10</v>
      </c>
      <c r="AH191">
        <v>4</v>
      </c>
      <c r="AI191">
        <v>9</v>
      </c>
      <c r="AJ191">
        <v>190</v>
      </c>
      <c r="AK191">
        <v>189.3</v>
      </c>
      <c r="AL191">
        <v>4.5</v>
      </c>
      <c r="AM191">
        <v>195</v>
      </c>
      <c r="AN191" t="s">
        <v>155</v>
      </c>
      <c r="AO191">
        <v>1</v>
      </c>
      <c r="AP191" s="42">
        <v>0.62778935185185192</v>
      </c>
      <c r="AQ191">
        <v>47.164214999999999</v>
      </c>
      <c r="AR191">
        <v>-88.487893</v>
      </c>
      <c r="AS191">
        <v>321.3</v>
      </c>
      <c r="AT191">
        <v>30.4</v>
      </c>
      <c r="AU191">
        <v>12</v>
      </c>
      <c r="AV191">
        <v>10</v>
      </c>
      <c r="AW191" t="s">
        <v>424</v>
      </c>
      <c r="AX191">
        <v>2.1875</v>
      </c>
      <c r="AY191">
        <v>1.6375</v>
      </c>
      <c r="AZ191">
        <v>2.7749999999999999</v>
      </c>
      <c r="BA191">
        <v>14.048999999999999</v>
      </c>
      <c r="BB191">
        <v>17.920000000000002</v>
      </c>
      <c r="BC191">
        <v>1.28</v>
      </c>
      <c r="BD191">
        <v>11.157</v>
      </c>
      <c r="BE191">
        <v>3034.38</v>
      </c>
      <c r="BF191">
        <v>1.3169999999999999</v>
      </c>
      <c r="BG191">
        <v>18.911000000000001</v>
      </c>
      <c r="BH191">
        <v>0</v>
      </c>
      <c r="BI191">
        <v>18.911000000000001</v>
      </c>
      <c r="BJ191">
        <v>14.388</v>
      </c>
      <c r="BK191">
        <v>0</v>
      </c>
      <c r="BL191">
        <v>14.388</v>
      </c>
      <c r="BM191">
        <v>0.31690000000000002</v>
      </c>
      <c r="BN191"/>
      <c r="BO191"/>
      <c r="BP191"/>
      <c r="BQ191">
        <v>639.36</v>
      </c>
      <c r="BR191">
        <v>0.14283100000000001</v>
      </c>
      <c r="BS191">
        <v>-0.132635</v>
      </c>
      <c r="BT191">
        <v>1.0999999999999999E-2</v>
      </c>
      <c r="BU191">
        <v>3.4382990000000002</v>
      </c>
      <c r="BV191">
        <v>-2.6659635000000002</v>
      </c>
      <c r="BW191" s="4">
        <f t="shared" si="24"/>
        <v>0.90839859580000004</v>
      </c>
      <c r="BY191" s="4">
        <f t="shared" si="25"/>
        <v>7943.7666949186687</v>
      </c>
      <c r="BZ191" s="4">
        <f t="shared" si="26"/>
        <v>3.4478017707761999</v>
      </c>
      <c r="CA191" s="4">
        <f t="shared" si="27"/>
        <v>37.666645313536804</v>
      </c>
      <c r="CB191" s="4">
        <f t="shared" si="28"/>
        <v>0.82961912009034</v>
      </c>
    </row>
    <row r="192" spans="1:80" x14ac:dyDescent="0.25">
      <c r="A192" s="40">
        <v>41704</v>
      </c>
      <c r="B192" s="41">
        <v>2.8842592592592596E-3</v>
      </c>
      <c r="C192">
        <v>11.808</v>
      </c>
      <c r="D192">
        <v>8.0000000000000002E-3</v>
      </c>
      <c r="E192">
        <v>80</v>
      </c>
      <c r="F192">
        <v>449.9</v>
      </c>
      <c r="G192">
        <v>-22.8</v>
      </c>
      <c r="H192">
        <v>59.7</v>
      </c>
      <c r="I192"/>
      <c r="J192">
        <v>3.4</v>
      </c>
      <c r="K192">
        <v>0.89900000000000002</v>
      </c>
      <c r="L192">
        <v>10.616099999999999</v>
      </c>
      <c r="M192">
        <v>7.1999999999999998E-3</v>
      </c>
      <c r="N192">
        <v>404.47969999999998</v>
      </c>
      <c r="O192">
        <v>0</v>
      </c>
      <c r="P192">
        <v>404.5</v>
      </c>
      <c r="Q192">
        <v>307.72770000000003</v>
      </c>
      <c r="R192">
        <v>0</v>
      </c>
      <c r="S192">
        <v>307.7</v>
      </c>
      <c r="T192">
        <v>59.731299999999997</v>
      </c>
      <c r="U192"/>
      <c r="V192"/>
      <c r="W192">
        <v>0</v>
      </c>
      <c r="X192">
        <v>3.0567000000000002</v>
      </c>
      <c r="Y192">
        <v>12.1</v>
      </c>
      <c r="Z192">
        <v>875</v>
      </c>
      <c r="AA192">
        <v>897</v>
      </c>
      <c r="AB192">
        <v>889</v>
      </c>
      <c r="AC192">
        <v>64</v>
      </c>
      <c r="AD192">
        <v>8.1</v>
      </c>
      <c r="AE192">
        <v>0.19</v>
      </c>
      <c r="AF192">
        <v>983</v>
      </c>
      <c r="AG192">
        <v>-10</v>
      </c>
      <c r="AH192">
        <v>4</v>
      </c>
      <c r="AI192">
        <v>9</v>
      </c>
      <c r="AJ192">
        <v>190</v>
      </c>
      <c r="AK192">
        <v>189.7</v>
      </c>
      <c r="AL192">
        <v>4.5999999999999996</v>
      </c>
      <c r="AM192">
        <v>195</v>
      </c>
      <c r="AN192" t="s">
        <v>155</v>
      </c>
      <c r="AO192">
        <v>1</v>
      </c>
      <c r="AP192" s="42">
        <v>0.62780092592592596</v>
      </c>
      <c r="AQ192">
        <v>47.164180000000002</v>
      </c>
      <c r="AR192">
        <v>-88.488039999999998</v>
      </c>
      <c r="AS192">
        <v>321.2</v>
      </c>
      <c r="AT192">
        <v>30.2</v>
      </c>
      <c r="AU192">
        <v>12</v>
      </c>
      <c r="AV192">
        <v>10</v>
      </c>
      <c r="AW192" t="s">
        <v>413</v>
      </c>
      <c r="AX192">
        <v>3.5</v>
      </c>
      <c r="AY192">
        <v>4.7</v>
      </c>
      <c r="AZ192">
        <v>6.1</v>
      </c>
      <c r="BA192">
        <v>14.048999999999999</v>
      </c>
      <c r="BB192">
        <v>17.8</v>
      </c>
      <c r="BC192">
        <v>1.27</v>
      </c>
      <c r="BD192">
        <v>11.231</v>
      </c>
      <c r="BE192">
        <v>3033.5770000000002</v>
      </c>
      <c r="BF192">
        <v>1.3080000000000001</v>
      </c>
      <c r="BG192">
        <v>12.103999999999999</v>
      </c>
      <c r="BH192">
        <v>0</v>
      </c>
      <c r="BI192">
        <v>12.103999999999999</v>
      </c>
      <c r="BJ192">
        <v>9.2089999999999996</v>
      </c>
      <c r="BK192">
        <v>0</v>
      </c>
      <c r="BL192">
        <v>9.2089999999999996</v>
      </c>
      <c r="BM192">
        <v>0.56399999999999995</v>
      </c>
      <c r="BN192"/>
      <c r="BO192"/>
      <c r="BP192"/>
      <c r="BQ192">
        <v>635.096</v>
      </c>
      <c r="BR192">
        <v>0.12127599999999999</v>
      </c>
      <c r="BS192">
        <v>-0.13545399999999999</v>
      </c>
      <c r="BT192">
        <v>1.0272999999999999E-2</v>
      </c>
      <c r="BU192">
        <v>2.9194170000000002</v>
      </c>
      <c r="BV192">
        <v>-2.7226254000000001</v>
      </c>
      <c r="BW192" s="4">
        <f t="shared" si="24"/>
        <v>0.77130997140000002</v>
      </c>
      <c r="BY192" s="4">
        <f t="shared" si="25"/>
        <v>6743.1687478732938</v>
      </c>
      <c r="BZ192" s="4">
        <f t="shared" si="26"/>
        <v>2.9074800877704003</v>
      </c>
      <c r="CA192" s="4">
        <f t="shared" si="27"/>
        <v>20.470171351894201</v>
      </c>
      <c r="CB192" s="4">
        <f t="shared" si="28"/>
        <v>1.2536840745431999</v>
      </c>
    </row>
    <row r="193" spans="1:80" x14ac:dyDescent="0.25">
      <c r="A193" s="40">
        <v>41704</v>
      </c>
      <c r="B193" s="41">
        <v>2.8958333333333332E-3</v>
      </c>
      <c r="C193">
        <v>11.91</v>
      </c>
      <c r="D193">
        <v>7.3000000000000001E-3</v>
      </c>
      <c r="E193">
        <v>72.883332999999993</v>
      </c>
      <c r="F193">
        <v>331.6</v>
      </c>
      <c r="G193">
        <v>-23.1</v>
      </c>
      <c r="H193">
        <v>60.2</v>
      </c>
      <c r="I193"/>
      <c r="J193">
        <v>3.62</v>
      </c>
      <c r="K193">
        <v>0.89810000000000001</v>
      </c>
      <c r="L193">
        <v>10.696300000000001</v>
      </c>
      <c r="M193">
        <v>6.4999999999999997E-3</v>
      </c>
      <c r="N193">
        <v>297.82470000000001</v>
      </c>
      <c r="O193">
        <v>0</v>
      </c>
      <c r="P193">
        <v>297.8</v>
      </c>
      <c r="Q193">
        <v>226.5847</v>
      </c>
      <c r="R193">
        <v>0</v>
      </c>
      <c r="S193">
        <v>226.6</v>
      </c>
      <c r="T193">
        <v>60.2</v>
      </c>
      <c r="U193"/>
      <c r="V193"/>
      <c r="W193">
        <v>0</v>
      </c>
      <c r="X193">
        <v>3.2534000000000001</v>
      </c>
      <c r="Y193">
        <v>12</v>
      </c>
      <c r="Z193">
        <v>878</v>
      </c>
      <c r="AA193">
        <v>898</v>
      </c>
      <c r="AB193">
        <v>889</v>
      </c>
      <c r="AC193">
        <v>64</v>
      </c>
      <c r="AD193">
        <v>8.1</v>
      </c>
      <c r="AE193">
        <v>0.19</v>
      </c>
      <c r="AF193">
        <v>983</v>
      </c>
      <c r="AG193">
        <v>-10</v>
      </c>
      <c r="AH193">
        <v>4</v>
      </c>
      <c r="AI193">
        <v>9</v>
      </c>
      <c r="AJ193">
        <v>190</v>
      </c>
      <c r="AK193">
        <v>190</v>
      </c>
      <c r="AL193">
        <v>4.3</v>
      </c>
      <c r="AM193">
        <v>195</v>
      </c>
      <c r="AN193" t="s">
        <v>155</v>
      </c>
      <c r="AO193">
        <v>1</v>
      </c>
      <c r="AP193" s="42">
        <v>0.62780092592592596</v>
      </c>
      <c r="AQ193">
        <v>47.164177000000002</v>
      </c>
      <c r="AR193">
        <v>-88.488077000000004</v>
      </c>
      <c r="AS193">
        <v>321.3</v>
      </c>
      <c r="AT193">
        <v>28.3</v>
      </c>
      <c r="AU193">
        <v>12</v>
      </c>
      <c r="AV193">
        <v>10</v>
      </c>
      <c r="AW193" t="s">
        <v>413</v>
      </c>
      <c r="AX193">
        <v>3.2374999999999998</v>
      </c>
      <c r="AY193">
        <v>4.2874999999999996</v>
      </c>
      <c r="AZ193">
        <v>5.5875000000000004</v>
      </c>
      <c r="BA193">
        <v>14.048999999999999</v>
      </c>
      <c r="BB193">
        <v>17.66</v>
      </c>
      <c r="BC193">
        <v>1.26</v>
      </c>
      <c r="BD193">
        <v>11.343</v>
      </c>
      <c r="BE193">
        <v>3033.69</v>
      </c>
      <c r="BF193">
        <v>1.1819999999999999</v>
      </c>
      <c r="BG193">
        <v>8.8460000000000001</v>
      </c>
      <c r="BH193">
        <v>0</v>
      </c>
      <c r="BI193">
        <v>8.8460000000000001</v>
      </c>
      <c r="BJ193">
        <v>6.73</v>
      </c>
      <c r="BK193">
        <v>0</v>
      </c>
      <c r="BL193">
        <v>6.73</v>
      </c>
      <c r="BM193">
        <v>0.56420000000000003</v>
      </c>
      <c r="BN193"/>
      <c r="BO193"/>
      <c r="BP193"/>
      <c r="BQ193">
        <v>670.92499999999995</v>
      </c>
      <c r="BR193">
        <v>0.120908</v>
      </c>
      <c r="BS193">
        <v>-0.13600000000000001</v>
      </c>
      <c r="BT193">
        <v>1.0727E-2</v>
      </c>
      <c r="BU193">
        <v>2.910558</v>
      </c>
      <c r="BV193">
        <v>-2.7336</v>
      </c>
      <c r="BW193" s="4">
        <f t="shared" si="24"/>
        <v>0.76896942359999998</v>
      </c>
      <c r="BY193" s="4">
        <f t="shared" si="25"/>
        <v>6722.9569542338277</v>
      </c>
      <c r="BZ193" s="4">
        <f t="shared" si="26"/>
        <v>2.6194288539383996</v>
      </c>
      <c r="CA193" s="4">
        <f t="shared" si="27"/>
        <v>14.914345335876</v>
      </c>
      <c r="CB193" s="4">
        <f t="shared" si="28"/>
        <v>1.2503229774890399</v>
      </c>
    </row>
    <row r="194" spans="1:80" x14ac:dyDescent="0.25">
      <c r="A194" s="40">
        <v>41704</v>
      </c>
      <c r="B194" s="41">
        <v>2.9074074074074072E-3</v>
      </c>
      <c r="C194">
        <v>12.010999999999999</v>
      </c>
      <c r="D194">
        <v>8.0999999999999996E-3</v>
      </c>
      <c r="E194">
        <v>81.084745999999996</v>
      </c>
      <c r="F194">
        <v>290.89999999999998</v>
      </c>
      <c r="G194">
        <v>-22.6</v>
      </c>
      <c r="H194">
        <v>119.2</v>
      </c>
      <c r="I194"/>
      <c r="J194">
        <v>3.97</v>
      </c>
      <c r="K194">
        <v>0.8972</v>
      </c>
      <c r="L194">
        <v>10.7766</v>
      </c>
      <c r="M194">
        <v>7.3000000000000001E-3</v>
      </c>
      <c r="N194">
        <v>261.02019999999999</v>
      </c>
      <c r="O194">
        <v>0</v>
      </c>
      <c r="P194">
        <v>261</v>
      </c>
      <c r="Q194">
        <v>198.5839</v>
      </c>
      <c r="R194">
        <v>0</v>
      </c>
      <c r="S194">
        <v>198.6</v>
      </c>
      <c r="T194">
        <v>119.1927</v>
      </c>
      <c r="U194"/>
      <c r="V194"/>
      <c r="W194">
        <v>0</v>
      </c>
      <c r="X194">
        <v>3.5648</v>
      </c>
      <c r="Y194">
        <v>12</v>
      </c>
      <c r="Z194">
        <v>880</v>
      </c>
      <c r="AA194">
        <v>898</v>
      </c>
      <c r="AB194">
        <v>890</v>
      </c>
      <c r="AC194">
        <v>64</v>
      </c>
      <c r="AD194">
        <v>8.1</v>
      </c>
      <c r="AE194">
        <v>0.19</v>
      </c>
      <c r="AF194">
        <v>983</v>
      </c>
      <c r="AG194">
        <v>-10</v>
      </c>
      <c r="AH194">
        <v>4</v>
      </c>
      <c r="AI194">
        <v>9</v>
      </c>
      <c r="AJ194">
        <v>190</v>
      </c>
      <c r="AK194">
        <v>189.3</v>
      </c>
      <c r="AL194">
        <v>4.3</v>
      </c>
      <c r="AM194">
        <v>195</v>
      </c>
      <c r="AN194" t="s">
        <v>155</v>
      </c>
      <c r="AO194">
        <v>1</v>
      </c>
      <c r="AP194" s="42">
        <v>0.62782407407407403</v>
      </c>
      <c r="AQ194">
        <v>47.164155000000001</v>
      </c>
      <c r="AR194">
        <v>-88.488348999999999</v>
      </c>
      <c r="AS194">
        <v>321.8</v>
      </c>
      <c r="AT194">
        <v>23.6</v>
      </c>
      <c r="AU194">
        <v>12</v>
      </c>
      <c r="AV194">
        <v>9</v>
      </c>
      <c r="AW194" t="s">
        <v>428</v>
      </c>
      <c r="AX194">
        <v>1.4</v>
      </c>
      <c r="AY194">
        <v>1.4</v>
      </c>
      <c r="AZ194">
        <v>2</v>
      </c>
      <c r="BA194">
        <v>14.048999999999999</v>
      </c>
      <c r="BB194">
        <v>17.510000000000002</v>
      </c>
      <c r="BC194">
        <v>1.25</v>
      </c>
      <c r="BD194">
        <v>11.452999999999999</v>
      </c>
      <c r="BE194">
        <v>3031.7629999999999</v>
      </c>
      <c r="BF194">
        <v>1.3029999999999999</v>
      </c>
      <c r="BG194">
        <v>7.69</v>
      </c>
      <c r="BH194">
        <v>0</v>
      </c>
      <c r="BI194">
        <v>7.69</v>
      </c>
      <c r="BJ194">
        <v>5.851</v>
      </c>
      <c r="BK194">
        <v>0</v>
      </c>
      <c r="BL194">
        <v>5.851</v>
      </c>
      <c r="BM194">
        <v>1.1080000000000001</v>
      </c>
      <c r="BN194"/>
      <c r="BO194"/>
      <c r="BP194"/>
      <c r="BQ194">
        <v>729.20100000000002</v>
      </c>
      <c r="BR194">
        <v>0.15471499999999999</v>
      </c>
      <c r="BS194">
        <v>-0.13381899999999999</v>
      </c>
      <c r="BT194">
        <v>1.0999999999999999E-2</v>
      </c>
      <c r="BU194">
        <v>3.724377</v>
      </c>
      <c r="BV194">
        <v>-2.6897619000000001</v>
      </c>
      <c r="BW194" s="4">
        <f t="shared" si="24"/>
        <v>0.98398040339999993</v>
      </c>
      <c r="BY194" s="4">
        <f t="shared" si="25"/>
        <v>8597.2935735960709</v>
      </c>
      <c r="BZ194" s="4">
        <f t="shared" si="26"/>
        <v>3.6949700640833996</v>
      </c>
      <c r="CA194" s="4">
        <f t="shared" si="27"/>
        <v>16.591918530277798</v>
      </c>
      <c r="CB194" s="4">
        <f t="shared" si="28"/>
        <v>3.1420006377624006</v>
      </c>
    </row>
    <row r="195" spans="1:80" x14ac:dyDescent="0.25">
      <c r="A195" s="40">
        <v>41704</v>
      </c>
      <c r="B195" s="41">
        <v>2.9189814814814812E-3</v>
      </c>
      <c r="C195">
        <v>12.176</v>
      </c>
      <c r="D195">
        <v>1.06E-2</v>
      </c>
      <c r="E195">
        <v>105.54098399999999</v>
      </c>
      <c r="F195">
        <v>297.3</v>
      </c>
      <c r="G195">
        <v>-26.4</v>
      </c>
      <c r="H195">
        <v>170.7</v>
      </c>
      <c r="I195"/>
      <c r="J195">
        <v>4.12</v>
      </c>
      <c r="K195">
        <v>0.89590000000000003</v>
      </c>
      <c r="L195">
        <v>10.9084</v>
      </c>
      <c r="M195">
        <v>9.4999999999999998E-3</v>
      </c>
      <c r="N195">
        <v>266.35610000000003</v>
      </c>
      <c r="O195">
        <v>0</v>
      </c>
      <c r="P195">
        <v>266.39999999999998</v>
      </c>
      <c r="Q195">
        <v>202.71029999999999</v>
      </c>
      <c r="R195">
        <v>0</v>
      </c>
      <c r="S195">
        <v>202.7</v>
      </c>
      <c r="T195">
        <v>170.7</v>
      </c>
      <c r="U195"/>
      <c r="V195"/>
      <c r="W195">
        <v>0</v>
      </c>
      <c r="X195">
        <v>3.6880999999999999</v>
      </c>
      <c r="Y195">
        <v>12.1</v>
      </c>
      <c r="Z195">
        <v>880</v>
      </c>
      <c r="AA195">
        <v>898</v>
      </c>
      <c r="AB195">
        <v>889</v>
      </c>
      <c r="AC195">
        <v>64.7</v>
      </c>
      <c r="AD195">
        <v>8.1999999999999993</v>
      </c>
      <c r="AE195">
        <v>0.19</v>
      </c>
      <c r="AF195">
        <v>983</v>
      </c>
      <c r="AG195">
        <v>-10</v>
      </c>
      <c r="AH195">
        <v>4</v>
      </c>
      <c r="AI195">
        <v>9</v>
      </c>
      <c r="AJ195">
        <v>190</v>
      </c>
      <c r="AK195">
        <v>189</v>
      </c>
      <c r="AL195">
        <v>4.5</v>
      </c>
      <c r="AM195">
        <v>195</v>
      </c>
      <c r="AN195" t="s">
        <v>155</v>
      </c>
      <c r="AO195">
        <v>1</v>
      </c>
      <c r="AP195" s="42">
        <v>0.62783564814814818</v>
      </c>
      <c r="AQ195">
        <v>47.164169999999999</v>
      </c>
      <c r="AR195">
        <v>-88.488480999999993</v>
      </c>
      <c r="AS195">
        <v>321.89999999999998</v>
      </c>
      <c r="AT195">
        <v>22.6</v>
      </c>
      <c r="AU195">
        <v>12</v>
      </c>
      <c r="AV195">
        <v>10</v>
      </c>
      <c r="AW195" t="s">
        <v>413</v>
      </c>
      <c r="AX195">
        <v>1.4</v>
      </c>
      <c r="AY195">
        <v>1.4</v>
      </c>
      <c r="AZ195">
        <v>2.0124119999999999</v>
      </c>
      <c r="BA195">
        <v>14.048999999999999</v>
      </c>
      <c r="BB195">
        <v>17.27</v>
      </c>
      <c r="BC195">
        <v>1.23</v>
      </c>
      <c r="BD195">
        <v>11.618</v>
      </c>
      <c r="BE195">
        <v>3029.652</v>
      </c>
      <c r="BF195">
        <v>1.671</v>
      </c>
      <c r="BG195">
        <v>7.7469999999999999</v>
      </c>
      <c r="BH195">
        <v>0</v>
      </c>
      <c r="BI195">
        <v>7.7469999999999999</v>
      </c>
      <c r="BJ195">
        <v>5.8959999999999999</v>
      </c>
      <c r="BK195">
        <v>0</v>
      </c>
      <c r="BL195">
        <v>5.8959999999999999</v>
      </c>
      <c r="BM195">
        <v>1.5665</v>
      </c>
      <c r="BN195"/>
      <c r="BO195"/>
      <c r="BP195"/>
      <c r="BQ195">
        <v>744.79</v>
      </c>
      <c r="BR195">
        <v>0.16772699999999999</v>
      </c>
      <c r="BS195">
        <v>-0.127911</v>
      </c>
      <c r="BT195">
        <v>1.1727E-2</v>
      </c>
      <c r="BU195">
        <v>4.0376079999999996</v>
      </c>
      <c r="BV195">
        <v>-2.5710111000000002</v>
      </c>
      <c r="BW195" s="4">
        <f t="shared" si="24"/>
        <v>1.0667360335999998</v>
      </c>
      <c r="BY195" s="4">
        <f t="shared" si="25"/>
        <v>9313.8614018495409</v>
      </c>
      <c r="BZ195" s="4">
        <f t="shared" si="26"/>
        <v>5.1370462358351991</v>
      </c>
      <c r="CA195" s="4">
        <f t="shared" si="27"/>
        <v>18.125687975155198</v>
      </c>
      <c r="CB195" s="4">
        <f t="shared" si="28"/>
        <v>4.8157887064247991</v>
      </c>
    </row>
    <row r="196" spans="1:80" x14ac:dyDescent="0.25">
      <c r="A196" s="40">
        <v>41704</v>
      </c>
      <c r="B196" s="41">
        <v>2.9305555555555556E-3</v>
      </c>
      <c r="C196">
        <v>12.407</v>
      </c>
      <c r="D196">
        <v>1.2800000000000001E-2</v>
      </c>
      <c r="E196">
        <v>127.821612</v>
      </c>
      <c r="F196">
        <v>333.1</v>
      </c>
      <c r="G196">
        <v>-26.5</v>
      </c>
      <c r="H196">
        <v>151.30000000000001</v>
      </c>
      <c r="I196"/>
      <c r="J196">
        <v>4.2</v>
      </c>
      <c r="K196">
        <v>0.89410000000000001</v>
      </c>
      <c r="L196">
        <v>11.093299999999999</v>
      </c>
      <c r="M196">
        <v>1.14E-2</v>
      </c>
      <c r="N196">
        <v>297.875</v>
      </c>
      <c r="O196">
        <v>0</v>
      </c>
      <c r="P196">
        <v>297.89999999999998</v>
      </c>
      <c r="Q196">
        <v>226.72579999999999</v>
      </c>
      <c r="R196">
        <v>0</v>
      </c>
      <c r="S196">
        <v>226.7</v>
      </c>
      <c r="T196">
        <v>151.26</v>
      </c>
      <c r="U196"/>
      <c r="V196"/>
      <c r="W196">
        <v>0</v>
      </c>
      <c r="X196">
        <v>3.7553000000000001</v>
      </c>
      <c r="Y196">
        <v>12</v>
      </c>
      <c r="Z196">
        <v>879</v>
      </c>
      <c r="AA196">
        <v>898</v>
      </c>
      <c r="AB196">
        <v>888</v>
      </c>
      <c r="AC196">
        <v>65</v>
      </c>
      <c r="AD196">
        <v>8.23</v>
      </c>
      <c r="AE196">
        <v>0.19</v>
      </c>
      <c r="AF196">
        <v>983</v>
      </c>
      <c r="AG196">
        <v>-10</v>
      </c>
      <c r="AH196">
        <v>4</v>
      </c>
      <c r="AI196">
        <v>9</v>
      </c>
      <c r="AJ196">
        <v>190</v>
      </c>
      <c r="AK196">
        <v>189</v>
      </c>
      <c r="AL196">
        <v>4.7</v>
      </c>
      <c r="AM196">
        <v>195</v>
      </c>
      <c r="AN196" t="s">
        <v>155</v>
      </c>
      <c r="AO196">
        <v>1</v>
      </c>
      <c r="AP196" s="42">
        <v>0.62784722222222222</v>
      </c>
      <c r="AQ196">
        <v>47.164192</v>
      </c>
      <c r="AR196">
        <v>-88.488608999999997</v>
      </c>
      <c r="AS196">
        <v>321.8</v>
      </c>
      <c r="AT196">
        <v>22.4</v>
      </c>
      <c r="AU196">
        <v>12</v>
      </c>
      <c r="AV196">
        <v>10</v>
      </c>
      <c r="AW196" t="s">
        <v>413</v>
      </c>
      <c r="AX196">
        <v>1.425</v>
      </c>
      <c r="AY196">
        <v>1.4875</v>
      </c>
      <c r="AZ196">
        <v>2.1749999999999998</v>
      </c>
      <c r="BA196">
        <v>14.048999999999999</v>
      </c>
      <c r="BB196">
        <v>16.97</v>
      </c>
      <c r="BC196">
        <v>1.21</v>
      </c>
      <c r="BD196">
        <v>11.842000000000001</v>
      </c>
      <c r="BE196">
        <v>3029.5810000000001</v>
      </c>
      <c r="BF196">
        <v>1.9870000000000001</v>
      </c>
      <c r="BG196">
        <v>8.5190000000000001</v>
      </c>
      <c r="BH196">
        <v>0</v>
      </c>
      <c r="BI196">
        <v>8.5190000000000001</v>
      </c>
      <c r="BJ196">
        <v>6.484</v>
      </c>
      <c r="BK196">
        <v>0</v>
      </c>
      <c r="BL196">
        <v>6.484</v>
      </c>
      <c r="BM196">
        <v>1.3649</v>
      </c>
      <c r="BN196"/>
      <c r="BO196"/>
      <c r="BP196"/>
      <c r="BQ196">
        <v>745.70299999999997</v>
      </c>
      <c r="BR196">
        <v>0.18470400000000001</v>
      </c>
      <c r="BS196">
        <v>-0.124547</v>
      </c>
      <c r="BT196">
        <v>1.2E-2</v>
      </c>
      <c r="BU196">
        <v>4.4462950000000001</v>
      </c>
      <c r="BV196">
        <v>-2.5033946999999999</v>
      </c>
      <c r="BW196" s="4">
        <f t="shared" si="24"/>
        <v>1.174711139</v>
      </c>
      <c r="BY196" s="4">
        <f t="shared" si="25"/>
        <v>10256.370823013554</v>
      </c>
      <c r="BZ196" s="4">
        <f t="shared" si="26"/>
        <v>6.7268077088310001</v>
      </c>
      <c r="CA196" s="4">
        <f t="shared" si="27"/>
        <v>21.950992040292</v>
      </c>
      <c r="CB196" s="4">
        <f t="shared" si="28"/>
        <v>4.6207447618437003</v>
      </c>
    </row>
    <row r="197" spans="1:80" x14ac:dyDescent="0.25">
      <c r="A197" s="40">
        <v>41704</v>
      </c>
      <c r="B197" s="41">
        <v>2.9421296296296296E-3</v>
      </c>
      <c r="C197">
        <v>12.304</v>
      </c>
      <c r="D197">
        <v>1.21E-2</v>
      </c>
      <c r="E197">
        <v>120.727874</v>
      </c>
      <c r="F197">
        <v>428.8</v>
      </c>
      <c r="G197">
        <v>-26.1</v>
      </c>
      <c r="H197">
        <v>154.30000000000001</v>
      </c>
      <c r="I197"/>
      <c r="J197">
        <v>4.3</v>
      </c>
      <c r="K197">
        <v>0.89500000000000002</v>
      </c>
      <c r="L197">
        <v>11.011699999999999</v>
      </c>
      <c r="M197">
        <v>1.0800000000000001E-2</v>
      </c>
      <c r="N197">
        <v>383.79559999999998</v>
      </c>
      <c r="O197">
        <v>0</v>
      </c>
      <c r="P197">
        <v>383.8</v>
      </c>
      <c r="Q197">
        <v>292.12380000000002</v>
      </c>
      <c r="R197">
        <v>0</v>
      </c>
      <c r="S197">
        <v>292.10000000000002</v>
      </c>
      <c r="T197">
        <v>154.28380000000001</v>
      </c>
      <c r="U197"/>
      <c r="V197"/>
      <c r="W197">
        <v>0</v>
      </c>
      <c r="X197">
        <v>3.8485</v>
      </c>
      <c r="Y197">
        <v>12.1</v>
      </c>
      <c r="Z197">
        <v>880</v>
      </c>
      <c r="AA197">
        <v>898</v>
      </c>
      <c r="AB197">
        <v>888</v>
      </c>
      <c r="AC197">
        <v>65</v>
      </c>
      <c r="AD197">
        <v>8.23</v>
      </c>
      <c r="AE197">
        <v>0.19</v>
      </c>
      <c r="AF197">
        <v>983</v>
      </c>
      <c r="AG197">
        <v>-10</v>
      </c>
      <c r="AH197">
        <v>4.7267270000000003</v>
      </c>
      <c r="AI197">
        <v>9</v>
      </c>
      <c r="AJ197">
        <v>190</v>
      </c>
      <c r="AK197">
        <v>189.7</v>
      </c>
      <c r="AL197">
        <v>4.8</v>
      </c>
      <c r="AM197">
        <v>195</v>
      </c>
      <c r="AN197" t="s">
        <v>155</v>
      </c>
      <c r="AO197">
        <v>1</v>
      </c>
      <c r="AP197" s="42">
        <v>0.62785879629629626</v>
      </c>
      <c r="AQ197">
        <v>47.164212999999997</v>
      </c>
      <c r="AR197">
        <v>-88.488742999999999</v>
      </c>
      <c r="AS197">
        <v>321</v>
      </c>
      <c r="AT197">
        <v>23.4</v>
      </c>
      <c r="AU197">
        <v>12</v>
      </c>
      <c r="AV197">
        <v>10</v>
      </c>
      <c r="AW197" t="s">
        <v>413</v>
      </c>
      <c r="AX197">
        <v>1.6</v>
      </c>
      <c r="AY197">
        <v>2.1</v>
      </c>
      <c r="AZ197">
        <v>2.7</v>
      </c>
      <c r="BA197">
        <v>14.048999999999999</v>
      </c>
      <c r="BB197">
        <v>17.100000000000001</v>
      </c>
      <c r="BC197">
        <v>1.22</v>
      </c>
      <c r="BD197">
        <v>11.731999999999999</v>
      </c>
      <c r="BE197">
        <v>3029.6970000000001</v>
      </c>
      <c r="BF197">
        <v>1.8919999999999999</v>
      </c>
      <c r="BG197">
        <v>11.058</v>
      </c>
      <c r="BH197">
        <v>0</v>
      </c>
      <c r="BI197">
        <v>11.058</v>
      </c>
      <c r="BJ197">
        <v>8.4169999999999998</v>
      </c>
      <c r="BK197">
        <v>0</v>
      </c>
      <c r="BL197">
        <v>8.4169999999999998</v>
      </c>
      <c r="BM197">
        <v>1.4026000000000001</v>
      </c>
      <c r="BN197"/>
      <c r="BO197"/>
      <c r="BP197"/>
      <c r="BQ197">
        <v>769.89800000000002</v>
      </c>
      <c r="BR197">
        <v>0.21643499999999999</v>
      </c>
      <c r="BS197">
        <v>-0.12327299999999999</v>
      </c>
      <c r="BT197">
        <v>1.2E-2</v>
      </c>
      <c r="BU197">
        <v>5.2101420000000003</v>
      </c>
      <c r="BV197">
        <v>-2.4777873000000001</v>
      </c>
      <c r="BW197" s="4">
        <f t="shared" si="24"/>
        <v>1.3765195163999999</v>
      </c>
      <c r="BY197" s="4">
        <f t="shared" si="25"/>
        <v>12018.814418322005</v>
      </c>
      <c r="BZ197" s="4">
        <f t="shared" si="26"/>
        <v>7.5055680087695995</v>
      </c>
      <c r="CA197" s="4">
        <f t="shared" si="27"/>
        <v>33.390256833939596</v>
      </c>
      <c r="CB197" s="4">
        <f t="shared" si="28"/>
        <v>5.5641171718288804</v>
      </c>
    </row>
    <row r="198" spans="1:80" x14ac:dyDescent="0.25">
      <c r="A198" s="40">
        <v>41704</v>
      </c>
      <c r="B198" s="41">
        <v>2.9537037037037032E-3</v>
      </c>
      <c r="C198">
        <v>12.233000000000001</v>
      </c>
      <c r="D198">
        <v>1.29E-2</v>
      </c>
      <c r="E198">
        <v>128.99917300000001</v>
      </c>
      <c r="F198">
        <v>526.4</v>
      </c>
      <c r="G198">
        <v>-24.5</v>
      </c>
      <c r="H198">
        <v>130.5</v>
      </c>
      <c r="I198"/>
      <c r="J198">
        <v>4.3</v>
      </c>
      <c r="K198">
        <v>0.89549999999999996</v>
      </c>
      <c r="L198">
        <v>10.9552</v>
      </c>
      <c r="M198">
        <v>1.1599999999999999E-2</v>
      </c>
      <c r="N198">
        <v>471.3777</v>
      </c>
      <c r="O198">
        <v>0</v>
      </c>
      <c r="P198">
        <v>471.4</v>
      </c>
      <c r="Q198">
        <v>358.79419999999999</v>
      </c>
      <c r="R198">
        <v>0</v>
      </c>
      <c r="S198">
        <v>358.8</v>
      </c>
      <c r="T198">
        <v>130.5</v>
      </c>
      <c r="U198"/>
      <c r="V198"/>
      <c r="W198">
        <v>0</v>
      </c>
      <c r="X198">
        <v>3.8508</v>
      </c>
      <c r="Y198">
        <v>12</v>
      </c>
      <c r="Z198">
        <v>879</v>
      </c>
      <c r="AA198">
        <v>899</v>
      </c>
      <c r="AB198">
        <v>888</v>
      </c>
      <c r="AC198">
        <v>65</v>
      </c>
      <c r="AD198">
        <v>8.24</v>
      </c>
      <c r="AE198">
        <v>0.19</v>
      </c>
      <c r="AF198">
        <v>982</v>
      </c>
      <c r="AG198">
        <v>-10</v>
      </c>
      <c r="AH198">
        <v>5</v>
      </c>
      <c r="AI198">
        <v>9</v>
      </c>
      <c r="AJ198">
        <v>190</v>
      </c>
      <c r="AK198">
        <v>190</v>
      </c>
      <c r="AL198">
        <v>4.7</v>
      </c>
      <c r="AM198">
        <v>195</v>
      </c>
      <c r="AN198" t="s">
        <v>155</v>
      </c>
      <c r="AO198">
        <v>1</v>
      </c>
      <c r="AP198" s="42">
        <v>0.62787037037037041</v>
      </c>
      <c r="AQ198">
        <v>47.164237</v>
      </c>
      <c r="AR198">
        <v>-88.488883999999999</v>
      </c>
      <c r="AS198">
        <v>321.10000000000002</v>
      </c>
      <c r="AT198">
        <v>24.5</v>
      </c>
      <c r="AU198">
        <v>12</v>
      </c>
      <c r="AV198">
        <v>10</v>
      </c>
      <c r="AW198" t="s">
        <v>413</v>
      </c>
      <c r="AX198">
        <v>1.675</v>
      </c>
      <c r="AY198">
        <v>1.9624999999999999</v>
      </c>
      <c r="AZ198">
        <v>2.7749999999999999</v>
      </c>
      <c r="BA198">
        <v>14.048999999999999</v>
      </c>
      <c r="BB198">
        <v>17.2</v>
      </c>
      <c r="BC198">
        <v>1.22</v>
      </c>
      <c r="BD198">
        <v>11.666</v>
      </c>
      <c r="BE198">
        <v>3030.1680000000001</v>
      </c>
      <c r="BF198">
        <v>2.0339999999999998</v>
      </c>
      <c r="BG198">
        <v>13.654</v>
      </c>
      <c r="BH198">
        <v>0</v>
      </c>
      <c r="BI198">
        <v>13.654</v>
      </c>
      <c r="BJ198">
        <v>10.393000000000001</v>
      </c>
      <c r="BK198">
        <v>0</v>
      </c>
      <c r="BL198">
        <v>10.393000000000001</v>
      </c>
      <c r="BM198">
        <v>1.1927000000000001</v>
      </c>
      <c r="BN198"/>
      <c r="BO198"/>
      <c r="BP198"/>
      <c r="BQ198">
        <v>774.44399999999996</v>
      </c>
      <c r="BR198">
        <v>0.24926400000000001</v>
      </c>
      <c r="BS198">
        <v>-0.123</v>
      </c>
      <c r="BT198">
        <v>1.1273E-2</v>
      </c>
      <c r="BU198">
        <v>6.0004080000000002</v>
      </c>
      <c r="BV198">
        <v>-2.4723000000000002</v>
      </c>
      <c r="BW198" s="4">
        <f t="shared" si="24"/>
        <v>1.5853077936</v>
      </c>
      <c r="BY198" s="4">
        <f t="shared" si="25"/>
        <v>13843.960816525403</v>
      </c>
      <c r="BZ198" s="4">
        <f t="shared" si="26"/>
        <v>9.2927574645407987</v>
      </c>
      <c r="CA198" s="4">
        <f t="shared" si="27"/>
        <v>47.482609797921604</v>
      </c>
      <c r="CB198" s="4">
        <f t="shared" si="28"/>
        <v>5.4491011936862401</v>
      </c>
    </row>
    <row r="199" spans="1:80" x14ac:dyDescent="0.25">
      <c r="A199" s="40">
        <v>41704</v>
      </c>
      <c r="B199" s="41">
        <v>2.9652777777777772E-3</v>
      </c>
      <c r="C199">
        <v>12.15</v>
      </c>
      <c r="D199">
        <v>1.23E-2</v>
      </c>
      <c r="E199">
        <v>122.82449</v>
      </c>
      <c r="F199">
        <v>711.2</v>
      </c>
      <c r="G199">
        <v>-21.4</v>
      </c>
      <c r="H199">
        <v>139.30000000000001</v>
      </c>
      <c r="I199"/>
      <c r="J199">
        <v>4.28</v>
      </c>
      <c r="K199">
        <v>0.8962</v>
      </c>
      <c r="L199">
        <v>10.8889</v>
      </c>
      <c r="M199">
        <v>1.0999999999999999E-2</v>
      </c>
      <c r="N199">
        <v>637.32240000000002</v>
      </c>
      <c r="O199">
        <v>0</v>
      </c>
      <c r="P199">
        <v>637.29999999999995</v>
      </c>
      <c r="Q199">
        <v>485.10879999999997</v>
      </c>
      <c r="R199">
        <v>0</v>
      </c>
      <c r="S199">
        <v>485.1</v>
      </c>
      <c r="T199">
        <v>139.28</v>
      </c>
      <c r="U199"/>
      <c r="V199"/>
      <c r="W199">
        <v>0</v>
      </c>
      <c r="X199">
        <v>3.8386999999999998</v>
      </c>
      <c r="Y199">
        <v>12.1</v>
      </c>
      <c r="Z199">
        <v>878</v>
      </c>
      <c r="AA199">
        <v>899</v>
      </c>
      <c r="AB199">
        <v>887</v>
      </c>
      <c r="AC199">
        <v>65</v>
      </c>
      <c r="AD199">
        <v>8.24</v>
      </c>
      <c r="AE199">
        <v>0.19</v>
      </c>
      <c r="AF199">
        <v>982</v>
      </c>
      <c r="AG199">
        <v>-10</v>
      </c>
      <c r="AH199">
        <v>4.2729999999999997</v>
      </c>
      <c r="AI199">
        <v>9</v>
      </c>
      <c r="AJ199">
        <v>190.7</v>
      </c>
      <c r="AK199">
        <v>190</v>
      </c>
      <c r="AL199">
        <v>4.7</v>
      </c>
      <c r="AM199">
        <v>195</v>
      </c>
      <c r="AN199" t="s">
        <v>155</v>
      </c>
      <c r="AO199">
        <v>1</v>
      </c>
      <c r="AP199" s="42">
        <v>0.62788194444444445</v>
      </c>
      <c r="AQ199">
        <v>47.164245999999999</v>
      </c>
      <c r="AR199">
        <v>-88.489034000000004</v>
      </c>
      <c r="AS199">
        <v>321.10000000000002</v>
      </c>
      <c r="AT199">
        <v>25.8</v>
      </c>
      <c r="AU199">
        <v>12</v>
      </c>
      <c r="AV199">
        <v>10</v>
      </c>
      <c r="AW199" t="s">
        <v>413</v>
      </c>
      <c r="AX199">
        <v>2.2000000000000002</v>
      </c>
      <c r="AY199">
        <v>1</v>
      </c>
      <c r="AZ199">
        <v>3.3</v>
      </c>
      <c r="BA199">
        <v>14.048999999999999</v>
      </c>
      <c r="BB199">
        <v>17.309999999999999</v>
      </c>
      <c r="BC199">
        <v>1.23</v>
      </c>
      <c r="BD199">
        <v>11.585000000000001</v>
      </c>
      <c r="BE199">
        <v>3030.1010000000001</v>
      </c>
      <c r="BF199">
        <v>1.95</v>
      </c>
      <c r="BG199">
        <v>18.571999999999999</v>
      </c>
      <c r="BH199">
        <v>0</v>
      </c>
      <c r="BI199">
        <v>18.571999999999999</v>
      </c>
      <c r="BJ199">
        <v>14.137</v>
      </c>
      <c r="BK199">
        <v>0</v>
      </c>
      <c r="BL199">
        <v>14.137</v>
      </c>
      <c r="BM199">
        <v>1.2806</v>
      </c>
      <c r="BN199"/>
      <c r="BO199"/>
      <c r="BP199"/>
      <c r="BQ199">
        <v>776.702</v>
      </c>
      <c r="BR199">
        <v>0.24346000000000001</v>
      </c>
      <c r="BS199">
        <v>-0.123727</v>
      </c>
      <c r="BT199">
        <v>1.1727E-2</v>
      </c>
      <c r="BU199">
        <v>5.8606910000000001</v>
      </c>
      <c r="BV199">
        <v>-2.4869127</v>
      </c>
      <c r="BW199" s="4">
        <f t="shared" si="24"/>
        <v>1.5483945621999999</v>
      </c>
      <c r="BY199" s="4">
        <f t="shared" si="25"/>
        <v>13521.310981364866</v>
      </c>
      <c r="BZ199" s="4">
        <f t="shared" si="26"/>
        <v>8.7015437484299998</v>
      </c>
      <c r="CA199" s="4">
        <f t="shared" si="27"/>
        <v>63.083961011053802</v>
      </c>
      <c r="CB199" s="4">
        <f t="shared" si="28"/>
        <v>5.7144599611484397</v>
      </c>
    </row>
    <row r="200" spans="1:80" x14ac:dyDescent="0.25">
      <c r="A200" s="40">
        <v>41704</v>
      </c>
      <c r="B200" s="41">
        <v>2.9768518518518521E-3</v>
      </c>
      <c r="C200">
        <v>12.019</v>
      </c>
      <c r="D200">
        <v>1.26E-2</v>
      </c>
      <c r="E200">
        <v>125.54707399999999</v>
      </c>
      <c r="F200">
        <v>797.4</v>
      </c>
      <c r="G200">
        <v>-30.9</v>
      </c>
      <c r="H200">
        <v>189.6</v>
      </c>
      <c r="I200"/>
      <c r="J200">
        <v>4.1399999999999997</v>
      </c>
      <c r="K200">
        <v>0.8972</v>
      </c>
      <c r="L200">
        <v>10.7827</v>
      </c>
      <c r="M200">
        <v>1.1299999999999999E-2</v>
      </c>
      <c r="N200">
        <v>715.35680000000002</v>
      </c>
      <c r="O200">
        <v>0</v>
      </c>
      <c r="P200">
        <v>715.4</v>
      </c>
      <c r="Q200">
        <v>544.4941</v>
      </c>
      <c r="R200">
        <v>0</v>
      </c>
      <c r="S200">
        <v>544.5</v>
      </c>
      <c r="T200">
        <v>189.57830000000001</v>
      </c>
      <c r="U200"/>
      <c r="V200"/>
      <c r="W200">
        <v>0</v>
      </c>
      <c r="X200">
        <v>3.7105999999999999</v>
      </c>
      <c r="Y200">
        <v>12.1</v>
      </c>
      <c r="Z200">
        <v>879</v>
      </c>
      <c r="AA200">
        <v>898</v>
      </c>
      <c r="AB200">
        <v>887</v>
      </c>
      <c r="AC200">
        <v>65</v>
      </c>
      <c r="AD200">
        <v>8.23</v>
      </c>
      <c r="AE200">
        <v>0.19</v>
      </c>
      <c r="AF200">
        <v>983</v>
      </c>
      <c r="AG200">
        <v>-10</v>
      </c>
      <c r="AH200">
        <v>4</v>
      </c>
      <c r="AI200">
        <v>9</v>
      </c>
      <c r="AJ200">
        <v>191</v>
      </c>
      <c r="AK200">
        <v>190.7</v>
      </c>
      <c r="AL200">
        <v>4.5999999999999996</v>
      </c>
      <c r="AM200">
        <v>195</v>
      </c>
      <c r="AN200" t="s">
        <v>155</v>
      </c>
      <c r="AO200">
        <v>1</v>
      </c>
      <c r="AP200" s="42">
        <v>0.62789351851851849</v>
      </c>
      <c r="AQ200">
        <v>47.164231000000001</v>
      </c>
      <c r="AR200">
        <v>-88.489204000000001</v>
      </c>
      <c r="AS200">
        <v>321.39999999999998</v>
      </c>
      <c r="AT200">
        <v>28.8</v>
      </c>
      <c r="AU200">
        <v>12</v>
      </c>
      <c r="AV200">
        <v>10</v>
      </c>
      <c r="AW200" t="s">
        <v>413</v>
      </c>
      <c r="AX200">
        <v>2.0750000000000002</v>
      </c>
      <c r="AY200">
        <v>1.0125</v>
      </c>
      <c r="AZ200">
        <v>3.1375000000000002</v>
      </c>
      <c r="BA200">
        <v>14.048999999999999</v>
      </c>
      <c r="BB200">
        <v>17.48</v>
      </c>
      <c r="BC200">
        <v>1.24</v>
      </c>
      <c r="BD200">
        <v>11.462</v>
      </c>
      <c r="BE200">
        <v>3028.6559999999999</v>
      </c>
      <c r="BF200">
        <v>2.0139999999999998</v>
      </c>
      <c r="BG200">
        <v>21.042000000000002</v>
      </c>
      <c r="BH200">
        <v>0</v>
      </c>
      <c r="BI200">
        <v>21.042000000000002</v>
      </c>
      <c r="BJ200">
        <v>16.015999999999998</v>
      </c>
      <c r="BK200">
        <v>0</v>
      </c>
      <c r="BL200">
        <v>16.015999999999998</v>
      </c>
      <c r="BM200">
        <v>1.7594000000000001</v>
      </c>
      <c r="BN200"/>
      <c r="BO200"/>
      <c r="BP200"/>
      <c r="BQ200">
        <v>757.82500000000005</v>
      </c>
      <c r="BR200">
        <v>0.239454</v>
      </c>
      <c r="BS200">
        <v>-0.124</v>
      </c>
      <c r="BT200">
        <v>1.2E-2</v>
      </c>
      <c r="BU200">
        <v>5.7642559999999996</v>
      </c>
      <c r="BV200">
        <v>-2.4923999999999999</v>
      </c>
      <c r="BW200" s="4">
        <f t="shared" si="24"/>
        <v>1.5229164351999998</v>
      </c>
      <c r="BY200" s="4">
        <f t="shared" si="25"/>
        <v>13292.482003079269</v>
      </c>
      <c r="BZ200" s="4">
        <f t="shared" si="26"/>
        <v>8.8392537000575988</v>
      </c>
      <c r="CA200" s="4">
        <f t="shared" si="27"/>
        <v>70.292694766694382</v>
      </c>
      <c r="CB200" s="4">
        <f t="shared" si="28"/>
        <v>7.7218386096729601</v>
      </c>
    </row>
    <row r="201" spans="1:80" x14ac:dyDescent="0.25">
      <c r="A201" s="40">
        <v>41704</v>
      </c>
      <c r="B201" s="41">
        <v>2.9884259259259261E-3</v>
      </c>
      <c r="C201">
        <v>11.941000000000001</v>
      </c>
      <c r="D201">
        <v>1.34E-2</v>
      </c>
      <c r="E201">
        <v>134.02883800000001</v>
      </c>
      <c r="F201">
        <v>800.6</v>
      </c>
      <c r="G201">
        <v>-32</v>
      </c>
      <c r="H201">
        <v>141.80000000000001</v>
      </c>
      <c r="I201"/>
      <c r="J201">
        <v>4</v>
      </c>
      <c r="K201">
        <v>0.89770000000000005</v>
      </c>
      <c r="L201">
        <v>10.7196</v>
      </c>
      <c r="M201">
        <v>1.2E-2</v>
      </c>
      <c r="N201">
        <v>718.73599999999999</v>
      </c>
      <c r="O201">
        <v>0</v>
      </c>
      <c r="P201">
        <v>718.7</v>
      </c>
      <c r="Q201">
        <v>547.06169999999997</v>
      </c>
      <c r="R201">
        <v>0</v>
      </c>
      <c r="S201">
        <v>547.1</v>
      </c>
      <c r="T201">
        <v>141.8117</v>
      </c>
      <c r="U201"/>
      <c r="V201"/>
      <c r="W201">
        <v>0</v>
      </c>
      <c r="X201">
        <v>3.5910000000000002</v>
      </c>
      <c r="Y201">
        <v>12</v>
      </c>
      <c r="Z201">
        <v>882</v>
      </c>
      <c r="AA201">
        <v>899</v>
      </c>
      <c r="AB201">
        <v>888</v>
      </c>
      <c r="AC201">
        <v>65</v>
      </c>
      <c r="AD201">
        <v>8.23</v>
      </c>
      <c r="AE201">
        <v>0.19</v>
      </c>
      <c r="AF201">
        <v>983</v>
      </c>
      <c r="AG201">
        <v>-10</v>
      </c>
      <c r="AH201">
        <v>4</v>
      </c>
      <c r="AI201">
        <v>9</v>
      </c>
      <c r="AJ201">
        <v>191</v>
      </c>
      <c r="AK201">
        <v>190.3</v>
      </c>
      <c r="AL201">
        <v>4.4000000000000004</v>
      </c>
      <c r="AM201">
        <v>195</v>
      </c>
      <c r="AN201" t="s">
        <v>155</v>
      </c>
      <c r="AO201">
        <v>1</v>
      </c>
      <c r="AP201" s="42">
        <v>0.62790509259259253</v>
      </c>
      <c r="AQ201">
        <v>47.164197999999999</v>
      </c>
      <c r="AR201">
        <v>-88.489373000000001</v>
      </c>
      <c r="AS201">
        <v>321.39999999999998</v>
      </c>
      <c r="AT201">
        <v>29.8</v>
      </c>
      <c r="AU201">
        <v>12</v>
      </c>
      <c r="AV201">
        <v>10</v>
      </c>
      <c r="AW201" t="s">
        <v>413</v>
      </c>
      <c r="AX201">
        <v>1.2875000000000001</v>
      </c>
      <c r="AY201">
        <v>1.0874999999999999</v>
      </c>
      <c r="AZ201">
        <v>2.0249999999999999</v>
      </c>
      <c r="BA201">
        <v>14.048999999999999</v>
      </c>
      <c r="BB201">
        <v>17.59</v>
      </c>
      <c r="BC201">
        <v>1.25</v>
      </c>
      <c r="BD201">
        <v>11.39</v>
      </c>
      <c r="BE201">
        <v>3029.8049999999998</v>
      </c>
      <c r="BF201">
        <v>2.165</v>
      </c>
      <c r="BG201">
        <v>21.274000000000001</v>
      </c>
      <c r="BH201">
        <v>0</v>
      </c>
      <c r="BI201">
        <v>21.274000000000001</v>
      </c>
      <c r="BJ201">
        <v>16.192</v>
      </c>
      <c r="BK201">
        <v>0</v>
      </c>
      <c r="BL201">
        <v>16.192</v>
      </c>
      <c r="BM201">
        <v>1.3244</v>
      </c>
      <c r="BN201"/>
      <c r="BO201"/>
      <c r="BP201"/>
      <c r="BQ201">
        <v>737.98599999999999</v>
      </c>
      <c r="BR201">
        <v>0.22473299999999999</v>
      </c>
      <c r="BS201">
        <v>-0.124</v>
      </c>
      <c r="BT201">
        <v>1.2727E-2</v>
      </c>
      <c r="BU201">
        <v>5.4098860000000002</v>
      </c>
      <c r="BV201">
        <v>-2.4923999999999999</v>
      </c>
      <c r="BW201" s="4">
        <f t="shared" si="24"/>
        <v>1.4292918811999999</v>
      </c>
      <c r="BY201" s="4">
        <f t="shared" si="25"/>
        <v>12480.030995207922</v>
      </c>
      <c r="BZ201" s="4">
        <f t="shared" si="26"/>
        <v>8.9178237888660004</v>
      </c>
      <c r="CA201" s="4">
        <f t="shared" si="27"/>
        <v>66.696259948876801</v>
      </c>
      <c r="CB201" s="4">
        <f t="shared" si="28"/>
        <v>5.4553190882097597</v>
      </c>
    </row>
    <row r="202" spans="1:80" x14ac:dyDescent="0.25">
      <c r="A202" s="40">
        <v>41704</v>
      </c>
      <c r="B202" s="41">
        <v>3.0000000000000005E-3</v>
      </c>
      <c r="C202">
        <v>11.949</v>
      </c>
      <c r="D202">
        <v>1.4E-2</v>
      </c>
      <c r="E202">
        <v>140</v>
      </c>
      <c r="F202">
        <v>800.7</v>
      </c>
      <c r="G202">
        <v>-32</v>
      </c>
      <c r="H202">
        <v>160.6</v>
      </c>
      <c r="I202"/>
      <c r="J202">
        <v>4</v>
      </c>
      <c r="K202">
        <v>0.89770000000000005</v>
      </c>
      <c r="L202">
        <v>10.7265</v>
      </c>
      <c r="M202">
        <v>1.26E-2</v>
      </c>
      <c r="N202">
        <v>718.80060000000003</v>
      </c>
      <c r="O202">
        <v>0</v>
      </c>
      <c r="P202">
        <v>718.8</v>
      </c>
      <c r="Q202">
        <v>547.11090000000002</v>
      </c>
      <c r="R202">
        <v>0</v>
      </c>
      <c r="S202">
        <v>547.1</v>
      </c>
      <c r="T202">
        <v>160.6</v>
      </c>
      <c r="U202"/>
      <c r="V202"/>
      <c r="W202">
        <v>0</v>
      </c>
      <c r="X202">
        <v>3.5908000000000002</v>
      </c>
      <c r="Y202">
        <v>12.1</v>
      </c>
      <c r="Z202">
        <v>882</v>
      </c>
      <c r="AA202">
        <v>899</v>
      </c>
      <c r="AB202">
        <v>888</v>
      </c>
      <c r="AC202">
        <v>65</v>
      </c>
      <c r="AD202">
        <v>8.23</v>
      </c>
      <c r="AE202">
        <v>0.19</v>
      </c>
      <c r="AF202">
        <v>983</v>
      </c>
      <c r="AG202">
        <v>-10</v>
      </c>
      <c r="AH202">
        <v>4</v>
      </c>
      <c r="AI202">
        <v>9</v>
      </c>
      <c r="AJ202">
        <v>191</v>
      </c>
      <c r="AK202">
        <v>190</v>
      </c>
      <c r="AL202">
        <v>4.5</v>
      </c>
      <c r="AM202">
        <v>195</v>
      </c>
      <c r="AN202" t="s">
        <v>155</v>
      </c>
      <c r="AO202">
        <v>1</v>
      </c>
      <c r="AP202" s="42">
        <v>0.62791666666666668</v>
      </c>
      <c r="AQ202">
        <v>47.164161</v>
      </c>
      <c r="AR202">
        <v>-88.489542</v>
      </c>
      <c r="AS202">
        <v>321.5</v>
      </c>
      <c r="AT202">
        <v>30.1</v>
      </c>
      <c r="AU202">
        <v>12</v>
      </c>
      <c r="AV202">
        <v>10</v>
      </c>
      <c r="AW202" t="s">
        <v>413</v>
      </c>
      <c r="AX202">
        <v>1.8374999999999999</v>
      </c>
      <c r="AY202">
        <v>1.0125</v>
      </c>
      <c r="AZ202">
        <v>2.1875</v>
      </c>
      <c r="BA202">
        <v>14.048999999999999</v>
      </c>
      <c r="BB202">
        <v>17.579999999999998</v>
      </c>
      <c r="BC202">
        <v>1.25</v>
      </c>
      <c r="BD202">
        <v>11.396000000000001</v>
      </c>
      <c r="BE202">
        <v>3029.12</v>
      </c>
      <c r="BF202">
        <v>2.2589999999999999</v>
      </c>
      <c r="BG202">
        <v>21.257000000000001</v>
      </c>
      <c r="BH202">
        <v>0</v>
      </c>
      <c r="BI202">
        <v>21.257000000000001</v>
      </c>
      <c r="BJ202">
        <v>16.18</v>
      </c>
      <c r="BK202">
        <v>0</v>
      </c>
      <c r="BL202">
        <v>16.18</v>
      </c>
      <c r="BM202">
        <v>1.4984999999999999</v>
      </c>
      <c r="BN202"/>
      <c r="BO202"/>
      <c r="BP202"/>
      <c r="BQ202">
        <v>737.31</v>
      </c>
      <c r="BR202">
        <v>0.234267</v>
      </c>
      <c r="BS202">
        <v>-0.124</v>
      </c>
      <c r="BT202">
        <v>1.2272999999999999E-2</v>
      </c>
      <c r="BU202">
        <v>5.639392</v>
      </c>
      <c r="BV202">
        <v>-2.4923999999999999</v>
      </c>
      <c r="BW202" s="4">
        <f t="shared" si="24"/>
        <v>1.4899273663999999</v>
      </c>
      <c r="BY202" s="4">
        <f t="shared" si="25"/>
        <v>13006.535625363455</v>
      </c>
      <c r="BZ202" s="4">
        <f t="shared" si="26"/>
        <v>9.6997689024191995</v>
      </c>
      <c r="CA202" s="4">
        <f t="shared" si="27"/>
        <v>69.474219053184001</v>
      </c>
      <c r="CB202" s="4">
        <f t="shared" si="28"/>
        <v>6.4343088535967992</v>
      </c>
    </row>
    <row r="203" spans="1:80" x14ac:dyDescent="0.25">
      <c r="A203" s="40">
        <v>41704</v>
      </c>
      <c r="B203" s="41">
        <v>3.0115740740740745E-3</v>
      </c>
      <c r="C203">
        <v>11.986000000000001</v>
      </c>
      <c r="D203">
        <v>1.3899999999999999E-2</v>
      </c>
      <c r="E203">
        <v>139.43349799999999</v>
      </c>
      <c r="F203">
        <v>791</v>
      </c>
      <c r="G203">
        <v>-32</v>
      </c>
      <c r="H203">
        <v>131.80000000000001</v>
      </c>
      <c r="I203"/>
      <c r="J203">
        <v>4</v>
      </c>
      <c r="K203">
        <v>0.89749999999999996</v>
      </c>
      <c r="L203">
        <v>10.756600000000001</v>
      </c>
      <c r="M203">
        <v>1.2500000000000001E-2</v>
      </c>
      <c r="N203">
        <v>709.93449999999996</v>
      </c>
      <c r="O203">
        <v>0</v>
      </c>
      <c r="P203">
        <v>709.9</v>
      </c>
      <c r="Q203">
        <v>540.36249999999995</v>
      </c>
      <c r="R203">
        <v>0</v>
      </c>
      <c r="S203">
        <v>540.4</v>
      </c>
      <c r="T203">
        <v>131.8004</v>
      </c>
      <c r="U203"/>
      <c r="V203"/>
      <c r="W203">
        <v>0</v>
      </c>
      <c r="X203">
        <v>3.5897999999999999</v>
      </c>
      <c r="Y203">
        <v>12</v>
      </c>
      <c r="Z203">
        <v>882</v>
      </c>
      <c r="AA203">
        <v>899</v>
      </c>
      <c r="AB203">
        <v>889</v>
      </c>
      <c r="AC203">
        <v>65</v>
      </c>
      <c r="AD203">
        <v>8.23</v>
      </c>
      <c r="AE203">
        <v>0.19</v>
      </c>
      <c r="AF203">
        <v>983</v>
      </c>
      <c r="AG203">
        <v>-10</v>
      </c>
      <c r="AH203">
        <v>4</v>
      </c>
      <c r="AI203">
        <v>9</v>
      </c>
      <c r="AJ203">
        <v>191</v>
      </c>
      <c r="AK203">
        <v>190</v>
      </c>
      <c r="AL203">
        <v>4.5999999999999996</v>
      </c>
      <c r="AM203">
        <v>195</v>
      </c>
      <c r="AN203" t="s">
        <v>155</v>
      </c>
      <c r="AO203">
        <v>2</v>
      </c>
      <c r="AP203" s="42">
        <v>0.62792824074074072</v>
      </c>
      <c r="AQ203">
        <v>47.164088</v>
      </c>
      <c r="AR203">
        <v>-88.489699999999999</v>
      </c>
      <c r="AS203">
        <v>321.10000000000002</v>
      </c>
      <c r="AT203">
        <v>32.200000000000003</v>
      </c>
      <c r="AU203">
        <v>12</v>
      </c>
      <c r="AV203">
        <v>10</v>
      </c>
      <c r="AW203" t="s">
        <v>413</v>
      </c>
      <c r="AX203">
        <v>1.4624999999999999</v>
      </c>
      <c r="AY203">
        <v>1.1499999999999999</v>
      </c>
      <c r="AZ203">
        <v>2.1875</v>
      </c>
      <c r="BA203">
        <v>14.048999999999999</v>
      </c>
      <c r="BB203">
        <v>17.53</v>
      </c>
      <c r="BC203">
        <v>1.25</v>
      </c>
      <c r="BD203">
        <v>11.425000000000001</v>
      </c>
      <c r="BE203">
        <v>3029.9389999999999</v>
      </c>
      <c r="BF203">
        <v>2.2429999999999999</v>
      </c>
      <c r="BG203">
        <v>20.942</v>
      </c>
      <c r="BH203">
        <v>0</v>
      </c>
      <c r="BI203">
        <v>20.942</v>
      </c>
      <c r="BJ203">
        <v>15.94</v>
      </c>
      <c r="BK203">
        <v>0</v>
      </c>
      <c r="BL203">
        <v>15.94</v>
      </c>
      <c r="BM203">
        <v>1.2266999999999999</v>
      </c>
      <c r="BN203"/>
      <c r="BO203"/>
      <c r="BP203"/>
      <c r="BQ203">
        <v>735.24699999999996</v>
      </c>
      <c r="BR203">
        <v>0.27126099999999997</v>
      </c>
      <c r="BS203">
        <v>-0.12327299999999999</v>
      </c>
      <c r="BT203">
        <v>1.2E-2</v>
      </c>
      <c r="BU203">
        <v>6.5299310000000004</v>
      </c>
      <c r="BV203">
        <v>-2.4777873000000001</v>
      </c>
      <c r="BW203" s="4">
        <f t="shared" si="24"/>
        <v>1.7252077701999999</v>
      </c>
      <c r="BY203" s="4">
        <f t="shared" si="25"/>
        <v>15064.521788844731</v>
      </c>
      <c r="BZ203" s="4">
        <f t="shared" si="26"/>
        <v>11.151948066406199</v>
      </c>
      <c r="CA203" s="4">
        <f t="shared" si="27"/>
        <v>79.251918046596003</v>
      </c>
      <c r="CB203" s="4">
        <f t="shared" si="28"/>
        <v>6.0990168047527789</v>
      </c>
    </row>
    <row r="204" spans="1:80" x14ac:dyDescent="0.25">
      <c r="A204" s="40">
        <v>41704</v>
      </c>
      <c r="B204" s="41">
        <v>3.0231481481481481E-3</v>
      </c>
      <c r="C204">
        <v>11.994</v>
      </c>
      <c r="D204">
        <v>1.3100000000000001E-2</v>
      </c>
      <c r="E204">
        <v>131.22331700000001</v>
      </c>
      <c r="F204">
        <v>738.3</v>
      </c>
      <c r="G204">
        <v>-32</v>
      </c>
      <c r="H204">
        <v>179</v>
      </c>
      <c r="I204"/>
      <c r="J204">
        <v>4</v>
      </c>
      <c r="K204">
        <v>0.89729999999999999</v>
      </c>
      <c r="L204">
        <v>10.762600000000001</v>
      </c>
      <c r="M204">
        <v>1.18E-2</v>
      </c>
      <c r="N204">
        <v>662.49189999999999</v>
      </c>
      <c r="O204">
        <v>0</v>
      </c>
      <c r="P204">
        <v>662.5</v>
      </c>
      <c r="Q204">
        <v>504.25189999999998</v>
      </c>
      <c r="R204">
        <v>0</v>
      </c>
      <c r="S204">
        <v>504.3</v>
      </c>
      <c r="T204">
        <v>178.97710000000001</v>
      </c>
      <c r="U204"/>
      <c r="V204"/>
      <c r="W204">
        <v>0</v>
      </c>
      <c r="X204">
        <v>3.5891999999999999</v>
      </c>
      <c r="Y204">
        <v>12.1</v>
      </c>
      <c r="Z204">
        <v>882</v>
      </c>
      <c r="AA204">
        <v>899</v>
      </c>
      <c r="AB204">
        <v>889</v>
      </c>
      <c r="AC204">
        <v>65</v>
      </c>
      <c r="AD204">
        <v>8.23</v>
      </c>
      <c r="AE204">
        <v>0.19</v>
      </c>
      <c r="AF204">
        <v>983</v>
      </c>
      <c r="AG204">
        <v>-10</v>
      </c>
      <c r="AH204">
        <v>4</v>
      </c>
      <c r="AI204">
        <v>9</v>
      </c>
      <c r="AJ204">
        <v>191</v>
      </c>
      <c r="AK204">
        <v>190</v>
      </c>
      <c r="AL204">
        <v>4.5</v>
      </c>
      <c r="AM204">
        <v>195</v>
      </c>
      <c r="AN204" t="s">
        <v>155</v>
      </c>
      <c r="AO204">
        <v>2</v>
      </c>
      <c r="AP204" s="42">
        <v>0.62793981481481487</v>
      </c>
      <c r="AQ204">
        <v>47.163988000000003</v>
      </c>
      <c r="AR204">
        <v>-88.489844000000005</v>
      </c>
      <c r="AS204">
        <v>320.10000000000002</v>
      </c>
      <c r="AT204">
        <v>33.1</v>
      </c>
      <c r="AU204">
        <v>12</v>
      </c>
      <c r="AV204">
        <v>10</v>
      </c>
      <c r="AW204" t="s">
        <v>413</v>
      </c>
      <c r="AX204">
        <v>1.925</v>
      </c>
      <c r="AY204">
        <v>1.5375000000000001</v>
      </c>
      <c r="AZ204">
        <v>2.8374999999999999</v>
      </c>
      <c r="BA204">
        <v>14.048999999999999</v>
      </c>
      <c r="BB204">
        <v>17.510000000000002</v>
      </c>
      <c r="BC204">
        <v>1.25</v>
      </c>
      <c r="BD204">
        <v>11.445</v>
      </c>
      <c r="BE204">
        <v>3028.8150000000001</v>
      </c>
      <c r="BF204">
        <v>2.109</v>
      </c>
      <c r="BG204">
        <v>19.524000000000001</v>
      </c>
      <c r="BH204">
        <v>0</v>
      </c>
      <c r="BI204">
        <v>19.524000000000001</v>
      </c>
      <c r="BJ204">
        <v>14.861000000000001</v>
      </c>
      <c r="BK204">
        <v>0</v>
      </c>
      <c r="BL204">
        <v>14.861000000000001</v>
      </c>
      <c r="BM204">
        <v>1.6641999999999999</v>
      </c>
      <c r="BN204"/>
      <c r="BO204"/>
      <c r="BP204"/>
      <c r="BQ204">
        <v>734.43700000000001</v>
      </c>
      <c r="BR204">
        <v>0.32516600000000001</v>
      </c>
      <c r="BS204">
        <v>-0.120092</v>
      </c>
      <c r="BT204">
        <v>1.2E-2</v>
      </c>
      <c r="BU204">
        <v>7.8275589999999999</v>
      </c>
      <c r="BV204">
        <v>-2.4138492</v>
      </c>
      <c r="BW204" s="4">
        <f t="shared" si="24"/>
        <v>2.0680410877999997</v>
      </c>
      <c r="BY204" s="4">
        <f t="shared" si="25"/>
        <v>18051.444884922217</v>
      </c>
      <c r="BZ204" s="4">
        <f t="shared" si="26"/>
        <v>12.569436318263401</v>
      </c>
      <c r="CA204" s="4">
        <f t="shared" si="27"/>
        <v>88.57012476325859</v>
      </c>
      <c r="CB204" s="4">
        <f t="shared" si="28"/>
        <v>9.9184712758909193</v>
      </c>
    </row>
    <row r="205" spans="1:80" x14ac:dyDescent="0.25">
      <c r="A205" s="40">
        <v>41704</v>
      </c>
      <c r="B205" s="41">
        <v>3.0347222222222221E-3</v>
      </c>
      <c r="C205">
        <v>12.034000000000001</v>
      </c>
      <c r="D205">
        <v>1.2999999999999999E-2</v>
      </c>
      <c r="E205">
        <v>130</v>
      </c>
      <c r="F205">
        <v>713.1</v>
      </c>
      <c r="G205">
        <v>-26.6</v>
      </c>
      <c r="H205">
        <v>141.19999999999999</v>
      </c>
      <c r="I205"/>
      <c r="J205">
        <v>4.0199999999999996</v>
      </c>
      <c r="K205">
        <v>0.89700000000000002</v>
      </c>
      <c r="L205">
        <v>10.7948</v>
      </c>
      <c r="M205">
        <v>1.17E-2</v>
      </c>
      <c r="N205">
        <v>639.63990000000001</v>
      </c>
      <c r="O205">
        <v>0</v>
      </c>
      <c r="P205">
        <v>639.6</v>
      </c>
      <c r="Q205">
        <v>486.85820000000001</v>
      </c>
      <c r="R205">
        <v>0</v>
      </c>
      <c r="S205">
        <v>486.9</v>
      </c>
      <c r="T205">
        <v>141.20750000000001</v>
      </c>
      <c r="U205"/>
      <c r="V205"/>
      <c r="W205">
        <v>0</v>
      </c>
      <c r="X205">
        <v>3.6053000000000002</v>
      </c>
      <c r="Y205">
        <v>12.1</v>
      </c>
      <c r="Z205">
        <v>882</v>
      </c>
      <c r="AA205">
        <v>899</v>
      </c>
      <c r="AB205">
        <v>890</v>
      </c>
      <c r="AC205">
        <v>65</v>
      </c>
      <c r="AD205">
        <v>8.23</v>
      </c>
      <c r="AE205">
        <v>0.19</v>
      </c>
      <c r="AF205">
        <v>983</v>
      </c>
      <c r="AG205">
        <v>-10</v>
      </c>
      <c r="AH205">
        <v>4</v>
      </c>
      <c r="AI205">
        <v>9</v>
      </c>
      <c r="AJ205">
        <v>191</v>
      </c>
      <c r="AK205">
        <v>189.3</v>
      </c>
      <c r="AL205">
        <v>4.5</v>
      </c>
      <c r="AM205">
        <v>195</v>
      </c>
      <c r="AN205" t="s">
        <v>155</v>
      </c>
      <c r="AO205">
        <v>2</v>
      </c>
      <c r="AP205" s="42">
        <v>0.62795138888888891</v>
      </c>
      <c r="AQ205">
        <v>47.163882000000001</v>
      </c>
      <c r="AR205">
        <v>-88.489981999999998</v>
      </c>
      <c r="AS205">
        <v>319.8</v>
      </c>
      <c r="AT205">
        <v>33.799999999999997</v>
      </c>
      <c r="AU205">
        <v>12</v>
      </c>
      <c r="AV205">
        <v>10</v>
      </c>
      <c r="AW205" t="s">
        <v>413</v>
      </c>
      <c r="AX205">
        <v>2.0874999999999999</v>
      </c>
      <c r="AY205">
        <v>1.7</v>
      </c>
      <c r="AZ205">
        <v>2.9874999999999998</v>
      </c>
      <c r="BA205">
        <v>14.048999999999999</v>
      </c>
      <c r="BB205">
        <v>17.47</v>
      </c>
      <c r="BC205">
        <v>1.24</v>
      </c>
      <c r="BD205">
        <v>11.478999999999999</v>
      </c>
      <c r="BE205">
        <v>3029.9</v>
      </c>
      <c r="BF205">
        <v>2.0830000000000002</v>
      </c>
      <c r="BG205">
        <v>18.800999999999998</v>
      </c>
      <c r="BH205">
        <v>0</v>
      </c>
      <c r="BI205">
        <v>18.800999999999998</v>
      </c>
      <c r="BJ205">
        <v>14.31</v>
      </c>
      <c r="BK205">
        <v>0</v>
      </c>
      <c r="BL205">
        <v>14.31</v>
      </c>
      <c r="BM205">
        <v>1.3096000000000001</v>
      </c>
      <c r="BN205"/>
      <c r="BO205"/>
      <c r="BP205"/>
      <c r="BQ205">
        <v>735.79200000000003</v>
      </c>
      <c r="BR205">
        <v>0.26829999999999998</v>
      </c>
      <c r="BS205">
        <v>-0.11899999999999999</v>
      </c>
      <c r="BT205">
        <v>1.2E-2</v>
      </c>
      <c r="BU205">
        <v>6.4586519999999998</v>
      </c>
      <c r="BV205">
        <v>-2.3919000000000001</v>
      </c>
      <c r="BW205" s="4">
        <f t="shared" ref="BW205:BW243" si="29">BU205*0.2642</f>
        <v>1.7063758583999999</v>
      </c>
      <c r="BY205" s="4">
        <f t="shared" ref="BY205:BY243" si="30">BE205*$BU205*0.7614</f>
        <v>14899.88966562072</v>
      </c>
      <c r="BZ205" s="4">
        <f t="shared" ref="BZ205:BZ243" si="31">BF205*$BU205*0.7614</f>
        <v>10.243397529122401</v>
      </c>
      <c r="CA205" s="4">
        <f t="shared" ref="CA205:CA243" si="32">BJ205*$BU205*0.7614</f>
        <v>70.371108325367999</v>
      </c>
      <c r="CB205" s="4">
        <f t="shared" ref="CB205:CB243" si="33">BM205*$BU205*0.7614</f>
        <v>6.4401120519148805</v>
      </c>
    </row>
    <row r="206" spans="1:80" x14ac:dyDescent="0.25">
      <c r="A206" s="40">
        <v>41704</v>
      </c>
      <c r="B206" s="41">
        <v>3.0462962962962965E-3</v>
      </c>
      <c r="C206">
        <v>12.173999999999999</v>
      </c>
      <c r="D206">
        <v>1.47E-2</v>
      </c>
      <c r="E206">
        <v>147.42904799999999</v>
      </c>
      <c r="F206">
        <v>705.5</v>
      </c>
      <c r="G206">
        <v>-26.5</v>
      </c>
      <c r="H206">
        <v>139.6</v>
      </c>
      <c r="I206"/>
      <c r="J206">
        <v>4.0999999999999996</v>
      </c>
      <c r="K206">
        <v>0.89590000000000003</v>
      </c>
      <c r="L206">
        <v>10.907400000000001</v>
      </c>
      <c r="M206">
        <v>1.32E-2</v>
      </c>
      <c r="N206">
        <v>632.06780000000003</v>
      </c>
      <c r="O206">
        <v>0</v>
      </c>
      <c r="P206">
        <v>632.1</v>
      </c>
      <c r="Q206">
        <v>481.09480000000002</v>
      </c>
      <c r="R206">
        <v>0</v>
      </c>
      <c r="S206">
        <v>481.1</v>
      </c>
      <c r="T206">
        <v>139.59649999999999</v>
      </c>
      <c r="U206"/>
      <c r="V206"/>
      <c r="W206">
        <v>0</v>
      </c>
      <c r="X206">
        <v>3.6732999999999998</v>
      </c>
      <c r="Y206">
        <v>12</v>
      </c>
      <c r="Z206">
        <v>883</v>
      </c>
      <c r="AA206">
        <v>898</v>
      </c>
      <c r="AB206">
        <v>891</v>
      </c>
      <c r="AC206">
        <v>65</v>
      </c>
      <c r="AD206">
        <v>8.23</v>
      </c>
      <c r="AE206">
        <v>0.19</v>
      </c>
      <c r="AF206">
        <v>983</v>
      </c>
      <c r="AG206">
        <v>-10</v>
      </c>
      <c r="AH206">
        <v>4.7270000000000003</v>
      </c>
      <c r="AI206">
        <v>9</v>
      </c>
      <c r="AJ206">
        <v>191</v>
      </c>
      <c r="AK206">
        <v>189.7</v>
      </c>
      <c r="AL206">
        <v>4.5999999999999996</v>
      </c>
      <c r="AM206">
        <v>195</v>
      </c>
      <c r="AN206" t="s">
        <v>155</v>
      </c>
      <c r="AO206">
        <v>2</v>
      </c>
      <c r="AP206" s="42">
        <v>0.62796296296296295</v>
      </c>
      <c r="AQ206">
        <v>47.163795</v>
      </c>
      <c r="AR206">
        <v>-88.490145999999996</v>
      </c>
      <c r="AS206">
        <v>319.5</v>
      </c>
      <c r="AT206">
        <v>34.5</v>
      </c>
      <c r="AU206">
        <v>12</v>
      </c>
      <c r="AV206">
        <v>10</v>
      </c>
      <c r="AW206" t="s">
        <v>413</v>
      </c>
      <c r="AX206">
        <v>1.8875</v>
      </c>
      <c r="AY206">
        <v>1</v>
      </c>
      <c r="AZ206">
        <v>2.1375000000000002</v>
      </c>
      <c r="BA206">
        <v>14.048999999999999</v>
      </c>
      <c r="BB206">
        <v>17.27</v>
      </c>
      <c r="BC206">
        <v>1.23</v>
      </c>
      <c r="BD206">
        <v>11.616</v>
      </c>
      <c r="BE206">
        <v>3029.473</v>
      </c>
      <c r="BF206">
        <v>2.335</v>
      </c>
      <c r="BG206">
        <v>18.384</v>
      </c>
      <c r="BH206">
        <v>0</v>
      </c>
      <c r="BI206">
        <v>18.384</v>
      </c>
      <c r="BJ206">
        <v>13.993</v>
      </c>
      <c r="BK206">
        <v>0</v>
      </c>
      <c r="BL206">
        <v>13.993</v>
      </c>
      <c r="BM206">
        <v>1.2810999999999999</v>
      </c>
      <c r="BN206"/>
      <c r="BO206"/>
      <c r="BP206"/>
      <c r="BQ206">
        <v>741.82899999999995</v>
      </c>
      <c r="BR206">
        <v>0.241727</v>
      </c>
      <c r="BS206">
        <v>-0.12045400000000001</v>
      </c>
      <c r="BT206">
        <v>1.2E-2</v>
      </c>
      <c r="BU206">
        <v>5.8189729999999997</v>
      </c>
      <c r="BV206">
        <v>-2.4211254000000002</v>
      </c>
      <c r="BW206" s="4">
        <f t="shared" si="29"/>
        <v>1.5373726665999998</v>
      </c>
      <c r="BY206" s="4">
        <f t="shared" si="30"/>
        <v>13422.280199561759</v>
      </c>
      <c r="BZ206" s="4">
        <f t="shared" si="31"/>
        <v>10.345371708536998</v>
      </c>
      <c r="CA206" s="4">
        <f t="shared" si="32"/>
        <v>61.996910628504594</v>
      </c>
      <c r="CB206" s="4">
        <f t="shared" si="33"/>
        <v>5.6759981566624189</v>
      </c>
    </row>
    <row r="207" spans="1:80" x14ac:dyDescent="0.25">
      <c r="A207" s="40">
        <v>41704</v>
      </c>
      <c r="B207" s="41">
        <v>3.0578703703703705E-3</v>
      </c>
      <c r="C207">
        <v>12.454000000000001</v>
      </c>
      <c r="D207">
        <v>1.52E-2</v>
      </c>
      <c r="E207">
        <v>152.070064</v>
      </c>
      <c r="F207">
        <v>702.3</v>
      </c>
      <c r="G207">
        <v>-26.6</v>
      </c>
      <c r="H207">
        <v>146.80000000000001</v>
      </c>
      <c r="I207"/>
      <c r="J207">
        <v>4.0999999999999996</v>
      </c>
      <c r="K207">
        <v>0.89370000000000005</v>
      </c>
      <c r="L207">
        <v>11.13</v>
      </c>
      <c r="M207">
        <v>1.3599999999999999E-2</v>
      </c>
      <c r="N207">
        <v>627.67489999999998</v>
      </c>
      <c r="O207">
        <v>0</v>
      </c>
      <c r="P207">
        <v>627.70000000000005</v>
      </c>
      <c r="Q207">
        <v>477.75110000000001</v>
      </c>
      <c r="R207">
        <v>0</v>
      </c>
      <c r="S207">
        <v>477.8</v>
      </c>
      <c r="T207">
        <v>146.75579999999999</v>
      </c>
      <c r="U207"/>
      <c r="V207"/>
      <c r="W207">
        <v>0</v>
      </c>
      <c r="X207">
        <v>3.6640999999999999</v>
      </c>
      <c r="Y207">
        <v>12.1</v>
      </c>
      <c r="Z207">
        <v>883</v>
      </c>
      <c r="AA207">
        <v>899</v>
      </c>
      <c r="AB207">
        <v>891</v>
      </c>
      <c r="AC207">
        <v>65</v>
      </c>
      <c r="AD207">
        <v>8.23</v>
      </c>
      <c r="AE207">
        <v>0.19</v>
      </c>
      <c r="AF207">
        <v>983</v>
      </c>
      <c r="AG207">
        <v>-10</v>
      </c>
      <c r="AH207">
        <v>5</v>
      </c>
      <c r="AI207">
        <v>9</v>
      </c>
      <c r="AJ207">
        <v>191</v>
      </c>
      <c r="AK207">
        <v>189.3</v>
      </c>
      <c r="AL207">
        <v>4.5</v>
      </c>
      <c r="AM207">
        <v>195</v>
      </c>
      <c r="AN207" t="s">
        <v>155</v>
      </c>
      <c r="AO207">
        <v>2</v>
      </c>
      <c r="AP207" s="42">
        <v>0.62797453703703698</v>
      </c>
      <c r="AQ207">
        <v>47.163721000000002</v>
      </c>
      <c r="AR207">
        <v>-88.490320999999994</v>
      </c>
      <c r="AS207">
        <v>319.39999999999998</v>
      </c>
      <c r="AT207">
        <v>34.9</v>
      </c>
      <c r="AU207">
        <v>12</v>
      </c>
      <c r="AV207">
        <v>10</v>
      </c>
      <c r="AW207" t="s">
        <v>413</v>
      </c>
      <c r="AX207">
        <v>1.1499999999999999</v>
      </c>
      <c r="AY207">
        <v>1.0625</v>
      </c>
      <c r="AZ207">
        <v>1.7749999999999999</v>
      </c>
      <c r="BA207">
        <v>14.048999999999999</v>
      </c>
      <c r="BB207">
        <v>16.91</v>
      </c>
      <c r="BC207">
        <v>1.2</v>
      </c>
      <c r="BD207">
        <v>11.897</v>
      </c>
      <c r="BE207">
        <v>3029.1030000000001</v>
      </c>
      <c r="BF207">
        <v>2.3540000000000001</v>
      </c>
      <c r="BG207">
        <v>17.888999999999999</v>
      </c>
      <c r="BH207">
        <v>0</v>
      </c>
      <c r="BI207">
        <v>17.888999999999999</v>
      </c>
      <c r="BJ207">
        <v>13.616</v>
      </c>
      <c r="BK207">
        <v>0</v>
      </c>
      <c r="BL207">
        <v>13.616</v>
      </c>
      <c r="BM207">
        <v>1.3197000000000001</v>
      </c>
      <c r="BN207"/>
      <c r="BO207"/>
      <c r="BP207"/>
      <c r="BQ207">
        <v>725.077</v>
      </c>
      <c r="BR207">
        <v>0.23836499999999999</v>
      </c>
      <c r="BS207">
        <v>-0.123181</v>
      </c>
      <c r="BT207">
        <v>1.2E-2</v>
      </c>
      <c r="BU207">
        <v>5.7380420000000001</v>
      </c>
      <c r="BV207">
        <v>-2.4759381</v>
      </c>
      <c r="BW207" s="4">
        <f t="shared" si="29"/>
        <v>1.5159906964000001</v>
      </c>
      <c r="BY207" s="4">
        <f t="shared" si="30"/>
        <v>13233.984947938618</v>
      </c>
      <c r="BZ207" s="4">
        <f t="shared" si="31"/>
        <v>10.2844969508952</v>
      </c>
      <c r="CA207" s="4">
        <f t="shared" si="32"/>
        <v>59.487557554540793</v>
      </c>
      <c r="CB207" s="4">
        <f t="shared" si="33"/>
        <v>5.7656969524623598</v>
      </c>
    </row>
    <row r="208" spans="1:80" x14ac:dyDescent="0.25">
      <c r="A208" s="40">
        <v>41704</v>
      </c>
      <c r="B208" s="41">
        <v>3.0694444444444445E-3</v>
      </c>
      <c r="C208">
        <v>12.52</v>
      </c>
      <c r="D208">
        <v>1.4E-2</v>
      </c>
      <c r="E208">
        <v>140</v>
      </c>
      <c r="F208">
        <v>691.2</v>
      </c>
      <c r="G208">
        <v>-24.2</v>
      </c>
      <c r="H208">
        <v>120.5</v>
      </c>
      <c r="I208"/>
      <c r="J208">
        <v>4.0999999999999996</v>
      </c>
      <c r="K208">
        <v>0.89319999999999999</v>
      </c>
      <c r="L208">
        <v>11.1835</v>
      </c>
      <c r="M208">
        <v>1.2500000000000001E-2</v>
      </c>
      <c r="N208">
        <v>617.41380000000004</v>
      </c>
      <c r="O208">
        <v>0</v>
      </c>
      <c r="P208">
        <v>617.4</v>
      </c>
      <c r="Q208">
        <v>469.9409</v>
      </c>
      <c r="R208">
        <v>0</v>
      </c>
      <c r="S208">
        <v>469.9</v>
      </c>
      <c r="T208">
        <v>120.5</v>
      </c>
      <c r="U208"/>
      <c r="V208"/>
      <c r="W208">
        <v>0</v>
      </c>
      <c r="X208">
        <v>3.6621999999999999</v>
      </c>
      <c r="Y208">
        <v>12</v>
      </c>
      <c r="Z208">
        <v>884</v>
      </c>
      <c r="AA208">
        <v>900</v>
      </c>
      <c r="AB208">
        <v>890</v>
      </c>
      <c r="AC208">
        <v>65</v>
      </c>
      <c r="AD208">
        <v>8.23</v>
      </c>
      <c r="AE208">
        <v>0.19</v>
      </c>
      <c r="AF208">
        <v>983</v>
      </c>
      <c r="AG208">
        <v>-10</v>
      </c>
      <c r="AH208">
        <v>4.2729999999999997</v>
      </c>
      <c r="AI208">
        <v>9</v>
      </c>
      <c r="AJ208">
        <v>191</v>
      </c>
      <c r="AK208">
        <v>189</v>
      </c>
      <c r="AL208">
        <v>4.5999999999999996</v>
      </c>
      <c r="AM208">
        <v>195</v>
      </c>
      <c r="AN208" t="s">
        <v>155</v>
      </c>
      <c r="AO208">
        <v>2</v>
      </c>
      <c r="AP208" s="42">
        <v>0.62798611111111113</v>
      </c>
      <c r="AQ208">
        <v>47.163673000000003</v>
      </c>
      <c r="AR208">
        <v>-88.490514000000005</v>
      </c>
      <c r="AS208">
        <v>319.8</v>
      </c>
      <c r="AT208">
        <v>34.6</v>
      </c>
      <c r="AU208">
        <v>12</v>
      </c>
      <c r="AV208">
        <v>12</v>
      </c>
      <c r="AW208" t="s">
        <v>414</v>
      </c>
      <c r="AX208">
        <v>1.4750000000000001</v>
      </c>
      <c r="AY208">
        <v>1.575</v>
      </c>
      <c r="AZ208">
        <v>2.3624999999999998</v>
      </c>
      <c r="BA208">
        <v>14.048999999999999</v>
      </c>
      <c r="BB208">
        <v>16.829999999999998</v>
      </c>
      <c r="BC208">
        <v>1.2</v>
      </c>
      <c r="BD208">
        <v>11.952999999999999</v>
      </c>
      <c r="BE208">
        <v>3030.0940000000001</v>
      </c>
      <c r="BF208">
        <v>2.1560000000000001</v>
      </c>
      <c r="BG208">
        <v>17.518000000000001</v>
      </c>
      <c r="BH208">
        <v>0</v>
      </c>
      <c r="BI208">
        <v>17.518000000000001</v>
      </c>
      <c r="BJ208">
        <v>13.334</v>
      </c>
      <c r="BK208">
        <v>0</v>
      </c>
      <c r="BL208">
        <v>13.334</v>
      </c>
      <c r="BM208">
        <v>1.0788</v>
      </c>
      <c r="BN208"/>
      <c r="BO208"/>
      <c r="BP208"/>
      <c r="BQ208">
        <v>721.48099999999999</v>
      </c>
      <c r="BR208">
        <v>0.25081300000000001</v>
      </c>
      <c r="BS208">
        <v>-0.122546</v>
      </c>
      <c r="BT208">
        <v>1.2E-2</v>
      </c>
      <c r="BU208">
        <v>6.0376960000000004</v>
      </c>
      <c r="BV208">
        <v>-2.4631745999999999</v>
      </c>
      <c r="BW208" s="4">
        <f t="shared" si="29"/>
        <v>1.5951592832000001</v>
      </c>
      <c r="BY208" s="4">
        <f t="shared" si="30"/>
        <v>13929.650382795033</v>
      </c>
      <c r="BZ208" s="4">
        <f t="shared" si="31"/>
        <v>9.9113513393664014</v>
      </c>
      <c r="CA208" s="4">
        <f t="shared" si="32"/>
        <v>61.297754526489598</v>
      </c>
      <c r="CB208" s="4">
        <f t="shared" si="33"/>
        <v>4.9593533510707202</v>
      </c>
    </row>
    <row r="209" spans="1:80" x14ac:dyDescent="0.25">
      <c r="A209" s="40">
        <v>41704</v>
      </c>
      <c r="B209" s="41">
        <v>3.0810185185185181E-3</v>
      </c>
      <c r="C209">
        <v>12.567</v>
      </c>
      <c r="D209">
        <v>1.3899999999999999E-2</v>
      </c>
      <c r="E209">
        <v>139.41076000000001</v>
      </c>
      <c r="F209">
        <v>742.1</v>
      </c>
      <c r="G209">
        <v>-9.5</v>
      </c>
      <c r="H209">
        <v>168.2</v>
      </c>
      <c r="I209"/>
      <c r="J209">
        <v>4.12</v>
      </c>
      <c r="K209">
        <v>0.89280000000000004</v>
      </c>
      <c r="L209">
        <v>11.2193</v>
      </c>
      <c r="M209">
        <v>1.24E-2</v>
      </c>
      <c r="N209">
        <v>662.54169999999999</v>
      </c>
      <c r="O209">
        <v>0</v>
      </c>
      <c r="P209">
        <v>662.5</v>
      </c>
      <c r="Q209">
        <v>504.28980000000001</v>
      </c>
      <c r="R209">
        <v>0</v>
      </c>
      <c r="S209">
        <v>504.3</v>
      </c>
      <c r="T209">
        <v>168.2424</v>
      </c>
      <c r="U209"/>
      <c r="V209"/>
      <c r="W209">
        <v>0</v>
      </c>
      <c r="X209">
        <v>3.677</v>
      </c>
      <c r="Y209">
        <v>12.1</v>
      </c>
      <c r="Z209">
        <v>883</v>
      </c>
      <c r="AA209">
        <v>899</v>
      </c>
      <c r="AB209">
        <v>890</v>
      </c>
      <c r="AC209">
        <v>65</v>
      </c>
      <c r="AD209">
        <v>8.23</v>
      </c>
      <c r="AE209">
        <v>0.19</v>
      </c>
      <c r="AF209">
        <v>983</v>
      </c>
      <c r="AG209">
        <v>-10</v>
      </c>
      <c r="AH209">
        <v>4</v>
      </c>
      <c r="AI209">
        <v>9</v>
      </c>
      <c r="AJ209">
        <v>191</v>
      </c>
      <c r="AK209">
        <v>189.7</v>
      </c>
      <c r="AL209">
        <v>4.5</v>
      </c>
      <c r="AM209">
        <v>195</v>
      </c>
      <c r="AN209" t="s">
        <v>155</v>
      </c>
      <c r="AO209">
        <v>2</v>
      </c>
      <c r="AP209" s="42">
        <v>0.62799768518518517</v>
      </c>
      <c r="AQ209">
        <v>47.163642000000003</v>
      </c>
      <c r="AR209">
        <v>-88.490724999999998</v>
      </c>
      <c r="AS209">
        <v>319.7</v>
      </c>
      <c r="AT209">
        <v>35.200000000000003</v>
      </c>
      <c r="AU209">
        <v>12</v>
      </c>
      <c r="AV209">
        <v>12</v>
      </c>
      <c r="AW209" t="s">
        <v>414</v>
      </c>
      <c r="AX209">
        <v>1.2625</v>
      </c>
      <c r="AY209">
        <v>2.0249999999999999</v>
      </c>
      <c r="AZ209">
        <v>2.6749999999999998</v>
      </c>
      <c r="BA209">
        <v>14.048999999999999</v>
      </c>
      <c r="BB209">
        <v>16.760000000000002</v>
      </c>
      <c r="BC209">
        <v>1.19</v>
      </c>
      <c r="BD209">
        <v>12.012</v>
      </c>
      <c r="BE209">
        <v>3028.806</v>
      </c>
      <c r="BF209">
        <v>2.1389999999999998</v>
      </c>
      <c r="BG209">
        <v>18.731000000000002</v>
      </c>
      <c r="BH209">
        <v>0</v>
      </c>
      <c r="BI209">
        <v>18.731000000000002</v>
      </c>
      <c r="BJ209">
        <v>14.257</v>
      </c>
      <c r="BK209">
        <v>0</v>
      </c>
      <c r="BL209">
        <v>14.257</v>
      </c>
      <c r="BM209">
        <v>1.5006999999999999</v>
      </c>
      <c r="BN209"/>
      <c r="BO209"/>
      <c r="BP209"/>
      <c r="BQ209">
        <v>721.76300000000003</v>
      </c>
      <c r="BR209">
        <v>0.29016900000000001</v>
      </c>
      <c r="BS209">
        <v>-0.11981899999999999</v>
      </c>
      <c r="BT209">
        <v>1.2E-2</v>
      </c>
      <c r="BU209">
        <v>6.985093</v>
      </c>
      <c r="BV209">
        <v>-2.4083619000000001</v>
      </c>
      <c r="BW209" s="4">
        <f t="shared" si="29"/>
        <v>1.8454615705999999</v>
      </c>
      <c r="BY209" s="4">
        <f t="shared" si="30"/>
        <v>16108.552695832621</v>
      </c>
      <c r="BZ209" s="4">
        <f t="shared" si="31"/>
        <v>11.376164144017798</v>
      </c>
      <c r="CA209" s="4">
        <f t="shared" si="32"/>
        <v>75.82513894402139</v>
      </c>
      <c r="CB209" s="4">
        <f t="shared" si="33"/>
        <v>7.9813976301671392</v>
      </c>
    </row>
    <row r="210" spans="1:80" x14ac:dyDescent="0.25">
      <c r="A210" s="40">
        <v>41704</v>
      </c>
      <c r="B210" s="41">
        <v>3.0925925925925925E-3</v>
      </c>
      <c r="C210">
        <v>12.590999999999999</v>
      </c>
      <c r="D210">
        <v>1.3100000000000001E-2</v>
      </c>
      <c r="E210">
        <v>130.87105</v>
      </c>
      <c r="F210">
        <v>903.3</v>
      </c>
      <c r="G210">
        <v>-9.5</v>
      </c>
      <c r="H210">
        <v>122.4</v>
      </c>
      <c r="I210"/>
      <c r="J210">
        <v>4.2</v>
      </c>
      <c r="K210">
        <v>0.89270000000000005</v>
      </c>
      <c r="L210">
        <v>11.2399</v>
      </c>
      <c r="M210">
        <v>1.17E-2</v>
      </c>
      <c r="N210">
        <v>806.38679999999999</v>
      </c>
      <c r="O210">
        <v>0</v>
      </c>
      <c r="P210">
        <v>806.4</v>
      </c>
      <c r="Q210">
        <v>613.77660000000003</v>
      </c>
      <c r="R210">
        <v>0</v>
      </c>
      <c r="S210">
        <v>613.79999999999995</v>
      </c>
      <c r="T210">
        <v>122.4213</v>
      </c>
      <c r="U210"/>
      <c r="V210"/>
      <c r="W210">
        <v>0</v>
      </c>
      <c r="X210">
        <v>3.7492000000000001</v>
      </c>
      <c r="Y210">
        <v>12.2</v>
      </c>
      <c r="Z210">
        <v>881</v>
      </c>
      <c r="AA210">
        <v>899</v>
      </c>
      <c r="AB210">
        <v>889</v>
      </c>
      <c r="AC210">
        <v>65</v>
      </c>
      <c r="AD210">
        <v>8.23</v>
      </c>
      <c r="AE210">
        <v>0.19</v>
      </c>
      <c r="AF210">
        <v>983</v>
      </c>
      <c r="AG210">
        <v>-10</v>
      </c>
      <c r="AH210">
        <v>4</v>
      </c>
      <c r="AI210">
        <v>9</v>
      </c>
      <c r="AJ210">
        <v>191</v>
      </c>
      <c r="AK210">
        <v>190</v>
      </c>
      <c r="AL210">
        <v>4.5999999999999996</v>
      </c>
      <c r="AM210">
        <v>195</v>
      </c>
      <c r="AN210" t="s">
        <v>155</v>
      </c>
      <c r="AO210">
        <v>2</v>
      </c>
      <c r="AP210" s="42">
        <v>0.62800925925925932</v>
      </c>
      <c r="AQ210">
        <v>47.163615999999998</v>
      </c>
      <c r="AR210">
        <v>-88.490939999999995</v>
      </c>
      <c r="AS210">
        <v>319.7</v>
      </c>
      <c r="AT210">
        <v>36</v>
      </c>
      <c r="AU210">
        <v>12</v>
      </c>
      <c r="AV210">
        <v>12</v>
      </c>
      <c r="AW210" t="s">
        <v>414</v>
      </c>
      <c r="AX210">
        <v>1</v>
      </c>
      <c r="AY210">
        <v>1.5</v>
      </c>
      <c r="AZ210">
        <v>1.8</v>
      </c>
      <c r="BA210">
        <v>14.048999999999999</v>
      </c>
      <c r="BB210">
        <v>16.739999999999998</v>
      </c>
      <c r="BC210">
        <v>1.19</v>
      </c>
      <c r="BD210">
        <v>12.023999999999999</v>
      </c>
      <c r="BE210">
        <v>3030.2440000000001</v>
      </c>
      <c r="BF210">
        <v>2.0049999999999999</v>
      </c>
      <c r="BG210">
        <v>22.766999999999999</v>
      </c>
      <c r="BH210">
        <v>0</v>
      </c>
      <c r="BI210">
        <v>22.766999999999999</v>
      </c>
      <c r="BJ210">
        <v>17.329000000000001</v>
      </c>
      <c r="BK210">
        <v>0</v>
      </c>
      <c r="BL210">
        <v>17.329000000000001</v>
      </c>
      <c r="BM210">
        <v>1.0905</v>
      </c>
      <c r="BN210"/>
      <c r="BO210"/>
      <c r="BP210"/>
      <c r="BQ210">
        <v>734.94</v>
      </c>
      <c r="BR210">
        <v>0.25938</v>
      </c>
      <c r="BS210">
        <v>-0.11681900000000001</v>
      </c>
      <c r="BT210">
        <v>1.2E-2</v>
      </c>
      <c r="BU210">
        <v>6.2439249999999999</v>
      </c>
      <c r="BV210">
        <v>-2.3480618999999998</v>
      </c>
      <c r="BW210" s="4">
        <f t="shared" si="29"/>
        <v>1.6496449849999999</v>
      </c>
      <c r="BY210" s="4">
        <f t="shared" si="30"/>
        <v>14406.157226226778</v>
      </c>
      <c r="BZ210" s="4">
        <f t="shared" si="31"/>
        <v>9.5320196124749987</v>
      </c>
      <c r="CA210" s="4">
        <f t="shared" si="32"/>
        <v>82.384223373854994</v>
      </c>
      <c r="CB210" s="4">
        <f t="shared" si="33"/>
        <v>5.1843727617974995</v>
      </c>
    </row>
    <row r="211" spans="1:80" x14ac:dyDescent="0.25">
      <c r="A211" s="40">
        <v>41704</v>
      </c>
      <c r="B211" s="41">
        <v>3.1041666666666665E-3</v>
      </c>
      <c r="C211">
        <v>12.5</v>
      </c>
      <c r="D211">
        <v>1.2999999999999999E-2</v>
      </c>
      <c r="E211">
        <v>130</v>
      </c>
      <c r="F211">
        <v>1032.9000000000001</v>
      </c>
      <c r="G211">
        <v>-9.4</v>
      </c>
      <c r="H211">
        <v>109.8</v>
      </c>
      <c r="I211"/>
      <c r="J211">
        <v>4.0999999999999996</v>
      </c>
      <c r="K211">
        <v>0.89339999999999997</v>
      </c>
      <c r="L211">
        <v>11.166600000000001</v>
      </c>
      <c r="M211">
        <v>1.1599999999999999E-2</v>
      </c>
      <c r="N211">
        <v>922.75959999999998</v>
      </c>
      <c r="O211">
        <v>0</v>
      </c>
      <c r="P211">
        <v>922.8</v>
      </c>
      <c r="Q211">
        <v>702.35310000000004</v>
      </c>
      <c r="R211">
        <v>0</v>
      </c>
      <c r="S211">
        <v>702.4</v>
      </c>
      <c r="T211">
        <v>109.77379999999999</v>
      </c>
      <c r="U211"/>
      <c r="V211"/>
      <c r="W211">
        <v>0</v>
      </c>
      <c r="X211">
        <v>3.6627999999999998</v>
      </c>
      <c r="Y211">
        <v>12.2</v>
      </c>
      <c r="Z211">
        <v>880</v>
      </c>
      <c r="AA211">
        <v>899</v>
      </c>
      <c r="AB211">
        <v>888</v>
      </c>
      <c r="AC211">
        <v>65</v>
      </c>
      <c r="AD211">
        <v>8.23</v>
      </c>
      <c r="AE211">
        <v>0.19</v>
      </c>
      <c r="AF211">
        <v>983</v>
      </c>
      <c r="AG211">
        <v>-10</v>
      </c>
      <c r="AH211">
        <v>4</v>
      </c>
      <c r="AI211">
        <v>9</v>
      </c>
      <c r="AJ211">
        <v>191</v>
      </c>
      <c r="AK211">
        <v>190</v>
      </c>
      <c r="AL211">
        <v>4.5</v>
      </c>
      <c r="AM211">
        <v>195</v>
      </c>
      <c r="AN211" t="s">
        <v>155</v>
      </c>
      <c r="AO211">
        <v>2</v>
      </c>
      <c r="AP211" s="42">
        <v>0.62802083333333336</v>
      </c>
      <c r="AQ211">
        <v>47.163578999999999</v>
      </c>
      <c r="AR211">
        <v>-88.491152999999997</v>
      </c>
      <c r="AS211">
        <v>319.89999999999998</v>
      </c>
      <c r="AT211">
        <v>36.4</v>
      </c>
      <c r="AU211">
        <v>12</v>
      </c>
      <c r="AV211">
        <v>12</v>
      </c>
      <c r="AW211" t="s">
        <v>414</v>
      </c>
      <c r="AX211">
        <v>1</v>
      </c>
      <c r="AY211">
        <v>1.5248250000000001</v>
      </c>
      <c r="AZ211">
        <v>1.8248249999999999</v>
      </c>
      <c r="BA211">
        <v>14.048999999999999</v>
      </c>
      <c r="BB211">
        <v>16.86</v>
      </c>
      <c r="BC211">
        <v>1.2</v>
      </c>
      <c r="BD211">
        <v>11.936999999999999</v>
      </c>
      <c r="BE211">
        <v>3030.634</v>
      </c>
      <c r="BF211">
        <v>2.0059999999999998</v>
      </c>
      <c r="BG211">
        <v>26.225999999999999</v>
      </c>
      <c r="BH211">
        <v>0</v>
      </c>
      <c r="BI211">
        <v>26.225999999999999</v>
      </c>
      <c r="BJ211">
        <v>19.962</v>
      </c>
      <c r="BK211">
        <v>0</v>
      </c>
      <c r="BL211">
        <v>19.962</v>
      </c>
      <c r="BM211">
        <v>0.98440000000000005</v>
      </c>
      <c r="BN211"/>
      <c r="BO211"/>
      <c r="BP211"/>
      <c r="BQ211">
        <v>722.80200000000002</v>
      </c>
      <c r="BR211">
        <v>0.24081900000000001</v>
      </c>
      <c r="BS211">
        <v>-0.116727</v>
      </c>
      <c r="BT211">
        <v>1.2E-2</v>
      </c>
      <c r="BU211">
        <v>5.7971149999999998</v>
      </c>
      <c r="BV211">
        <v>-2.3462127000000002</v>
      </c>
      <c r="BW211" s="4">
        <f t="shared" si="29"/>
        <v>1.5315977829999998</v>
      </c>
      <c r="BY211" s="4">
        <f t="shared" si="30"/>
        <v>13376.986211240872</v>
      </c>
      <c r="BZ211" s="4">
        <f t="shared" si="31"/>
        <v>8.8543302621659983</v>
      </c>
      <c r="CA211" s="4">
        <f t="shared" si="32"/>
        <v>88.11073813228198</v>
      </c>
      <c r="CB211" s="4">
        <f t="shared" si="33"/>
        <v>4.3450661565684001</v>
      </c>
    </row>
    <row r="212" spans="1:80" x14ac:dyDescent="0.25">
      <c r="A212" s="40">
        <v>41704</v>
      </c>
      <c r="B212" s="41">
        <v>3.1157407407407405E-3</v>
      </c>
      <c r="C212">
        <v>12.291</v>
      </c>
      <c r="D212">
        <v>1.2500000000000001E-2</v>
      </c>
      <c r="E212">
        <v>124.561404</v>
      </c>
      <c r="F212">
        <v>1137.0999999999999</v>
      </c>
      <c r="G212">
        <v>-15.8</v>
      </c>
      <c r="H212">
        <v>111.1</v>
      </c>
      <c r="I212"/>
      <c r="J212">
        <v>4</v>
      </c>
      <c r="K212">
        <v>0.89500000000000002</v>
      </c>
      <c r="L212">
        <v>10.9999</v>
      </c>
      <c r="M212">
        <v>1.11E-2</v>
      </c>
      <c r="N212">
        <v>1017.6572</v>
      </c>
      <c r="O212">
        <v>0</v>
      </c>
      <c r="P212">
        <v>1017.7</v>
      </c>
      <c r="Q212">
        <v>774.58389999999997</v>
      </c>
      <c r="R212">
        <v>0</v>
      </c>
      <c r="S212">
        <v>774.6</v>
      </c>
      <c r="T212">
        <v>111.07859999999999</v>
      </c>
      <c r="U212"/>
      <c r="V212"/>
      <c r="W212">
        <v>0</v>
      </c>
      <c r="X212">
        <v>3.5798999999999999</v>
      </c>
      <c r="Y212">
        <v>12.2</v>
      </c>
      <c r="Z212">
        <v>878</v>
      </c>
      <c r="AA212">
        <v>899</v>
      </c>
      <c r="AB212">
        <v>886</v>
      </c>
      <c r="AC212">
        <v>65</v>
      </c>
      <c r="AD212">
        <v>8.23</v>
      </c>
      <c r="AE212">
        <v>0.19</v>
      </c>
      <c r="AF212">
        <v>983</v>
      </c>
      <c r="AG212">
        <v>-10</v>
      </c>
      <c r="AH212">
        <v>4</v>
      </c>
      <c r="AI212">
        <v>9</v>
      </c>
      <c r="AJ212">
        <v>191.7</v>
      </c>
      <c r="AK212">
        <v>190</v>
      </c>
      <c r="AL212">
        <v>4.3</v>
      </c>
      <c r="AM212">
        <v>195</v>
      </c>
      <c r="AN212" t="s">
        <v>155</v>
      </c>
      <c r="AO212">
        <v>2</v>
      </c>
      <c r="AP212" s="42">
        <v>0.6280324074074074</v>
      </c>
      <c r="AQ212">
        <v>47.163527999999999</v>
      </c>
      <c r="AR212">
        <v>-88.49136</v>
      </c>
      <c r="AS212">
        <v>320</v>
      </c>
      <c r="AT212">
        <v>36.799999999999997</v>
      </c>
      <c r="AU212">
        <v>12</v>
      </c>
      <c r="AV212">
        <v>12</v>
      </c>
      <c r="AW212" t="s">
        <v>414</v>
      </c>
      <c r="AX212">
        <v>1.0125</v>
      </c>
      <c r="AY212">
        <v>1.6125</v>
      </c>
      <c r="AZ212">
        <v>2</v>
      </c>
      <c r="BA212">
        <v>14.048999999999999</v>
      </c>
      <c r="BB212">
        <v>17.13</v>
      </c>
      <c r="BC212">
        <v>1.22</v>
      </c>
      <c r="BD212">
        <v>11.734999999999999</v>
      </c>
      <c r="BE212">
        <v>3030.7979999999998</v>
      </c>
      <c r="BF212">
        <v>1.9550000000000001</v>
      </c>
      <c r="BG212">
        <v>29.363</v>
      </c>
      <c r="BH212">
        <v>0</v>
      </c>
      <c r="BI212">
        <v>29.363</v>
      </c>
      <c r="BJ212">
        <v>22.35</v>
      </c>
      <c r="BK212">
        <v>0</v>
      </c>
      <c r="BL212">
        <v>22.35</v>
      </c>
      <c r="BM212">
        <v>1.0113000000000001</v>
      </c>
      <c r="BN212"/>
      <c r="BO212"/>
      <c r="BP212"/>
      <c r="BQ212">
        <v>717.19500000000005</v>
      </c>
      <c r="BR212">
        <v>0.29307100000000003</v>
      </c>
      <c r="BS212">
        <v>-0.11700000000000001</v>
      </c>
      <c r="BT212">
        <v>1.1273E-2</v>
      </c>
      <c r="BU212">
        <v>7.0549520000000001</v>
      </c>
      <c r="BV212">
        <v>-2.3517000000000001</v>
      </c>
      <c r="BW212" s="4">
        <f t="shared" si="29"/>
        <v>1.8639183183999999</v>
      </c>
      <c r="BY212" s="4">
        <f t="shared" si="30"/>
        <v>16280.357141065333</v>
      </c>
      <c r="BZ212" s="4">
        <f t="shared" si="31"/>
        <v>10.501557085224</v>
      </c>
      <c r="CA212" s="4">
        <f t="shared" si="32"/>
        <v>120.05616412008001</v>
      </c>
      <c r="CB212" s="4">
        <f t="shared" si="33"/>
        <v>5.43233998991664</v>
      </c>
    </row>
    <row r="213" spans="1:80" x14ac:dyDescent="0.25">
      <c r="A213" s="40">
        <v>41704</v>
      </c>
      <c r="B213" s="41">
        <v>3.127314814814815E-3</v>
      </c>
      <c r="C213">
        <v>12.105</v>
      </c>
      <c r="D213">
        <v>1.2800000000000001E-2</v>
      </c>
      <c r="E213">
        <v>127.522784</v>
      </c>
      <c r="F213">
        <v>1186.0999999999999</v>
      </c>
      <c r="G213">
        <v>-15.8</v>
      </c>
      <c r="H213">
        <v>110.4</v>
      </c>
      <c r="I213"/>
      <c r="J213">
        <v>3.88</v>
      </c>
      <c r="K213">
        <v>0.89649999999999996</v>
      </c>
      <c r="L213">
        <v>10.8529</v>
      </c>
      <c r="M213">
        <v>1.14E-2</v>
      </c>
      <c r="N213">
        <v>1063.3489</v>
      </c>
      <c r="O213">
        <v>0</v>
      </c>
      <c r="P213">
        <v>1063.3</v>
      </c>
      <c r="Q213">
        <v>809.36180000000002</v>
      </c>
      <c r="R213">
        <v>0</v>
      </c>
      <c r="S213">
        <v>809.4</v>
      </c>
      <c r="T213">
        <v>110.4</v>
      </c>
      <c r="U213"/>
      <c r="V213"/>
      <c r="W213">
        <v>0</v>
      </c>
      <c r="X213">
        <v>3.4798</v>
      </c>
      <c r="Y213">
        <v>12.2</v>
      </c>
      <c r="Z213">
        <v>878</v>
      </c>
      <c r="AA213">
        <v>900</v>
      </c>
      <c r="AB213">
        <v>886</v>
      </c>
      <c r="AC213">
        <v>65</v>
      </c>
      <c r="AD213">
        <v>8.23</v>
      </c>
      <c r="AE213">
        <v>0.19</v>
      </c>
      <c r="AF213">
        <v>983</v>
      </c>
      <c r="AG213">
        <v>-10</v>
      </c>
      <c r="AH213">
        <v>4</v>
      </c>
      <c r="AI213">
        <v>9</v>
      </c>
      <c r="AJ213">
        <v>192</v>
      </c>
      <c r="AK213">
        <v>190</v>
      </c>
      <c r="AL213">
        <v>4.5999999999999996</v>
      </c>
      <c r="AM213">
        <v>195</v>
      </c>
      <c r="AN213" t="s">
        <v>155</v>
      </c>
      <c r="AO213">
        <v>2</v>
      </c>
      <c r="AP213" s="42">
        <v>0.62804398148148144</v>
      </c>
      <c r="AQ213">
        <v>47.163454999999999</v>
      </c>
      <c r="AR213">
        <v>-88.491552999999996</v>
      </c>
      <c r="AS213">
        <v>320.10000000000002</v>
      </c>
      <c r="AT213">
        <v>36.9</v>
      </c>
      <c r="AU213">
        <v>12</v>
      </c>
      <c r="AV213">
        <v>12</v>
      </c>
      <c r="AW213" t="s">
        <v>414</v>
      </c>
      <c r="AX213">
        <v>1.1125</v>
      </c>
      <c r="AY213">
        <v>1</v>
      </c>
      <c r="AZ213">
        <v>2</v>
      </c>
      <c r="BA213">
        <v>14.048999999999999</v>
      </c>
      <c r="BB213">
        <v>17.37</v>
      </c>
      <c r="BC213">
        <v>1.24</v>
      </c>
      <c r="BD213">
        <v>11.541</v>
      </c>
      <c r="BE213">
        <v>3030.8040000000001</v>
      </c>
      <c r="BF213">
        <v>2.032</v>
      </c>
      <c r="BG213">
        <v>31.097000000000001</v>
      </c>
      <c r="BH213">
        <v>0</v>
      </c>
      <c r="BI213">
        <v>31.097000000000001</v>
      </c>
      <c r="BJ213">
        <v>23.67</v>
      </c>
      <c r="BK213">
        <v>0</v>
      </c>
      <c r="BL213">
        <v>23.67</v>
      </c>
      <c r="BM213">
        <v>1.0186999999999999</v>
      </c>
      <c r="BN213"/>
      <c r="BO213"/>
      <c r="BP213"/>
      <c r="BQ213">
        <v>706.577</v>
      </c>
      <c r="BR213">
        <v>0.29409800000000003</v>
      </c>
      <c r="BS213">
        <v>-0.121362</v>
      </c>
      <c r="BT213">
        <v>1.0272999999999999E-2</v>
      </c>
      <c r="BU213">
        <v>7.0796749999999999</v>
      </c>
      <c r="BV213">
        <v>-2.4393761999999999</v>
      </c>
      <c r="BW213" s="4">
        <f t="shared" si="29"/>
        <v>1.870450135</v>
      </c>
      <c r="BY213" s="4">
        <f t="shared" si="30"/>
        <v>16337.441504844179</v>
      </c>
      <c r="BZ213" s="4">
        <f t="shared" si="31"/>
        <v>10.95342395544</v>
      </c>
      <c r="CA213" s="4">
        <f t="shared" si="32"/>
        <v>127.59229578015</v>
      </c>
      <c r="CB213" s="4">
        <f t="shared" si="33"/>
        <v>5.4912662319914993</v>
      </c>
    </row>
    <row r="214" spans="1:80" x14ac:dyDescent="0.25">
      <c r="A214" s="40">
        <v>41704</v>
      </c>
      <c r="B214" s="41">
        <v>3.1388888888888885E-3</v>
      </c>
      <c r="C214">
        <v>12.048</v>
      </c>
      <c r="D214">
        <v>1.4E-2</v>
      </c>
      <c r="E214">
        <v>140</v>
      </c>
      <c r="F214">
        <v>1183.7</v>
      </c>
      <c r="G214">
        <v>-15.8</v>
      </c>
      <c r="H214">
        <v>148.5</v>
      </c>
      <c r="I214"/>
      <c r="J214">
        <v>3.74</v>
      </c>
      <c r="K214">
        <v>0.89700000000000002</v>
      </c>
      <c r="L214">
        <v>10.807499999999999</v>
      </c>
      <c r="M214">
        <v>1.26E-2</v>
      </c>
      <c r="N214">
        <v>1061.8088</v>
      </c>
      <c r="O214">
        <v>0</v>
      </c>
      <c r="P214">
        <v>1061.8</v>
      </c>
      <c r="Q214">
        <v>808.18960000000004</v>
      </c>
      <c r="R214">
        <v>0</v>
      </c>
      <c r="S214">
        <v>808.2</v>
      </c>
      <c r="T214">
        <v>148.5359</v>
      </c>
      <c r="U214"/>
      <c r="V214"/>
      <c r="W214">
        <v>0</v>
      </c>
      <c r="X214">
        <v>3.3519000000000001</v>
      </c>
      <c r="Y214">
        <v>12.2</v>
      </c>
      <c r="Z214">
        <v>877</v>
      </c>
      <c r="AA214">
        <v>900</v>
      </c>
      <c r="AB214">
        <v>887</v>
      </c>
      <c r="AC214">
        <v>65</v>
      </c>
      <c r="AD214">
        <v>8.23</v>
      </c>
      <c r="AE214">
        <v>0.19</v>
      </c>
      <c r="AF214">
        <v>983</v>
      </c>
      <c r="AG214">
        <v>-10</v>
      </c>
      <c r="AH214">
        <v>4.7270000000000003</v>
      </c>
      <c r="AI214">
        <v>9</v>
      </c>
      <c r="AJ214">
        <v>191.3</v>
      </c>
      <c r="AK214">
        <v>190</v>
      </c>
      <c r="AL214">
        <v>4.8</v>
      </c>
      <c r="AM214">
        <v>195</v>
      </c>
      <c r="AN214" t="s">
        <v>155</v>
      </c>
      <c r="AO214">
        <v>2</v>
      </c>
      <c r="AP214" s="42">
        <v>0.62805555555555559</v>
      </c>
      <c r="AQ214">
        <v>47.163353000000001</v>
      </c>
      <c r="AR214">
        <v>-88.491713000000004</v>
      </c>
      <c r="AS214">
        <v>320.2</v>
      </c>
      <c r="AT214">
        <v>36.4</v>
      </c>
      <c r="AU214">
        <v>12</v>
      </c>
      <c r="AV214">
        <v>12</v>
      </c>
      <c r="AW214" t="s">
        <v>414</v>
      </c>
      <c r="AX214">
        <v>1.2</v>
      </c>
      <c r="AY214">
        <v>1.0249999999999999</v>
      </c>
      <c r="AZ214">
        <v>2.0125000000000002</v>
      </c>
      <c r="BA214">
        <v>14.048999999999999</v>
      </c>
      <c r="BB214">
        <v>17.440000000000001</v>
      </c>
      <c r="BC214">
        <v>1.24</v>
      </c>
      <c r="BD214">
        <v>11.48</v>
      </c>
      <c r="BE214">
        <v>3029.4369999999999</v>
      </c>
      <c r="BF214">
        <v>2.2410000000000001</v>
      </c>
      <c r="BG214">
        <v>31.169</v>
      </c>
      <c r="BH214">
        <v>0</v>
      </c>
      <c r="BI214">
        <v>31.169</v>
      </c>
      <c r="BJ214">
        <v>23.724</v>
      </c>
      <c r="BK214">
        <v>0</v>
      </c>
      <c r="BL214">
        <v>23.724</v>
      </c>
      <c r="BM214">
        <v>1.3756999999999999</v>
      </c>
      <c r="BN214"/>
      <c r="BO214"/>
      <c r="BP214"/>
      <c r="BQ214">
        <v>683.16099999999994</v>
      </c>
      <c r="BR214">
        <v>0.32262299999999999</v>
      </c>
      <c r="BS214">
        <v>-0.121546</v>
      </c>
      <c r="BT214">
        <v>0.01</v>
      </c>
      <c r="BU214">
        <v>7.7663419999999999</v>
      </c>
      <c r="BV214">
        <v>-2.4430746000000001</v>
      </c>
      <c r="BW214" s="4">
        <f t="shared" si="29"/>
        <v>2.0518675564</v>
      </c>
      <c r="BY214" s="4">
        <f t="shared" si="30"/>
        <v>17913.947996518273</v>
      </c>
      <c r="BZ214" s="4">
        <f t="shared" si="31"/>
        <v>13.2516891621108</v>
      </c>
      <c r="CA214" s="4">
        <f t="shared" si="32"/>
        <v>140.28695835873117</v>
      </c>
      <c r="CB214" s="4">
        <f t="shared" si="33"/>
        <v>8.1349169033091595</v>
      </c>
    </row>
    <row r="215" spans="1:80" x14ac:dyDescent="0.25">
      <c r="A215" s="40">
        <v>41704</v>
      </c>
      <c r="B215" s="41">
        <v>3.150462962962963E-3</v>
      </c>
      <c r="C215">
        <v>12.176</v>
      </c>
      <c r="D215">
        <v>1.3899999999999999E-2</v>
      </c>
      <c r="E215">
        <v>139.24498</v>
      </c>
      <c r="F215">
        <v>1042.0999999999999</v>
      </c>
      <c r="G215">
        <v>-20.9</v>
      </c>
      <c r="H215">
        <v>140.5</v>
      </c>
      <c r="I215"/>
      <c r="J215">
        <v>3.7</v>
      </c>
      <c r="K215">
        <v>0.89600000000000002</v>
      </c>
      <c r="L215">
        <v>10.9101</v>
      </c>
      <c r="M215">
        <v>1.2500000000000001E-2</v>
      </c>
      <c r="N215">
        <v>933.75</v>
      </c>
      <c r="O215">
        <v>0</v>
      </c>
      <c r="P215">
        <v>933.8</v>
      </c>
      <c r="Q215">
        <v>710.71839999999997</v>
      </c>
      <c r="R215">
        <v>0</v>
      </c>
      <c r="S215">
        <v>710.7</v>
      </c>
      <c r="T215">
        <v>140.5</v>
      </c>
      <c r="U215"/>
      <c r="V215"/>
      <c r="W215">
        <v>0</v>
      </c>
      <c r="X215">
        <v>3.3151999999999999</v>
      </c>
      <c r="Y215">
        <v>12.1</v>
      </c>
      <c r="Z215">
        <v>880</v>
      </c>
      <c r="AA215">
        <v>899</v>
      </c>
      <c r="AB215">
        <v>888</v>
      </c>
      <c r="AC215">
        <v>65</v>
      </c>
      <c r="AD215">
        <v>8.23</v>
      </c>
      <c r="AE215">
        <v>0.19</v>
      </c>
      <c r="AF215">
        <v>983</v>
      </c>
      <c r="AG215">
        <v>-10</v>
      </c>
      <c r="AH215">
        <v>4.2737259999999999</v>
      </c>
      <c r="AI215">
        <v>9</v>
      </c>
      <c r="AJ215">
        <v>191</v>
      </c>
      <c r="AK215">
        <v>189.3</v>
      </c>
      <c r="AL215">
        <v>4.8</v>
      </c>
      <c r="AM215">
        <v>195</v>
      </c>
      <c r="AN215" t="s">
        <v>155</v>
      </c>
      <c r="AO215">
        <v>2</v>
      </c>
      <c r="AP215" s="42">
        <v>0.62806712962962963</v>
      </c>
      <c r="AQ215">
        <v>47.163252</v>
      </c>
      <c r="AR215">
        <v>-88.491827000000001</v>
      </c>
      <c r="AS215">
        <v>320.39999999999998</v>
      </c>
      <c r="AT215">
        <v>35.700000000000003</v>
      </c>
      <c r="AU215">
        <v>12</v>
      </c>
      <c r="AV215">
        <v>11</v>
      </c>
      <c r="AW215" t="s">
        <v>429</v>
      </c>
      <c r="AX215">
        <v>1.2</v>
      </c>
      <c r="AY215">
        <v>1.2</v>
      </c>
      <c r="AZ215">
        <v>2.1</v>
      </c>
      <c r="BA215">
        <v>14.048999999999999</v>
      </c>
      <c r="BB215">
        <v>17.27</v>
      </c>
      <c r="BC215">
        <v>1.23</v>
      </c>
      <c r="BD215">
        <v>11.606999999999999</v>
      </c>
      <c r="BE215">
        <v>3029.6509999999998</v>
      </c>
      <c r="BF215">
        <v>2.2050000000000001</v>
      </c>
      <c r="BG215">
        <v>27.154</v>
      </c>
      <c r="BH215">
        <v>0</v>
      </c>
      <c r="BI215">
        <v>27.154</v>
      </c>
      <c r="BJ215">
        <v>20.667999999999999</v>
      </c>
      <c r="BK215">
        <v>0</v>
      </c>
      <c r="BL215">
        <v>20.667999999999999</v>
      </c>
      <c r="BM215">
        <v>1.2891999999999999</v>
      </c>
      <c r="BN215"/>
      <c r="BO215"/>
      <c r="BP215"/>
      <c r="BQ215">
        <v>669.38300000000004</v>
      </c>
      <c r="BR215">
        <v>0.30041299999999999</v>
      </c>
      <c r="BS215">
        <v>-0.121</v>
      </c>
      <c r="BT215">
        <v>0.01</v>
      </c>
      <c r="BU215">
        <v>7.2316820000000002</v>
      </c>
      <c r="BV215">
        <v>-2.4321000000000002</v>
      </c>
      <c r="BW215" s="4">
        <f t="shared" si="29"/>
        <v>1.9106103844</v>
      </c>
      <c r="BY215" s="4">
        <f t="shared" si="30"/>
        <v>16681.872439910494</v>
      </c>
      <c r="BZ215" s="4">
        <f t="shared" si="31"/>
        <v>12.141176897934001</v>
      </c>
      <c r="CA215" s="4">
        <f t="shared" si="32"/>
        <v>113.8021968827664</v>
      </c>
      <c r="CB215" s="4">
        <f t="shared" si="33"/>
        <v>7.0985964883521602</v>
      </c>
    </row>
    <row r="216" spans="1:80" x14ac:dyDescent="0.25">
      <c r="A216" s="40">
        <v>41704</v>
      </c>
      <c r="B216" s="41">
        <v>3.1620370370370374E-3</v>
      </c>
      <c r="C216">
        <v>12.353</v>
      </c>
      <c r="D216">
        <v>1.3100000000000001E-2</v>
      </c>
      <c r="E216">
        <v>131.212851</v>
      </c>
      <c r="F216">
        <v>880.9</v>
      </c>
      <c r="G216">
        <v>-31</v>
      </c>
      <c r="H216">
        <v>140.19999999999999</v>
      </c>
      <c r="I216"/>
      <c r="J216">
        <v>3.7</v>
      </c>
      <c r="K216">
        <v>0.89449999999999996</v>
      </c>
      <c r="L216">
        <v>11.0497</v>
      </c>
      <c r="M216">
        <v>1.17E-2</v>
      </c>
      <c r="N216">
        <v>787.96289999999999</v>
      </c>
      <c r="O216">
        <v>0</v>
      </c>
      <c r="P216">
        <v>788</v>
      </c>
      <c r="Q216">
        <v>599.75340000000006</v>
      </c>
      <c r="R216">
        <v>0</v>
      </c>
      <c r="S216">
        <v>599.79999999999995</v>
      </c>
      <c r="T216">
        <v>140.22919999999999</v>
      </c>
      <c r="U216"/>
      <c r="V216"/>
      <c r="W216">
        <v>0</v>
      </c>
      <c r="X216">
        <v>3.3096999999999999</v>
      </c>
      <c r="Y216">
        <v>12.2</v>
      </c>
      <c r="Z216">
        <v>882</v>
      </c>
      <c r="AA216">
        <v>900</v>
      </c>
      <c r="AB216">
        <v>889</v>
      </c>
      <c r="AC216">
        <v>65</v>
      </c>
      <c r="AD216">
        <v>8.23</v>
      </c>
      <c r="AE216">
        <v>0.19</v>
      </c>
      <c r="AF216">
        <v>983</v>
      </c>
      <c r="AG216">
        <v>-10</v>
      </c>
      <c r="AH216">
        <v>4.7267270000000003</v>
      </c>
      <c r="AI216">
        <v>9</v>
      </c>
      <c r="AJ216">
        <v>191</v>
      </c>
      <c r="AK216">
        <v>188.3</v>
      </c>
      <c r="AL216">
        <v>4.5</v>
      </c>
      <c r="AM216">
        <v>195</v>
      </c>
      <c r="AN216" t="s">
        <v>155</v>
      </c>
      <c r="AO216">
        <v>2</v>
      </c>
      <c r="AP216" s="42">
        <v>0.62806712962962963</v>
      </c>
      <c r="AQ216">
        <v>47.163221</v>
      </c>
      <c r="AR216">
        <v>-88.491853000000006</v>
      </c>
      <c r="AS216">
        <v>320.3</v>
      </c>
      <c r="AT216">
        <v>35.6</v>
      </c>
      <c r="AU216">
        <v>12</v>
      </c>
      <c r="AV216">
        <v>11</v>
      </c>
      <c r="AW216" t="s">
        <v>429</v>
      </c>
      <c r="AX216">
        <v>1.2</v>
      </c>
      <c r="AY216">
        <v>1.2</v>
      </c>
      <c r="AZ216">
        <v>2.1</v>
      </c>
      <c r="BA216">
        <v>14.048999999999999</v>
      </c>
      <c r="BB216">
        <v>17.04</v>
      </c>
      <c r="BC216">
        <v>1.21</v>
      </c>
      <c r="BD216">
        <v>11.794</v>
      </c>
      <c r="BE216">
        <v>3029.8139999999999</v>
      </c>
      <c r="BF216">
        <v>2.048</v>
      </c>
      <c r="BG216">
        <v>22.626000000000001</v>
      </c>
      <c r="BH216">
        <v>0</v>
      </c>
      <c r="BI216">
        <v>22.626000000000001</v>
      </c>
      <c r="BJ216">
        <v>17.222000000000001</v>
      </c>
      <c r="BK216">
        <v>0</v>
      </c>
      <c r="BL216">
        <v>17.222000000000001</v>
      </c>
      <c r="BM216">
        <v>1.2705</v>
      </c>
      <c r="BN216"/>
      <c r="BO216"/>
      <c r="BP216"/>
      <c r="BQ216">
        <v>659.85400000000004</v>
      </c>
      <c r="BR216">
        <v>0.28772700000000001</v>
      </c>
      <c r="BS216">
        <v>-0.121727</v>
      </c>
      <c r="BT216">
        <v>0.01</v>
      </c>
      <c r="BU216">
        <v>6.9263019999999997</v>
      </c>
      <c r="BV216">
        <v>-2.4467127</v>
      </c>
      <c r="BW216" s="4">
        <f t="shared" si="29"/>
        <v>1.8299289883999998</v>
      </c>
      <c r="BY216" s="4">
        <f t="shared" si="30"/>
        <v>15978.288713024236</v>
      </c>
      <c r="BZ216" s="4">
        <f t="shared" si="31"/>
        <v>10.8005096300544</v>
      </c>
      <c r="CA216" s="4">
        <f t="shared" si="32"/>
        <v>90.8234261957016</v>
      </c>
      <c r="CB216" s="4">
        <f t="shared" si="33"/>
        <v>6.7002184985273994</v>
      </c>
    </row>
    <row r="217" spans="1:80" x14ac:dyDescent="0.25">
      <c r="A217" s="40">
        <v>41704</v>
      </c>
      <c r="B217" s="41">
        <v>3.1736111111111114E-3</v>
      </c>
      <c r="C217">
        <v>12.506</v>
      </c>
      <c r="D217">
        <v>1.37E-2</v>
      </c>
      <c r="E217">
        <v>137.01652899999999</v>
      </c>
      <c r="F217">
        <v>805.5</v>
      </c>
      <c r="G217">
        <v>-24.4</v>
      </c>
      <c r="H217">
        <v>160</v>
      </c>
      <c r="I217"/>
      <c r="J217">
        <v>3.8</v>
      </c>
      <c r="K217">
        <v>0.89319999999999999</v>
      </c>
      <c r="L217">
        <v>11.1709</v>
      </c>
      <c r="M217">
        <v>1.2200000000000001E-2</v>
      </c>
      <c r="N217">
        <v>719.50699999999995</v>
      </c>
      <c r="O217">
        <v>0</v>
      </c>
      <c r="P217">
        <v>719.5</v>
      </c>
      <c r="Q217">
        <v>547.64859999999999</v>
      </c>
      <c r="R217">
        <v>0</v>
      </c>
      <c r="S217">
        <v>547.6</v>
      </c>
      <c r="T217">
        <v>160.04509999999999</v>
      </c>
      <c r="U217"/>
      <c r="V217"/>
      <c r="W217">
        <v>0</v>
      </c>
      <c r="X217">
        <v>3.3942999999999999</v>
      </c>
      <c r="Y217">
        <v>12.2</v>
      </c>
      <c r="Z217">
        <v>881</v>
      </c>
      <c r="AA217">
        <v>900</v>
      </c>
      <c r="AB217">
        <v>889</v>
      </c>
      <c r="AC217">
        <v>65</v>
      </c>
      <c r="AD217">
        <v>8.23</v>
      </c>
      <c r="AE217">
        <v>0.19</v>
      </c>
      <c r="AF217">
        <v>983</v>
      </c>
      <c r="AG217">
        <v>-10</v>
      </c>
      <c r="AH217">
        <v>5</v>
      </c>
      <c r="AI217">
        <v>9</v>
      </c>
      <c r="AJ217">
        <v>191</v>
      </c>
      <c r="AK217">
        <v>188.7</v>
      </c>
      <c r="AL217">
        <v>4.4000000000000004</v>
      </c>
      <c r="AM217">
        <v>195</v>
      </c>
      <c r="AN217" t="s">
        <v>155</v>
      </c>
      <c r="AO217">
        <v>2</v>
      </c>
      <c r="AP217" s="42">
        <v>0.62809027777777782</v>
      </c>
      <c r="AQ217">
        <v>47.163007999999998</v>
      </c>
      <c r="AR217">
        <v>-88.492036999999996</v>
      </c>
      <c r="AS217">
        <v>319.7</v>
      </c>
      <c r="AT217">
        <v>34.9</v>
      </c>
      <c r="AU217">
        <v>12</v>
      </c>
      <c r="AV217">
        <v>11</v>
      </c>
      <c r="AW217" t="s">
        <v>429</v>
      </c>
      <c r="AX217">
        <v>1.2</v>
      </c>
      <c r="AY217">
        <v>1.2</v>
      </c>
      <c r="AZ217">
        <v>2.1</v>
      </c>
      <c r="BA217">
        <v>14.048999999999999</v>
      </c>
      <c r="BB217">
        <v>16.84</v>
      </c>
      <c r="BC217">
        <v>1.2</v>
      </c>
      <c r="BD217">
        <v>11.954000000000001</v>
      </c>
      <c r="BE217">
        <v>3029.098</v>
      </c>
      <c r="BF217">
        <v>2.1120000000000001</v>
      </c>
      <c r="BG217">
        <v>20.431000000000001</v>
      </c>
      <c r="BH217">
        <v>0</v>
      </c>
      <c r="BI217">
        <v>20.431000000000001</v>
      </c>
      <c r="BJ217">
        <v>15.551</v>
      </c>
      <c r="BK217">
        <v>0</v>
      </c>
      <c r="BL217">
        <v>15.551</v>
      </c>
      <c r="BM217">
        <v>1.4339</v>
      </c>
      <c r="BN217"/>
      <c r="BO217"/>
      <c r="BP217"/>
      <c r="BQ217">
        <v>669.22199999999998</v>
      </c>
      <c r="BR217">
        <v>0.26037399999999999</v>
      </c>
      <c r="BS217">
        <v>-0.11981899999999999</v>
      </c>
      <c r="BT217">
        <v>0.01</v>
      </c>
      <c r="BU217">
        <v>6.2678529999999997</v>
      </c>
      <c r="BV217">
        <v>-2.4083619000000001</v>
      </c>
      <c r="BW217" s="4">
        <f t="shared" si="29"/>
        <v>1.6559667625999999</v>
      </c>
      <c r="BY217" s="4">
        <f t="shared" si="30"/>
        <v>14455.895467192671</v>
      </c>
      <c r="BZ217" s="4">
        <f t="shared" si="31"/>
        <v>10.0791889951104</v>
      </c>
      <c r="CA217" s="4">
        <f t="shared" si="32"/>
        <v>74.214710257084192</v>
      </c>
      <c r="CB217" s="4">
        <f t="shared" si="33"/>
        <v>6.8430630208753795</v>
      </c>
    </row>
    <row r="218" spans="1:80" x14ac:dyDescent="0.25">
      <c r="A218" s="40">
        <v>41704</v>
      </c>
      <c r="B218" s="41">
        <v>3.1851851851851854E-3</v>
      </c>
      <c r="C218">
        <v>12.595000000000001</v>
      </c>
      <c r="D218">
        <v>1.35E-2</v>
      </c>
      <c r="E218">
        <v>134.52442199999999</v>
      </c>
      <c r="F218">
        <v>827.1</v>
      </c>
      <c r="G218">
        <v>-32</v>
      </c>
      <c r="H218">
        <v>111.1</v>
      </c>
      <c r="I218"/>
      <c r="J218">
        <v>3.9</v>
      </c>
      <c r="K218">
        <v>0.89259999999999995</v>
      </c>
      <c r="L218">
        <v>11.242100000000001</v>
      </c>
      <c r="M218">
        <v>1.2E-2</v>
      </c>
      <c r="N218">
        <v>738.29539999999997</v>
      </c>
      <c r="O218">
        <v>0</v>
      </c>
      <c r="P218">
        <v>738.3</v>
      </c>
      <c r="Q218">
        <v>561.94920000000002</v>
      </c>
      <c r="R218">
        <v>0</v>
      </c>
      <c r="S218">
        <v>561.9</v>
      </c>
      <c r="T218">
        <v>111.0986</v>
      </c>
      <c r="U218"/>
      <c r="V218"/>
      <c r="W218">
        <v>0</v>
      </c>
      <c r="X218">
        <v>3.4811000000000001</v>
      </c>
      <c r="Y218">
        <v>12.2</v>
      </c>
      <c r="Z218">
        <v>882</v>
      </c>
      <c r="AA218">
        <v>900</v>
      </c>
      <c r="AB218">
        <v>889</v>
      </c>
      <c r="AC218">
        <v>65</v>
      </c>
      <c r="AD218">
        <v>8.23</v>
      </c>
      <c r="AE218">
        <v>0.19</v>
      </c>
      <c r="AF218">
        <v>983</v>
      </c>
      <c r="AG218">
        <v>-10</v>
      </c>
      <c r="AH218">
        <v>5</v>
      </c>
      <c r="AI218">
        <v>9</v>
      </c>
      <c r="AJ218">
        <v>191</v>
      </c>
      <c r="AK218">
        <v>189</v>
      </c>
      <c r="AL218">
        <v>4.5</v>
      </c>
      <c r="AM218">
        <v>195</v>
      </c>
      <c r="AN218" t="s">
        <v>155</v>
      </c>
      <c r="AO218">
        <v>2</v>
      </c>
      <c r="AP218" s="42">
        <v>0.62809027777777782</v>
      </c>
      <c r="AQ218">
        <v>47.162973999999998</v>
      </c>
      <c r="AR218">
        <v>-88.492047999999997</v>
      </c>
      <c r="AS218">
        <v>319.7</v>
      </c>
      <c r="AT218">
        <v>34.799999999999997</v>
      </c>
      <c r="AU218">
        <v>12</v>
      </c>
      <c r="AV218">
        <v>11</v>
      </c>
      <c r="AW218" t="s">
        <v>429</v>
      </c>
      <c r="AX218">
        <v>1.175025</v>
      </c>
      <c r="AY218">
        <v>1.2</v>
      </c>
      <c r="AZ218">
        <v>2.0500500000000001</v>
      </c>
      <c r="BA218">
        <v>14.048999999999999</v>
      </c>
      <c r="BB218">
        <v>16.739999999999998</v>
      </c>
      <c r="BC218">
        <v>1.19</v>
      </c>
      <c r="BD218">
        <v>12.032999999999999</v>
      </c>
      <c r="BE218">
        <v>3030.4609999999998</v>
      </c>
      <c r="BF218">
        <v>2.06</v>
      </c>
      <c r="BG218">
        <v>20.841000000000001</v>
      </c>
      <c r="BH218">
        <v>0</v>
      </c>
      <c r="BI218">
        <v>20.841000000000001</v>
      </c>
      <c r="BJ218">
        <v>15.863</v>
      </c>
      <c r="BK218">
        <v>0</v>
      </c>
      <c r="BL218">
        <v>15.863</v>
      </c>
      <c r="BM218">
        <v>0.98950000000000005</v>
      </c>
      <c r="BN218"/>
      <c r="BO218"/>
      <c r="BP218"/>
      <c r="BQ218">
        <v>682.30399999999997</v>
      </c>
      <c r="BR218">
        <v>0.25799699999999998</v>
      </c>
      <c r="BS218">
        <v>-0.12045400000000001</v>
      </c>
      <c r="BT218">
        <v>1.0727E-2</v>
      </c>
      <c r="BU218">
        <v>6.2106329999999996</v>
      </c>
      <c r="BV218">
        <v>-2.4211254000000002</v>
      </c>
      <c r="BW218" s="4">
        <f t="shared" si="29"/>
        <v>1.6408492385999998</v>
      </c>
      <c r="BY218" s="4">
        <f t="shared" si="30"/>
        <v>14330.371143306416</v>
      </c>
      <c r="BZ218" s="4">
        <f t="shared" si="31"/>
        <v>9.7412784903719984</v>
      </c>
      <c r="CA218" s="4">
        <f t="shared" si="32"/>
        <v>75.012573151830594</v>
      </c>
      <c r="CB218" s="4">
        <f t="shared" si="33"/>
        <v>4.6791238185549</v>
      </c>
    </row>
    <row r="219" spans="1:80" x14ac:dyDescent="0.25">
      <c r="A219" s="40">
        <v>41704</v>
      </c>
      <c r="B219" s="41">
        <v>3.196759259259259E-3</v>
      </c>
      <c r="C219">
        <v>12.612</v>
      </c>
      <c r="D219">
        <v>1.34E-2</v>
      </c>
      <c r="E219">
        <v>133.834281</v>
      </c>
      <c r="F219">
        <v>973.3</v>
      </c>
      <c r="G219">
        <v>-31.8</v>
      </c>
      <c r="H219">
        <v>117.8</v>
      </c>
      <c r="I219"/>
      <c r="J219">
        <v>4</v>
      </c>
      <c r="K219">
        <v>0.89249999999999996</v>
      </c>
      <c r="L219">
        <v>11.2563</v>
      </c>
      <c r="M219">
        <v>1.1900000000000001E-2</v>
      </c>
      <c r="N219">
        <v>868.70280000000002</v>
      </c>
      <c r="O219">
        <v>0</v>
      </c>
      <c r="P219">
        <v>868.7</v>
      </c>
      <c r="Q219">
        <v>661.20809999999994</v>
      </c>
      <c r="R219">
        <v>0</v>
      </c>
      <c r="S219">
        <v>661.2</v>
      </c>
      <c r="T219">
        <v>117.82380000000001</v>
      </c>
      <c r="U219"/>
      <c r="V219"/>
      <c r="W219">
        <v>0</v>
      </c>
      <c r="X219">
        <v>3.5701000000000001</v>
      </c>
      <c r="Y219">
        <v>12.2</v>
      </c>
      <c r="Z219">
        <v>881</v>
      </c>
      <c r="AA219">
        <v>901</v>
      </c>
      <c r="AB219">
        <v>889</v>
      </c>
      <c r="AC219">
        <v>65</v>
      </c>
      <c r="AD219">
        <v>8.23</v>
      </c>
      <c r="AE219">
        <v>0.19</v>
      </c>
      <c r="AF219">
        <v>983</v>
      </c>
      <c r="AG219">
        <v>-10</v>
      </c>
      <c r="AH219">
        <v>5</v>
      </c>
      <c r="AI219">
        <v>9</v>
      </c>
      <c r="AJ219">
        <v>191.7</v>
      </c>
      <c r="AK219">
        <v>189</v>
      </c>
      <c r="AL219">
        <v>4.7</v>
      </c>
      <c r="AM219">
        <v>195</v>
      </c>
      <c r="AN219" t="s">
        <v>155</v>
      </c>
      <c r="AO219">
        <v>2</v>
      </c>
      <c r="AP219" s="42">
        <v>0.62811342592592589</v>
      </c>
      <c r="AQ219">
        <v>47.162719000000003</v>
      </c>
      <c r="AR219">
        <v>-88.492119000000002</v>
      </c>
      <c r="AS219">
        <v>319.60000000000002</v>
      </c>
      <c r="AT219">
        <v>34</v>
      </c>
      <c r="AU219">
        <v>12</v>
      </c>
      <c r="AV219">
        <v>12</v>
      </c>
      <c r="AW219" t="s">
        <v>414</v>
      </c>
      <c r="AX219">
        <v>0.98758800000000002</v>
      </c>
      <c r="AY219">
        <v>1.2</v>
      </c>
      <c r="AZ219">
        <v>1.6875880000000001</v>
      </c>
      <c r="BA219">
        <v>14.048999999999999</v>
      </c>
      <c r="BB219">
        <v>16.71</v>
      </c>
      <c r="BC219">
        <v>1.19</v>
      </c>
      <c r="BD219">
        <v>12.04</v>
      </c>
      <c r="BE219">
        <v>3030.29</v>
      </c>
      <c r="BF219">
        <v>2.0470000000000002</v>
      </c>
      <c r="BG219">
        <v>24.49</v>
      </c>
      <c r="BH219">
        <v>0</v>
      </c>
      <c r="BI219">
        <v>24.49</v>
      </c>
      <c r="BJ219">
        <v>18.640999999999998</v>
      </c>
      <c r="BK219">
        <v>0</v>
      </c>
      <c r="BL219">
        <v>18.640999999999998</v>
      </c>
      <c r="BM219">
        <v>1.0481</v>
      </c>
      <c r="BN219"/>
      <c r="BO219"/>
      <c r="BP219"/>
      <c r="BQ219">
        <v>698.83299999999997</v>
      </c>
      <c r="BR219">
        <v>0.31770599999999999</v>
      </c>
      <c r="BS219">
        <v>-0.121</v>
      </c>
      <c r="BT219">
        <v>1.0272999999999999E-2</v>
      </c>
      <c r="BU219">
        <v>7.6479780000000002</v>
      </c>
      <c r="BV219">
        <v>-2.4321000000000002</v>
      </c>
      <c r="BW219" s="4">
        <f t="shared" si="29"/>
        <v>2.0205957876</v>
      </c>
      <c r="BY219" s="4">
        <f t="shared" si="30"/>
        <v>17645.895180506268</v>
      </c>
      <c r="BZ219" s="4">
        <f t="shared" si="31"/>
        <v>11.920029909512401</v>
      </c>
      <c r="CA219" s="4">
        <f t="shared" si="32"/>
        <v>108.54972034353719</v>
      </c>
      <c r="CB219" s="4">
        <f t="shared" si="33"/>
        <v>6.1032649478065197</v>
      </c>
    </row>
    <row r="220" spans="1:80" x14ac:dyDescent="0.25">
      <c r="A220" s="40">
        <v>41704</v>
      </c>
      <c r="B220" s="41">
        <v>3.2083333333333334E-3</v>
      </c>
      <c r="C220">
        <v>12.628</v>
      </c>
      <c r="D220">
        <v>1.4200000000000001E-2</v>
      </c>
      <c r="E220">
        <v>142.05631399999999</v>
      </c>
      <c r="F220">
        <v>1053.5999999999999</v>
      </c>
      <c r="G220">
        <v>-24.5</v>
      </c>
      <c r="H220">
        <v>101.1</v>
      </c>
      <c r="I220"/>
      <c r="J220">
        <v>4</v>
      </c>
      <c r="K220">
        <v>0.89249999999999996</v>
      </c>
      <c r="L220">
        <v>11.2697</v>
      </c>
      <c r="M220">
        <v>1.2699999999999999E-2</v>
      </c>
      <c r="N220">
        <v>940.32380000000001</v>
      </c>
      <c r="O220">
        <v>0</v>
      </c>
      <c r="P220">
        <v>940.3</v>
      </c>
      <c r="Q220">
        <v>715.72199999999998</v>
      </c>
      <c r="R220">
        <v>0</v>
      </c>
      <c r="S220">
        <v>715.7</v>
      </c>
      <c r="T220">
        <v>101.06399999999999</v>
      </c>
      <c r="U220"/>
      <c r="V220"/>
      <c r="W220">
        <v>0</v>
      </c>
      <c r="X220">
        <v>3.5699000000000001</v>
      </c>
      <c r="Y220">
        <v>12.2</v>
      </c>
      <c r="Z220">
        <v>882</v>
      </c>
      <c r="AA220">
        <v>900</v>
      </c>
      <c r="AB220">
        <v>889</v>
      </c>
      <c r="AC220">
        <v>65</v>
      </c>
      <c r="AD220">
        <v>8.23</v>
      </c>
      <c r="AE220">
        <v>0.19</v>
      </c>
      <c r="AF220">
        <v>983</v>
      </c>
      <c r="AG220">
        <v>-10</v>
      </c>
      <c r="AH220">
        <v>5</v>
      </c>
      <c r="AI220">
        <v>9</v>
      </c>
      <c r="AJ220">
        <v>192</v>
      </c>
      <c r="AK220">
        <v>189.7</v>
      </c>
      <c r="AL220">
        <v>4.9000000000000004</v>
      </c>
      <c r="AM220">
        <v>195</v>
      </c>
      <c r="AN220" t="s">
        <v>155</v>
      </c>
      <c r="AO220">
        <v>2</v>
      </c>
      <c r="AP220" s="42">
        <v>0.62812499999999993</v>
      </c>
      <c r="AQ220">
        <v>47.162565000000001</v>
      </c>
      <c r="AR220">
        <v>-88.492059999999995</v>
      </c>
      <c r="AS220">
        <v>319.8</v>
      </c>
      <c r="AT220">
        <v>35.1</v>
      </c>
      <c r="AU220">
        <v>12</v>
      </c>
      <c r="AV220">
        <v>12</v>
      </c>
      <c r="AW220" t="s">
        <v>414</v>
      </c>
      <c r="AX220">
        <v>0.9</v>
      </c>
      <c r="AY220">
        <v>1.2</v>
      </c>
      <c r="AZ220">
        <v>1.6</v>
      </c>
      <c r="BA220">
        <v>14.048999999999999</v>
      </c>
      <c r="BB220">
        <v>16.7</v>
      </c>
      <c r="BC220">
        <v>1.19</v>
      </c>
      <c r="BD220">
        <v>12.048999999999999</v>
      </c>
      <c r="BE220">
        <v>3030.5390000000002</v>
      </c>
      <c r="BF220">
        <v>2.17</v>
      </c>
      <c r="BG220">
        <v>26.48</v>
      </c>
      <c r="BH220">
        <v>0</v>
      </c>
      <c r="BI220">
        <v>26.48</v>
      </c>
      <c r="BJ220">
        <v>20.155000000000001</v>
      </c>
      <c r="BK220">
        <v>0</v>
      </c>
      <c r="BL220">
        <v>20.155000000000001</v>
      </c>
      <c r="BM220">
        <v>0.89800000000000002</v>
      </c>
      <c r="BN220"/>
      <c r="BO220"/>
      <c r="BP220"/>
      <c r="BQ220">
        <v>698.00800000000004</v>
      </c>
      <c r="BR220">
        <v>0.32009799999999999</v>
      </c>
      <c r="BS220">
        <v>-0.121</v>
      </c>
      <c r="BT220">
        <v>1.0727E-2</v>
      </c>
      <c r="BU220">
        <v>7.7055600000000002</v>
      </c>
      <c r="BV220">
        <v>-2.4321000000000002</v>
      </c>
      <c r="BW220" s="4">
        <f t="shared" si="29"/>
        <v>2.035808952</v>
      </c>
      <c r="BY220" s="4">
        <f t="shared" si="30"/>
        <v>17780.212873733977</v>
      </c>
      <c r="BZ220" s="4">
        <f t="shared" si="31"/>
        <v>12.731419043279997</v>
      </c>
      <c r="CA220" s="4">
        <f t="shared" si="32"/>
        <v>118.24965475452001</v>
      </c>
      <c r="CB220" s="4">
        <f t="shared" si="33"/>
        <v>5.2685780188320006</v>
      </c>
    </row>
    <row r="221" spans="1:80" x14ac:dyDescent="0.25">
      <c r="A221" s="40">
        <v>41704</v>
      </c>
      <c r="B221" s="41">
        <v>3.2199074074074074E-3</v>
      </c>
      <c r="C221">
        <v>12.616</v>
      </c>
      <c r="D221">
        <v>1.4999999999999999E-2</v>
      </c>
      <c r="E221">
        <v>150</v>
      </c>
      <c r="F221">
        <v>1259.3</v>
      </c>
      <c r="G221">
        <v>-23.1</v>
      </c>
      <c r="H221">
        <v>129.1</v>
      </c>
      <c r="I221"/>
      <c r="J221">
        <v>3.9</v>
      </c>
      <c r="K221">
        <v>0.89249999999999996</v>
      </c>
      <c r="L221">
        <v>11.259600000000001</v>
      </c>
      <c r="M221">
        <v>1.34E-2</v>
      </c>
      <c r="N221">
        <v>1123.9476</v>
      </c>
      <c r="O221">
        <v>0</v>
      </c>
      <c r="P221">
        <v>1123.9000000000001</v>
      </c>
      <c r="Q221">
        <v>855.48620000000005</v>
      </c>
      <c r="R221">
        <v>0</v>
      </c>
      <c r="S221">
        <v>855.5</v>
      </c>
      <c r="T221">
        <v>129.1249</v>
      </c>
      <c r="U221"/>
      <c r="V221"/>
      <c r="W221">
        <v>0</v>
      </c>
      <c r="X221">
        <v>3.4807000000000001</v>
      </c>
      <c r="Y221">
        <v>12.2</v>
      </c>
      <c r="Z221">
        <v>883</v>
      </c>
      <c r="AA221">
        <v>901</v>
      </c>
      <c r="AB221">
        <v>889</v>
      </c>
      <c r="AC221">
        <v>65</v>
      </c>
      <c r="AD221">
        <v>8.23</v>
      </c>
      <c r="AE221">
        <v>0.19</v>
      </c>
      <c r="AF221">
        <v>983</v>
      </c>
      <c r="AG221">
        <v>-10</v>
      </c>
      <c r="AH221">
        <v>4.2729999999999997</v>
      </c>
      <c r="AI221">
        <v>9</v>
      </c>
      <c r="AJ221">
        <v>191.3</v>
      </c>
      <c r="AK221">
        <v>190</v>
      </c>
      <c r="AL221">
        <v>4.8</v>
      </c>
      <c r="AM221">
        <v>195</v>
      </c>
      <c r="AN221" t="s">
        <v>155</v>
      </c>
      <c r="AO221">
        <v>2</v>
      </c>
      <c r="AP221" s="42">
        <v>0.62813657407407408</v>
      </c>
      <c r="AQ221">
        <v>47.162418000000002</v>
      </c>
      <c r="AR221">
        <v>-88.492016000000007</v>
      </c>
      <c r="AS221">
        <v>319.7</v>
      </c>
      <c r="AT221">
        <v>36.6</v>
      </c>
      <c r="AU221">
        <v>12</v>
      </c>
      <c r="AV221">
        <v>12</v>
      </c>
      <c r="AW221" t="s">
        <v>414</v>
      </c>
      <c r="AX221">
        <v>0.92500000000000004</v>
      </c>
      <c r="AY221">
        <v>1.2124999999999999</v>
      </c>
      <c r="AZ221">
        <v>1.6125</v>
      </c>
      <c r="BA221">
        <v>14.048999999999999</v>
      </c>
      <c r="BB221">
        <v>16.71</v>
      </c>
      <c r="BC221">
        <v>1.19</v>
      </c>
      <c r="BD221">
        <v>12.045999999999999</v>
      </c>
      <c r="BE221">
        <v>3029.596</v>
      </c>
      <c r="BF221">
        <v>2.2930000000000001</v>
      </c>
      <c r="BG221">
        <v>31.67</v>
      </c>
      <c r="BH221">
        <v>0</v>
      </c>
      <c r="BI221">
        <v>31.67</v>
      </c>
      <c r="BJ221">
        <v>24.105</v>
      </c>
      <c r="BK221">
        <v>0</v>
      </c>
      <c r="BL221">
        <v>24.105</v>
      </c>
      <c r="BM221">
        <v>1.1479999999999999</v>
      </c>
      <c r="BN221"/>
      <c r="BO221"/>
      <c r="BP221"/>
      <c r="BQ221">
        <v>680.97199999999998</v>
      </c>
      <c r="BR221">
        <v>0.32099699999999998</v>
      </c>
      <c r="BS221">
        <v>-0.12245399999999999</v>
      </c>
      <c r="BT221">
        <v>1.0272999999999999E-2</v>
      </c>
      <c r="BU221">
        <v>7.7271999999999998</v>
      </c>
      <c r="BV221">
        <v>-2.4613254000000002</v>
      </c>
      <c r="BW221" s="4">
        <f t="shared" si="29"/>
        <v>2.04152624</v>
      </c>
      <c r="BY221" s="4">
        <f t="shared" si="30"/>
        <v>17824.598012407678</v>
      </c>
      <c r="BZ221" s="4">
        <f t="shared" si="31"/>
        <v>13.490842753440001</v>
      </c>
      <c r="CA221" s="4">
        <f t="shared" si="32"/>
        <v>141.82152837839999</v>
      </c>
      <c r="CB221" s="4">
        <f t="shared" si="33"/>
        <v>6.7542466118399993</v>
      </c>
    </row>
    <row r="222" spans="1:80" x14ac:dyDescent="0.25">
      <c r="A222" s="40">
        <v>41704</v>
      </c>
      <c r="B222" s="41">
        <v>3.2314814814814814E-3</v>
      </c>
      <c r="C222">
        <v>12.583</v>
      </c>
      <c r="D222">
        <v>1.4999999999999999E-2</v>
      </c>
      <c r="E222">
        <v>150</v>
      </c>
      <c r="F222">
        <v>1523.8</v>
      </c>
      <c r="G222">
        <v>-14.2</v>
      </c>
      <c r="H222">
        <v>141</v>
      </c>
      <c r="I222"/>
      <c r="J222">
        <v>3.8</v>
      </c>
      <c r="K222">
        <v>0.89270000000000005</v>
      </c>
      <c r="L222">
        <v>11.2323</v>
      </c>
      <c r="M222">
        <v>1.34E-2</v>
      </c>
      <c r="N222">
        <v>1360.2689</v>
      </c>
      <c r="O222">
        <v>0</v>
      </c>
      <c r="P222">
        <v>1360.3</v>
      </c>
      <c r="Q222">
        <v>1035.3607999999999</v>
      </c>
      <c r="R222">
        <v>0</v>
      </c>
      <c r="S222">
        <v>1035.4000000000001</v>
      </c>
      <c r="T222">
        <v>141.02789999999999</v>
      </c>
      <c r="U222"/>
      <c r="V222"/>
      <c r="W222">
        <v>0</v>
      </c>
      <c r="X222">
        <v>3.3921999999999999</v>
      </c>
      <c r="Y222">
        <v>12.1</v>
      </c>
      <c r="Z222">
        <v>884</v>
      </c>
      <c r="AA222">
        <v>901</v>
      </c>
      <c r="AB222">
        <v>890</v>
      </c>
      <c r="AC222">
        <v>65</v>
      </c>
      <c r="AD222">
        <v>8.23</v>
      </c>
      <c r="AE222">
        <v>0.19</v>
      </c>
      <c r="AF222">
        <v>983</v>
      </c>
      <c r="AG222">
        <v>-10</v>
      </c>
      <c r="AH222">
        <v>4.7270000000000003</v>
      </c>
      <c r="AI222">
        <v>9</v>
      </c>
      <c r="AJ222">
        <v>191</v>
      </c>
      <c r="AK222">
        <v>190</v>
      </c>
      <c r="AL222">
        <v>4.5999999999999996</v>
      </c>
      <c r="AM222">
        <v>195</v>
      </c>
      <c r="AN222" t="s">
        <v>155</v>
      </c>
      <c r="AO222">
        <v>2</v>
      </c>
      <c r="AP222" s="42">
        <v>0.62814814814814812</v>
      </c>
      <c r="AQ222">
        <v>47.162266000000002</v>
      </c>
      <c r="AR222">
        <v>-88.491941999999995</v>
      </c>
      <c r="AS222">
        <v>319.39999999999998</v>
      </c>
      <c r="AT222">
        <v>37.700000000000003</v>
      </c>
      <c r="AU222">
        <v>12</v>
      </c>
      <c r="AV222">
        <v>12</v>
      </c>
      <c r="AW222" t="s">
        <v>414</v>
      </c>
      <c r="AX222">
        <v>1.0874999999999999</v>
      </c>
      <c r="AY222">
        <v>1.3125</v>
      </c>
      <c r="AZ222">
        <v>1.7</v>
      </c>
      <c r="BA222">
        <v>14.048999999999999</v>
      </c>
      <c r="BB222">
        <v>16.75</v>
      </c>
      <c r="BC222">
        <v>1.19</v>
      </c>
      <c r="BD222">
        <v>12.023</v>
      </c>
      <c r="BE222">
        <v>3029.2829999999999</v>
      </c>
      <c r="BF222">
        <v>2.298</v>
      </c>
      <c r="BG222">
        <v>38.417999999999999</v>
      </c>
      <c r="BH222">
        <v>0</v>
      </c>
      <c r="BI222">
        <v>38.417999999999999</v>
      </c>
      <c r="BJ222">
        <v>29.241</v>
      </c>
      <c r="BK222">
        <v>0</v>
      </c>
      <c r="BL222">
        <v>29.241</v>
      </c>
      <c r="BM222">
        <v>1.2566999999999999</v>
      </c>
      <c r="BN222"/>
      <c r="BO222"/>
      <c r="BP222"/>
      <c r="BQ222">
        <v>665.19200000000001</v>
      </c>
      <c r="BR222">
        <v>0.31309500000000001</v>
      </c>
      <c r="BS222">
        <v>-0.121546</v>
      </c>
      <c r="BT222">
        <v>1.0727E-2</v>
      </c>
      <c r="BU222">
        <v>7.5369799999999998</v>
      </c>
      <c r="BV222">
        <v>-2.4430746000000001</v>
      </c>
      <c r="BW222" s="4">
        <f t="shared" si="29"/>
        <v>1.9912701159999999</v>
      </c>
      <c r="BY222" s="4">
        <f t="shared" si="30"/>
        <v>17384.014796397874</v>
      </c>
      <c r="BZ222" s="4">
        <f t="shared" si="31"/>
        <v>13.187432802456</v>
      </c>
      <c r="CA222" s="4">
        <f t="shared" si="32"/>
        <v>167.80405682185199</v>
      </c>
      <c r="CB222" s="4">
        <f t="shared" si="33"/>
        <v>7.2117697140323989</v>
      </c>
    </row>
    <row r="223" spans="1:80" x14ac:dyDescent="0.25">
      <c r="A223" s="40">
        <v>41704</v>
      </c>
      <c r="B223" s="41">
        <v>3.2430555555555559E-3</v>
      </c>
      <c r="C223">
        <v>12.56</v>
      </c>
      <c r="D223">
        <v>1.5699999999999999E-2</v>
      </c>
      <c r="E223">
        <v>157.02251899999999</v>
      </c>
      <c r="F223">
        <v>1837.5</v>
      </c>
      <c r="G223">
        <v>-14.6</v>
      </c>
      <c r="H223">
        <v>145</v>
      </c>
      <c r="I223"/>
      <c r="J223">
        <v>3.7</v>
      </c>
      <c r="K223">
        <v>0.89290000000000003</v>
      </c>
      <c r="L223">
        <v>11.2142</v>
      </c>
      <c r="M223">
        <v>1.4E-2</v>
      </c>
      <c r="N223">
        <v>1640.6438000000001</v>
      </c>
      <c r="O223">
        <v>0</v>
      </c>
      <c r="P223">
        <v>1640.6</v>
      </c>
      <c r="Q223">
        <v>1248.7665</v>
      </c>
      <c r="R223">
        <v>0</v>
      </c>
      <c r="S223">
        <v>1248.8</v>
      </c>
      <c r="T223">
        <v>145.0445</v>
      </c>
      <c r="U223"/>
      <c r="V223"/>
      <c r="W223">
        <v>0</v>
      </c>
      <c r="X223">
        <v>3.3035999999999999</v>
      </c>
      <c r="Y223">
        <v>12</v>
      </c>
      <c r="Z223">
        <v>886</v>
      </c>
      <c r="AA223">
        <v>901</v>
      </c>
      <c r="AB223">
        <v>890</v>
      </c>
      <c r="AC223">
        <v>65</v>
      </c>
      <c r="AD223">
        <v>8.23</v>
      </c>
      <c r="AE223">
        <v>0.19</v>
      </c>
      <c r="AF223">
        <v>983</v>
      </c>
      <c r="AG223">
        <v>-10</v>
      </c>
      <c r="AH223">
        <v>5</v>
      </c>
      <c r="AI223">
        <v>9</v>
      </c>
      <c r="AJ223">
        <v>191</v>
      </c>
      <c r="AK223">
        <v>190</v>
      </c>
      <c r="AL223">
        <v>4.5999999999999996</v>
      </c>
      <c r="AM223">
        <v>195</v>
      </c>
      <c r="AN223" t="s">
        <v>155</v>
      </c>
      <c r="AO223">
        <v>2</v>
      </c>
      <c r="AP223" s="42">
        <v>0.62815972222222227</v>
      </c>
      <c r="AQ223">
        <v>47.162112</v>
      </c>
      <c r="AR223">
        <v>-88.491855000000001</v>
      </c>
      <c r="AS223">
        <v>319.10000000000002</v>
      </c>
      <c r="AT223">
        <v>39</v>
      </c>
      <c r="AU223">
        <v>12</v>
      </c>
      <c r="AV223">
        <v>12</v>
      </c>
      <c r="AW223" t="s">
        <v>414</v>
      </c>
      <c r="AX223">
        <v>1.05</v>
      </c>
      <c r="AY223">
        <v>1.35</v>
      </c>
      <c r="AZ223">
        <v>1.75</v>
      </c>
      <c r="BA223">
        <v>14.048999999999999</v>
      </c>
      <c r="BB223">
        <v>16.77</v>
      </c>
      <c r="BC223">
        <v>1.19</v>
      </c>
      <c r="BD223">
        <v>12.000999999999999</v>
      </c>
      <c r="BE223">
        <v>3029.009</v>
      </c>
      <c r="BF223">
        <v>2.41</v>
      </c>
      <c r="BG223">
        <v>46.406999999999996</v>
      </c>
      <c r="BH223">
        <v>0</v>
      </c>
      <c r="BI223">
        <v>46.406999999999996</v>
      </c>
      <c r="BJ223">
        <v>35.322000000000003</v>
      </c>
      <c r="BK223">
        <v>0</v>
      </c>
      <c r="BL223">
        <v>35.322000000000003</v>
      </c>
      <c r="BM223">
        <v>1.2945</v>
      </c>
      <c r="BN223"/>
      <c r="BO223"/>
      <c r="BP223"/>
      <c r="BQ223">
        <v>648.80100000000004</v>
      </c>
      <c r="BR223">
        <v>0.38751600000000003</v>
      </c>
      <c r="BS223">
        <v>-0.121727</v>
      </c>
      <c r="BT223">
        <v>1.0999999999999999E-2</v>
      </c>
      <c r="BU223">
        <v>9.3284789999999997</v>
      </c>
      <c r="BV223">
        <v>-2.4467127</v>
      </c>
      <c r="BW223" s="4">
        <f t="shared" si="29"/>
        <v>2.4645841518</v>
      </c>
      <c r="BY223" s="4">
        <f t="shared" si="30"/>
        <v>21514.154069542594</v>
      </c>
      <c r="BZ223" s="4">
        <f t="shared" si="31"/>
        <v>17.117516424546</v>
      </c>
      <c r="CA223" s="4">
        <f t="shared" si="32"/>
        <v>250.88170753021319</v>
      </c>
      <c r="CB223" s="4">
        <f t="shared" si="33"/>
        <v>9.1944502122717005</v>
      </c>
    </row>
    <row r="224" spans="1:80" x14ac:dyDescent="0.25">
      <c r="A224" s="40">
        <v>41704</v>
      </c>
      <c r="B224" s="41">
        <v>3.2546296296296295E-3</v>
      </c>
      <c r="C224">
        <v>12.564</v>
      </c>
      <c r="D224">
        <v>1.6500000000000001E-2</v>
      </c>
      <c r="E224">
        <v>165.36280199999999</v>
      </c>
      <c r="F224">
        <v>2095.8000000000002</v>
      </c>
      <c r="G224">
        <v>-22.7</v>
      </c>
      <c r="H224">
        <v>744.4</v>
      </c>
      <c r="I224"/>
      <c r="J224">
        <v>3.6</v>
      </c>
      <c r="K224">
        <v>0.89219999999999999</v>
      </c>
      <c r="L224">
        <v>11.2096</v>
      </c>
      <c r="M224">
        <v>1.4800000000000001E-2</v>
      </c>
      <c r="N224">
        <v>1869.8407</v>
      </c>
      <c r="O224">
        <v>0</v>
      </c>
      <c r="P224">
        <v>1869.8</v>
      </c>
      <c r="Q224">
        <v>1423.2184</v>
      </c>
      <c r="R224">
        <v>0</v>
      </c>
      <c r="S224">
        <v>1423.2</v>
      </c>
      <c r="T224">
        <v>744.42539999999997</v>
      </c>
      <c r="U224"/>
      <c r="V224"/>
      <c r="W224">
        <v>0</v>
      </c>
      <c r="X224">
        <v>3.2119</v>
      </c>
      <c r="Y224">
        <v>12.1</v>
      </c>
      <c r="Z224">
        <v>886</v>
      </c>
      <c r="AA224">
        <v>901</v>
      </c>
      <c r="AB224">
        <v>890</v>
      </c>
      <c r="AC224">
        <v>65</v>
      </c>
      <c r="AD224">
        <v>8.23</v>
      </c>
      <c r="AE224">
        <v>0.19</v>
      </c>
      <c r="AF224">
        <v>983</v>
      </c>
      <c r="AG224">
        <v>-10</v>
      </c>
      <c r="AH224">
        <v>5</v>
      </c>
      <c r="AI224">
        <v>9</v>
      </c>
      <c r="AJ224">
        <v>191</v>
      </c>
      <c r="AK224">
        <v>190</v>
      </c>
      <c r="AL224">
        <v>4.4000000000000004</v>
      </c>
      <c r="AM224">
        <v>195</v>
      </c>
      <c r="AN224" t="s">
        <v>155</v>
      </c>
      <c r="AO224">
        <v>2</v>
      </c>
      <c r="AP224" s="42">
        <v>0.62817129629629631</v>
      </c>
      <c r="AQ224">
        <v>47.161952999999997</v>
      </c>
      <c r="AR224">
        <v>-88.491761999999994</v>
      </c>
      <c r="AS224">
        <v>318.8</v>
      </c>
      <c r="AT224">
        <v>40.4</v>
      </c>
      <c r="AU224">
        <v>12</v>
      </c>
      <c r="AV224">
        <v>12</v>
      </c>
      <c r="AW224" t="s">
        <v>414</v>
      </c>
      <c r="AX224">
        <v>1.4</v>
      </c>
      <c r="AY224">
        <v>1</v>
      </c>
      <c r="AZ224">
        <v>2.1</v>
      </c>
      <c r="BA224">
        <v>14.048999999999999</v>
      </c>
      <c r="BB224">
        <v>16.68</v>
      </c>
      <c r="BC224">
        <v>1.19</v>
      </c>
      <c r="BD224">
        <v>12.084</v>
      </c>
      <c r="BE224">
        <v>3012.6880000000001</v>
      </c>
      <c r="BF224">
        <v>2.524</v>
      </c>
      <c r="BG224">
        <v>52.625999999999998</v>
      </c>
      <c r="BH224">
        <v>0</v>
      </c>
      <c r="BI224">
        <v>52.625999999999998</v>
      </c>
      <c r="BJ224">
        <v>40.055999999999997</v>
      </c>
      <c r="BK224">
        <v>0</v>
      </c>
      <c r="BL224">
        <v>40.055999999999997</v>
      </c>
      <c r="BM224">
        <v>6.6106999999999996</v>
      </c>
      <c r="BN224"/>
      <c r="BO224"/>
      <c r="BP224"/>
      <c r="BQ224">
        <v>627.654</v>
      </c>
      <c r="BR224">
        <v>0.37556099999999998</v>
      </c>
      <c r="BS224">
        <v>-0.11981899999999999</v>
      </c>
      <c r="BT224">
        <v>1.0999999999999999E-2</v>
      </c>
      <c r="BU224">
        <v>9.040692</v>
      </c>
      <c r="BV224">
        <v>-2.4083619000000001</v>
      </c>
      <c r="BW224" s="4">
        <f t="shared" si="29"/>
        <v>2.3885508263999999</v>
      </c>
      <c r="BY224" s="4">
        <f t="shared" si="30"/>
        <v>20738.087566093094</v>
      </c>
      <c r="BZ224" s="4">
        <f t="shared" si="31"/>
        <v>17.374163211331197</v>
      </c>
      <c r="CA224" s="4">
        <f t="shared" si="32"/>
        <v>275.72879619377278</v>
      </c>
      <c r="CB224" s="4">
        <f t="shared" si="33"/>
        <v>45.505301402990156</v>
      </c>
    </row>
    <row r="225" spans="1:80" x14ac:dyDescent="0.25">
      <c r="A225" s="40">
        <v>41704</v>
      </c>
      <c r="B225" s="41">
        <v>3.2662037037037035E-3</v>
      </c>
      <c r="C225">
        <v>12.635</v>
      </c>
      <c r="D225">
        <v>1.7000000000000001E-2</v>
      </c>
      <c r="E225">
        <v>170</v>
      </c>
      <c r="F225">
        <v>2203.6999999999998</v>
      </c>
      <c r="G225">
        <v>-28.8</v>
      </c>
      <c r="H225">
        <v>353.4</v>
      </c>
      <c r="I225"/>
      <c r="J225">
        <v>3.58</v>
      </c>
      <c r="K225">
        <v>0.8921</v>
      </c>
      <c r="L225">
        <v>11.2721</v>
      </c>
      <c r="M225">
        <v>1.52E-2</v>
      </c>
      <c r="N225">
        <v>1965.9227000000001</v>
      </c>
      <c r="O225">
        <v>0</v>
      </c>
      <c r="P225">
        <v>1965.9</v>
      </c>
      <c r="Q225">
        <v>1496.3506</v>
      </c>
      <c r="R225">
        <v>0</v>
      </c>
      <c r="S225">
        <v>1496.4</v>
      </c>
      <c r="T225">
        <v>353.43349999999998</v>
      </c>
      <c r="U225"/>
      <c r="V225"/>
      <c r="W225">
        <v>0</v>
      </c>
      <c r="X225">
        <v>3.1960000000000002</v>
      </c>
      <c r="Y225">
        <v>12</v>
      </c>
      <c r="Z225">
        <v>886</v>
      </c>
      <c r="AA225">
        <v>901</v>
      </c>
      <c r="AB225">
        <v>890</v>
      </c>
      <c r="AC225">
        <v>65</v>
      </c>
      <c r="AD225">
        <v>8.23</v>
      </c>
      <c r="AE225">
        <v>0.19</v>
      </c>
      <c r="AF225">
        <v>983</v>
      </c>
      <c r="AG225">
        <v>-10</v>
      </c>
      <c r="AH225">
        <v>5</v>
      </c>
      <c r="AI225">
        <v>9</v>
      </c>
      <c r="AJ225">
        <v>191</v>
      </c>
      <c r="AK225">
        <v>189.3</v>
      </c>
      <c r="AL225">
        <v>4.7</v>
      </c>
      <c r="AM225">
        <v>195</v>
      </c>
      <c r="AN225" t="s">
        <v>155</v>
      </c>
      <c r="AO225">
        <v>2</v>
      </c>
      <c r="AP225" s="42">
        <v>0.62818287037037035</v>
      </c>
      <c r="AQ225">
        <v>47.161796000000002</v>
      </c>
      <c r="AR225">
        <v>-88.491667000000007</v>
      </c>
      <c r="AS225">
        <v>318.5</v>
      </c>
      <c r="AT225">
        <v>41.5</v>
      </c>
      <c r="AU225">
        <v>12</v>
      </c>
      <c r="AV225">
        <v>12</v>
      </c>
      <c r="AW225" t="s">
        <v>414</v>
      </c>
      <c r="AX225">
        <v>1.3374999999999999</v>
      </c>
      <c r="AY225">
        <v>1</v>
      </c>
      <c r="AZ225">
        <v>2.0375000000000001</v>
      </c>
      <c r="BA225">
        <v>14.048999999999999</v>
      </c>
      <c r="BB225">
        <v>16.649999999999999</v>
      </c>
      <c r="BC225">
        <v>1.18</v>
      </c>
      <c r="BD225">
        <v>12.095000000000001</v>
      </c>
      <c r="BE225">
        <v>3023.0909999999999</v>
      </c>
      <c r="BF225">
        <v>2.589</v>
      </c>
      <c r="BG225">
        <v>55.213999999999999</v>
      </c>
      <c r="BH225">
        <v>0</v>
      </c>
      <c r="BI225">
        <v>55.213999999999999</v>
      </c>
      <c r="BJ225">
        <v>42.026000000000003</v>
      </c>
      <c r="BK225">
        <v>0</v>
      </c>
      <c r="BL225">
        <v>42.026000000000003</v>
      </c>
      <c r="BM225">
        <v>3.1320000000000001</v>
      </c>
      <c r="BN225"/>
      <c r="BO225"/>
      <c r="BP225"/>
      <c r="BQ225">
        <v>623.23699999999997</v>
      </c>
      <c r="BR225">
        <v>0.41452499999999998</v>
      </c>
      <c r="BS225">
        <v>-0.117546</v>
      </c>
      <c r="BT225">
        <v>1.0999999999999999E-2</v>
      </c>
      <c r="BU225">
        <v>9.9786529999999996</v>
      </c>
      <c r="BV225">
        <v>-2.3626746000000001</v>
      </c>
      <c r="BW225" s="4">
        <f t="shared" si="29"/>
        <v>2.6363601225999997</v>
      </c>
      <c r="BY225" s="4">
        <f t="shared" si="30"/>
        <v>22968.678744588469</v>
      </c>
      <c r="BZ225" s="4">
        <f t="shared" si="31"/>
        <v>19.670565414583798</v>
      </c>
      <c r="CA225" s="4">
        <f t="shared" si="32"/>
        <v>319.3028899626492</v>
      </c>
      <c r="CB225" s="4">
        <f t="shared" si="33"/>
        <v>23.796141706634401</v>
      </c>
    </row>
    <row r="226" spans="1:80" x14ac:dyDescent="0.25">
      <c r="A226" s="40">
        <v>41704</v>
      </c>
      <c r="B226" s="41">
        <v>3.2777777777777775E-3</v>
      </c>
      <c r="C226">
        <v>13.396000000000001</v>
      </c>
      <c r="D226">
        <v>1.61E-2</v>
      </c>
      <c r="E226">
        <v>161.12227799999999</v>
      </c>
      <c r="F226">
        <v>2201.1</v>
      </c>
      <c r="G226">
        <v>-18.600000000000001</v>
      </c>
      <c r="H226">
        <v>202.2</v>
      </c>
      <c r="I226"/>
      <c r="J226">
        <v>3.5</v>
      </c>
      <c r="K226">
        <v>0.88619999999999999</v>
      </c>
      <c r="L226">
        <v>11.871700000000001</v>
      </c>
      <c r="M226">
        <v>1.43E-2</v>
      </c>
      <c r="N226">
        <v>1950.7322999999999</v>
      </c>
      <c r="O226">
        <v>0</v>
      </c>
      <c r="P226">
        <v>1950.7</v>
      </c>
      <c r="Q226">
        <v>1484.7886000000001</v>
      </c>
      <c r="R226">
        <v>0</v>
      </c>
      <c r="S226">
        <v>1484.8</v>
      </c>
      <c r="T226">
        <v>202.17599999999999</v>
      </c>
      <c r="U226"/>
      <c r="V226"/>
      <c r="W226">
        <v>0</v>
      </c>
      <c r="X226">
        <v>3.1017999999999999</v>
      </c>
      <c r="Y226">
        <v>12.1</v>
      </c>
      <c r="Z226">
        <v>887</v>
      </c>
      <c r="AA226">
        <v>901</v>
      </c>
      <c r="AB226">
        <v>890</v>
      </c>
      <c r="AC226">
        <v>65</v>
      </c>
      <c r="AD226">
        <v>8.23</v>
      </c>
      <c r="AE226">
        <v>0.19</v>
      </c>
      <c r="AF226">
        <v>983</v>
      </c>
      <c r="AG226">
        <v>-10</v>
      </c>
      <c r="AH226">
        <v>5</v>
      </c>
      <c r="AI226">
        <v>9</v>
      </c>
      <c r="AJ226">
        <v>191</v>
      </c>
      <c r="AK226">
        <v>189.7</v>
      </c>
      <c r="AL226">
        <v>4.5999999999999996</v>
      </c>
      <c r="AM226">
        <v>195</v>
      </c>
      <c r="AN226" t="s">
        <v>155</v>
      </c>
      <c r="AO226">
        <v>2</v>
      </c>
      <c r="AP226" s="42">
        <v>0.62819444444444439</v>
      </c>
      <c r="AQ226">
        <v>47.161641000000003</v>
      </c>
      <c r="AR226">
        <v>-88.491541999999995</v>
      </c>
      <c r="AS226">
        <v>318.5</v>
      </c>
      <c r="AT226">
        <v>42.3</v>
      </c>
      <c r="AU226">
        <v>12</v>
      </c>
      <c r="AV226">
        <v>12</v>
      </c>
      <c r="AW226" t="s">
        <v>414</v>
      </c>
      <c r="AX226">
        <v>0.97492500000000004</v>
      </c>
      <c r="AY226">
        <v>1.0749249999999999</v>
      </c>
      <c r="AZ226">
        <v>1.6999</v>
      </c>
      <c r="BA226">
        <v>14.048999999999999</v>
      </c>
      <c r="BB226">
        <v>15.78</v>
      </c>
      <c r="BC226">
        <v>1.1200000000000001</v>
      </c>
      <c r="BD226">
        <v>12.837</v>
      </c>
      <c r="BE226">
        <v>3027.3139999999999</v>
      </c>
      <c r="BF226">
        <v>2.3180000000000001</v>
      </c>
      <c r="BG226">
        <v>52.093000000000004</v>
      </c>
      <c r="BH226">
        <v>0</v>
      </c>
      <c r="BI226">
        <v>52.093000000000004</v>
      </c>
      <c r="BJ226">
        <v>39.65</v>
      </c>
      <c r="BK226">
        <v>0</v>
      </c>
      <c r="BL226">
        <v>39.65</v>
      </c>
      <c r="BM226">
        <v>1.7035</v>
      </c>
      <c r="BN226"/>
      <c r="BO226"/>
      <c r="BP226"/>
      <c r="BQ226">
        <v>575.12400000000002</v>
      </c>
      <c r="BR226">
        <v>0.40737400000000001</v>
      </c>
      <c r="BS226">
        <v>-0.116273</v>
      </c>
      <c r="BT226">
        <v>1.0999999999999999E-2</v>
      </c>
      <c r="BU226">
        <v>9.8065110000000004</v>
      </c>
      <c r="BV226">
        <v>-2.3370872999999999</v>
      </c>
      <c r="BW226" s="4">
        <f t="shared" si="29"/>
        <v>2.5908802062</v>
      </c>
      <c r="BY226" s="4">
        <f t="shared" si="30"/>
        <v>22603.977254763075</v>
      </c>
      <c r="BZ226" s="4">
        <f t="shared" si="31"/>
        <v>17.307758387977202</v>
      </c>
      <c r="CA226" s="4">
        <f t="shared" si="32"/>
        <v>296.05376189960998</v>
      </c>
      <c r="CB226" s="4">
        <f t="shared" si="33"/>
        <v>12.719485079343901</v>
      </c>
    </row>
    <row r="227" spans="1:80" x14ac:dyDescent="0.25">
      <c r="A227" s="40">
        <v>41704</v>
      </c>
      <c r="B227" s="41">
        <v>3.2893518518518519E-3</v>
      </c>
      <c r="C227">
        <v>12.925000000000001</v>
      </c>
      <c r="D227">
        <v>1.2500000000000001E-2</v>
      </c>
      <c r="E227">
        <v>125.359477</v>
      </c>
      <c r="F227">
        <v>2165.4</v>
      </c>
      <c r="G227">
        <v>-18.600000000000001</v>
      </c>
      <c r="H227">
        <v>122.2</v>
      </c>
      <c r="I227"/>
      <c r="J227">
        <v>3.5</v>
      </c>
      <c r="K227">
        <v>0.89</v>
      </c>
      <c r="L227">
        <v>11.5037</v>
      </c>
      <c r="M227">
        <v>1.12E-2</v>
      </c>
      <c r="N227">
        <v>1927.2536</v>
      </c>
      <c r="O227">
        <v>0</v>
      </c>
      <c r="P227">
        <v>1927.3</v>
      </c>
      <c r="Q227">
        <v>1466.9178999999999</v>
      </c>
      <c r="R227">
        <v>0</v>
      </c>
      <c r="S227">
        <v>1466.9</v>
      </c>
      <c r="T227">
        <v>122.2129</v>
      </c>
      <c r="U227"/>
      <c r="V227"/>
      <c r="W227">
        <v>0</v>
      </c>
      <c r="X227">
        <v>3.1151</v>
      </c>
      <c r="Y227">
        <v>12.1</v>
      </c>
      <c r="Z227">
        <v>880</v>
      </c>
      <c r="AA227">
        <v>901</v>
      </c>
      <c r="AB227">
        <v>888</v>
      </c>
      <c r="AC227">
        <v>65</v>
      </c>
      <c r="AD227">
        <v>8.23</v>
      </c>
      <c r="AE227">
        <v>0.19</v>
      </c>
      <c r="AF227">
        <v>983</v>
      </c>
      <c r="AG227">
        <v>-10</v>
      </c>
      <c r="AH227">
        <v>5</v>
      </c>
      <c r="AI227">
        <v>9</v>
      </c>
      <c r="AJ227">
        <v>191</v>
      </c>
      <c r="AK227">
        <v>190</v>
      </c>
      <c r="AL227">
        <v>4.5999999999999996</v>
      </c>
      <c r="AM227">
        <v>195</v>
      </c>
      <c r="AN227" t="s">
        <v>155</v>
      </c>
      <c r="AO227">
        <v>2</v>
      </c>
      <c r="AP227" s="42">
        <v>0.62820601851851854</v>
      </c>
      <c r="AQ227">
        <v>47.161490000000001</v>
      </c>
      <c r="AR227">
        <v>-88.491392000000005</v>
      </c>
      <c r="AS227">
        <v>318.10000000000002</v>
      </c>
      <c r="AT227">
        <v>43.3</v>
      </c>
      <c r="AU227">
        <v>12</v>
      </c>
      <c r="AV227">
        <v>12</v>
      </c>
      <c r="AW227" t="s">
        <v>414</v>
      </c>
      <c r="AX227">
        <v>1.45035</v>
      </c>
      <c r="AY227">
        <v>1.612412</v>
      </c>
      <c r="AZ227">
        <v>2.4</v>
      </c>
      <c r="BA227">
        <v>14.048999999999999</v>
      </c>
      <c r="BB227">
        <v>16.329999999999998</v>
      </c>
      <c r="BC227">
        <v>1.1599999999999999</v>
      </c>
      <c r="BD227">
        <v>12.356999999999999</v>
      </c>
      <c r="BE227">
        <v>3030.2890000000002</v>
      </c>
      <c r="BF227">
        <v>1.871</v>
      </c>
      <c r="BG227">
        <v>53.164000000000001</v>
      </c>
      <c r="BH227">
        <v>0</v>
      </c>
      <c r="BI227">
        <v>53.164000000000001</v>
      </c>
      <c r="BJ227">
        <v>40.466000000000001</v>
      </c>
      <c r="BK227">
        <v>0</v>
      </c>
      <c r="BL227">
        <v>40.466000000000001</v>
      </c>
      <c r="BM227">
        <v>1.0637000000000001</v>
      </c>
      <c r="BN227"/>
      <c r="BO227"/>
      <c r="BP227"/>
      <c r="BQ227">
        <v>596.63800000000003</v>
      </c>
      <c r="BR227">
        <v>0.32502700000000001</v>
      </c>
      <c r="BS227">
        <v>-0.11963500000000001</v>
      </c>
      <c r="BT227">
        <v>1.0999999999999999E-2</v>
      </c>
      <c r="BU227">
        <v>7.8242130000000003</v>
      </c>
      <c r="BV227">
        <v>-2.4046634999999998</v>
      </c>
      <c r="BW227" s="4">
        <f t="shared" si="29"/>
        <v>2.0671570745999999</v>
      </c>
      <c r="BY227" s="4">
        <f t="shared" si="30"/>
        <v>18052.5096837659</v>
      </c>
      <c r="BZ227" s="4">
        <f t="shared" si="31"/>
        <v>11.1462126610122</v>
      </c>
      <c r="CA227" s="4">
        <f t="shared" si="32"/>
        <v>241.07035892064121</v>
      </c>
      <c r="CB227" s="4">
        <f t="shared" si="33"/>
        <v>6.3368393412713404</v>
      </c>
    </row>
    <row r="228" spans="1:80" x14ac:dyDescent="0.25">
      <c r="A228" s="40">
        <v>41704</v>
      </c>
      <c r="B228" s="41">
        <v>3.3009259259259263E-3</v>
      </c>
      <c r="C228">
        <v>12.247999999999999</v>
      </c>
      <c r="D228">
        <v>6.0000000000000001E-3</v>
      </c>
      <c r="E228">
        <v>60</v>
      </c>
      <c r="F228">
        <v>2163.8000000000002</v>
      </c>
      <c r="G228">
        <v>-25.4</v>
      </c>
      <c r="H228">
        <v>174.7</v>
      </c>
      <c r="I228"/>
      <c r="J228">
        <v>3.5</v>
      </c>
      <c r="K228">
        <v>0.89539999999999997</v>
      </c>
      <c r="L228">
        <v>10.9665</v>
      </c>
      <c r="M228">
        <v>5.4000000000000003E-3</v>
      </c>
      <c r="N228">
        <v>1937.3887999999999</v>
      </c>
      <c r="O228">
        <v>0</v>
      </c>
      <c r="P228">
        <v>1937.4</v>
      </c>
      <c r="Q228">
        <v>1474.6323</v>
      </c>
      <c r="R228">
        <v>0</v>
      </c>
      <c r="S228">
        <v>1474.6</v>
      </c>
      <c r="T228">
        <v>174.73410000000001</v>
      </c>
      <c r="U228"/>
      <c r="V228"/>
      <c r="W228">
        <v>0</v>
      </c>
      <c r="X228">
        <v>3.1337999999999999</v>
      </c>
      <c r="Y228">
        <v>12</v>
      </c>
      <c r="Z228">
        <v>877</v>
      </c>
      <c r="AA228">
        <v>901</v>
      </c>
      <c r="AB228">
        <v>887</v>
      </c>
      <c r="AC228">
        <v>65</v>
      </c>
      <c r="AD228">
        <v>8.23</v>
      </c>
      <c r="AE228">
        <v>0.19</v>
      </c>
      <c r="AF228">
        <v>983</v>
      </c>
      <c r="AG228">
        <v>-10</v>
      </c>
      <c r="AH228">
        <v>5</v>
      </c>
      <c r="AI228">
        <v>9</v>
      </c>
      <c r="AJ228">
        <v>190.3</v>
      </c>
      <c r="AK228">
        <v>190</v>
      </c>
      <c r="AL228">
        <v>4.5</v>
      </c>
      <c r="AM228">
        <v>195</v>
      </c>
      <c r="AN228" t="s">
        <v>155</v>
      </c>
      <c r="AO228">
        <v>2</v>
      </c>
      <c r="AP228" s="42">
        <v>0.62821759259259258</v>
      </c>
      <c r="AQ228">
        <v>47.161346000000002</v>
      </c>
      <c r="AR228">
        <v>-88.491226999999995</v>
      </c>
      <c r="AS228">
        <v>317.5</v>
      </c>
      <c r="AT228">
        <v>44</v>
      </c>
      <c r="AU228">
        <v>12</v>
      </c>
      <c r="AV228">
        <v>11</v>
      </c>
      <c r="AW228" t="s">
        <v>415</v>
      </c>
      <c r="AX228">
        <v>1.0874999999999999</v>
      </c>
      <c r="AY228">
        <v>1.7</v>
      </c>
      <c r="AZ228">
        <v>2.4</v>
      </c>
      <c r="BA228">
        <v>14.048999999999999</v>
      </c>
      <c r="BB228">
        <v>17.18</v>
      </c>
      <c r="BC228">
        <v>1.22</v>
      </c>
      <c r="BD228">
        <v>11.685</v>
      </c>
      <c r="BE228">
        <v>3030.65</v>
      </c>
      <c r="BF228">
        <v>0.94499999999999995</v>
      </c>
      <c r="BG228">
        <v>56.069000000000003</v>
      </c>
      <c r="BH228">
        <v>0</v>
      </c>
      <c r="BI228">
        <v>56.069000000000003</v>
      </c>
      <c r="BJ228">
        <v>42.677</v>
      </c>
      <c r="BK228">
        <v>0</v>
      </c>
      <c r="BL228">
        <v>42.677</v>
      </c>
      <c r="BM228">
        <v>1.5954999999999999</v>
      </c>
      <c r="BN228"/>
      <c r="BO228"/>
      <c r="BP228"/>
      <c r="BQ228">
        <v>629.71</v>
      </c>
      <c r="BR228">
        <v>0.23984</v>
      </c>
      <c r="BS228">
        <v>-0.123908</v>
      </c>
      <c r="BT228">
        <v>1.0999999999999999E-2</v>
      </c>
      <c r="BU228">
        <v>5.7735479999999999</v>
      </c>
      <c r="BV228">
        <v>-2.4905507999999998</v>
      </c>
      <c r="BW228" s="4">
        <f t="shared" si="29"/>
        <v>1.5253713815999999</v>
      </c>
      <c r="BY228" s="4">
        <f t="shared" si="30"/>
        <v>13322.675111656679</v>
      </c>
      <c r="BZ228" s="4">
        <f t="shared" si="31"/>
        <v>4.1542005776039996</v>
      </c>
      <c r="CA228" s="4">
        <f t="shared" si="32"/>
        <v>187.60721486815439</v>
      </c>
      <c r="CB228" s="4">
        <f t="shared" si="33"/>
        <v>7.0137852080075982</v>
      </c>
    </row>
    <row r="229" spans="1:80" x14ac:dyDescent="0.25">
      <c r="A229" s="40">
        <v>41704</v>
      </c>
      <c r="B229" s="41">
        <v>3.3124999999999995E-3</v>
      </c>
      <c r="C229">
        <v>12.026999999999999</v>
      </c>
      <c r="D229">
        <v>7.7999999999999996E-3</v>
      </c>
      <c r="E229">
        <v>78</v>
      </c>
      <c r="F229">
        <v>2144.5</v>
      </c>
      <c r="G229">
        <v>-22.3</v>
      </c>
      <c r="H229">
        <v>128.80000000000001</v>
      </c>
      <c r="I229"/>
      <c r="J229">
        <v>3.5</v>
      </c>
      <c r="K229">
        <v>0.8972</v>
      </c>
      <c r="L229">
        <v>10.791399999999999</v>
      </c>
      <c r="M229">
        <v>7.0000000000000001E-3</v>
      </c>
      <c r="N229">
        <v>1924.1208999999999</v>
      </c>
      <c r="O229">
        <v>0</v>
      </c>
      <c r="P229">
        <v>1924.1</v>
      </c>
      <c r="Q229">
        <v>1464.5335</v>
      </c>
      <c r="R229">
        <v>0</v>
      </c>
      <c r="S229">
        <v>1464.5</v>
      </c>
      <c r="T229">
        <v>128.76249999999999</v>
      </c>
      <c r="U229"/>
      <c r="V229"/>
      <c r="W229">
        <v>0</v>
      </c>
      <c r="X229">
        <v>3.1404000000000001</v>
      </c>
      <c r="Y229">
        <v>12.1</v>
      </c>
      <c r="Z229">
        <v>877</v>
      </c>
      <c r="AA229">
        <v>901</v>
      </c>
      <c r="AB229">
        <v>887</v>
      </c>
      <c r="AC229">
        <v>65</v>
      </c>
      <c r="AD229">
        <v>8.23</v>
      </c>
      <c r="AE229">
        <v>0.19</v>
      </c>
      <c r="AF229">
        <v>983</v>
      </c>
      <c r="AG229">
        <v>-10</v>
      </c>
      <c r="AH229">
        <v>5</v>
      </c>
      <c r="AI229">
        <v>9</v>
      </c>
      <c r="AJ229">
        <v>190</v>
      </c>
      <c r="AK229">
        <v>189.3</v>
      </c>
      <c r="AL229">
        <v>4.8</v>
      </c>
      <c r="AM229">
        <v>195</v>
      </c>
      <c r="AN229" t="s">
        <v>155</v>
      </c>
      <c r="AO229">
        <v>2</v>
      </c>
      <c r="AP229" s="42">
        <v>0.62822916666666673</v>
      </c>
      <c r="AQ229">
        <v>47.161206</v>
      </c>
      <c r="AR229">
        <v>-88.491061000000002</v>
      </c>
      <c r="AS229">
        <v>317.2</v>
      </c>
      <c r="AT229">
        <v>43.8</v>
      </c>
      <c r="AU229">
        <v>12</v>
      </c>
      <c r="AV229">
        <v>11</v>
      </c>
      <c r="AW229" t="s">
        <v>415</v>
      </c>
      <c r="AX229">
        <v>1</v>
      </c>
      <c r="AY229">
        <v>1.7124999999999999</v>
      </c>
      <c r="AZ229">
        <v>2.4</v>
      </c>
      <c r="BA229">
        <v>14.048999999999999</v>
      </c>
      <c r="BB229">
        <v>17.489999999999998</v>
      </c>
      <c r="BC229">
        <v>1.24</v>
      </c>
      <c r="BD229">
        <v>11.452</v>
      </c>
      <c r="BE229">
        <v>3031.5630000000001</v>
      </c>
      <c r="BF229">
        <v>1.2509999999999999</v>
      </c>
      <c r="BG229">
        <v>56.604999999999997</v>
      </c>
      <c r="BH229">
        <v>0</v>
      </c>
      <c r="BI229">
        <v>56.604999999999997</v>
      </c>
      <c r="BJ229">
        <v>43.085000000000001</v>
      </c>
      <c r="BK229">
        <v>0</v>
      </c>
      <c r="BL229">
        <v>43.085000000000001</v>
      </c>
      <c r="BM229">
        <v>1.1952</v>
      </c>
      <c r="BN229"/>
      <c r="BO229"/>
      <c r="BP229"/>
      <c r="BQ229">
        <v>641.45799999999997</v>
      </c>
      <c r="BR229">
        <v>0.206368</v>
      </c>
      <c r="BS229">
        <v>-0.12645400000000001</v>
      </c>
      <c r="BT229">
        <v>1.0272999999999999E-2</v>
      </c>
      <c r="BU229">
        <v>4.9677939999999996</v>
      </c>
      <c r="BV229">
        <v>-2.5417253999999998</v>
      </c>
      <c r="BW229" s="4">
        <f t="shared" si="29"/>
        <v>1.3124911747999999</v>
      </c>
      <c r="BY229" s="4">
        <f t="shared" si="30"/>
        <v>11466.821419011549</v>
      </c>
      <c r="BZ229" s="4">
        <f t="shared" si="31"/>
        <v>4.731880417851599</v>
      </c>
      <c r="CA229" s="4">
        <f t="shared" si="32"/>
        <v>162.96807977868599</v>
      </c>
      <c r="CB229" s="4">
        <f t="shared" si="33"/>
        <v>4.520818125832319</v>
      </c>
    </row>
    <row r="230" spans="1:80" x14ac:dyDescent="0.25">
      <c r="A230" s="40">
        <v>41704</v>
      </c>
      <c r="B230" s="41">
        <v>3.3240740740740743E-3</v>
      </c>
      <c r="C230">
        <v>12.361000000000001</v>
      </c>
      <c r="D230">
        <v>9.5999999999999992E-3</v>
      </c>
      <c r="E230">
        <v>95.548779999999994</v>
      </c>
      <c r="F230">
        <v>1756.4</v>
      </c>
      <c r="G230">
        <v>-28.1</v>
      </c>
      <c r="H230">
        <v>80.3</v>
      </c>
      <c r="I230"/>
      <c r="J230">
        <v>3.44</v>
      </c>
      <c r="K230">
        <v>0.89470000000000005</v>
      </c>
      <c r="L230">
        <v>11.0586</v>
      </c>
      <c r="M230">
        <v>8.5000000000000006E-3</v>
      </c>
      <c r="N230">
        <v>1571.3757000000001</v>
      </c>
      <c r="O230">
        <v>0</v>
      </c>
      <c r="P230">
        <v>1571.4</v>
      </c>
      <c r="Q230">
        <v>1196.0435</v>
      </c>
      <c r="R230">
        <v>0</v>
      </c>
      <c r="S230">
        <v>1196</v>
      </c>
      <c r="T230">
        <v>80.270499999999998</v>
      </c>
      <c r="U230"/>
      <c r="V230"/>
      <c r="W230">
        <v>0</v>
      </c>
      <c r="X230">
        <v>3.0768</v>
      </c>
      <c r="Y230">
        <v>12</v>
      </c>
      <c r="Z230">
        <v>882</v>
      </c>
      <c r="AA230">
        <v>901</v>
      </c>
      <c r="AB230">
        <v>887</v>
      </c>
      <c r="AC230">
        <v>65</v>
      </c>
      <c r="AD230">
        <v>8.23</v>
      </c>
      <c r="AE230">
        <v>0.19</v>
      </c>
      <c r="AF230">
        <v>983</v>
      </c>
      <c r="AG230">
        <v>-10</v>
      </c>
      <c r="AH230">
        <v>5</v>
      </c>
      <c r="AI230">
        <v>9</v>
      </c>
      <c r="AJ230">
        <v>190.7</v>
      </c>
      <c r="AK230">
        <v>189</v>
      </c>
      <c r="AL230">
        <v>4.9000000000000004</v>
      </c>
      <c r="AM230">
        <v>195</v>
      </c>
      <c r="AN230" t="s">
        <v>155</v>
      </c>
      <c r="AO230">
        <v>2</v>
      </c>
      <c r="AP230" s="42">
        <v>0.62824074074074077</v>
      </c>
      <c r="AQ230">
        <v>47.161073000000002</v>
      </c>
      <c r="AR230">
        <v>-88.490938999999997</v>
      </c>
      <c r="AS230">
        <v>317</v>
      </c>
      <c r="AT230">
        <v>41.2</v>
      </c>
      <c r="AU230">
        <v>12</v>
      </c>
      <c r="AV230">
        <v>11</v>
      </c>
      <c r="AW230" t="s">
        <v>415</v>
      </c>
      <c r="AX230">
        <v>1</v>
      </c>
      <c r="AY230">
        <v>1.8125</v>
      </c>
      <c r="AZ230">
        <v>2.4125000000000001</v>
      </c>
      <c r="BA230">
        <v>14.048999999999999</v>
      </c>
      <c r="BB230">
        <v>17.05</v>
      </c>
      <c r="BC230">
        <v>1.21</v>
      </c>
      <c r="BD230">
        <v>11.775</v>
      </c>
      <c r="BE230">
        <v>3032.3330000000001</v>
      </c>
      <c r="BF230">
        <v>1.492</v>
      </c>
      <c r="BG230">
        <v>45.122</v>
      </c>
      <c r="BH230">
        <v>0</v>
      </c>
      <c r="BI230">
        <v>45.122</v>
      </c>
      <c r="BJ230">
        <v>34.344999999999999</v>
      </c>
      <c r="BK230">
        <v>0</v>
      </c>
      <c r="BL230">
        <v>34.344999999999999</v>
      </c>
      <c r="BM230">
        <v>0.72729999999999995</v>
      </c>
      <c r="BN230"/>
      <c r="BO230"/>
      <c r="BP230"/>
      <c r="BQ230">
        <v>613.452</v>
      </c>
      <c r="BR230">
        <v>0.225991</v>
      </c>
      <c r="BS230">
        <v>-0.12918099999999999</v>
      </c>
      <c r="BT230">
        <v>0.01</v>
      </c>
      <c r="BU230">
        <v>5.440169</v>
      </c>
      <c r="BV230">
        <v>-2.5965381000000001</v>
      </c>
      <c r="BW230" s="4">
        <f t="shared" si="29"/>
        <v>1.4372926498</v>
      </c>
      <c r="BY230" s="4">
        <f t="shared" si="30"/>
        <v>12560.361993628507</v>
      </c>
      <c r="BZ230" s="4">
        <f t="shared" si="31"/>
        <v>6.1800798574872005</v>
      </c>
      <c r="CA230" s="4">
        <f t="shared" si="32"/>
        <v>142.261958917827</v>
      </c>
      <c r="CB230" s="4">
        <f t="shared" si="33"/>
        <v>3.0125818232911796</v>
      </c>
    </row>
    <row r="231" spans="1:80" x14ac:dyDescent="0.25">
      <c r="A231" s="40">
        <v>41704</v>
      </c>
      <c r="B231" s="41">
        <v>3.3356481481481483E-3</v>
      </c>
      <c r="C231">
        <v>12.75</v>
      </c>
      <c r="D231">
        <v>9.1999999999999998E-3</v>
      </c>
      <c r="E231">
        <v>92.176000000000002</v>
      </c>
      <c r="F231">
        <v>1231.4000000000001</v>
      </c>
      <c r="G231">
        <v>-26.5</v>
      </c>
      <c r="H231">
        <v>110.6</v>
      </c>
      <c r="I231"/>
      <c r="J231">
        <v>3.28</v>
      </c>
      <c r="K231">
        <v>0.89139999999999997</v>
      </c>
      <c r="L231">
        <v>11.365399999999999</v>
      </c>
      <c r="M231">
        <v>8.2000000000000007E-3</v>
      </c>
      <c r="N231">
        <v>1097.6731</v>
      </c>
      <c r="O231">
        <v>0</v>
      </c>
      <c r="P231">
        <v>1097.7</v>
      </c>
      <c r="Q231">
        <v>835.48749999999995</v>
      </c>
      <c r="R231">
        <v>0</v>
      </c>
      <c r="S231">
        <v>835.5</v>
      </c>
      <c r="T231">
        <v>110.6469</v>
      </c>
      <c r="U231"/>
      <c r="V231"/>
      <c r="W231">
        <v>0</v>
      </c>
      <c r="X231">
        <v>2.9258000000000002</v>
      </c>
      <c r="Y231">
        <v>12.1</v>
      </c>
      <c r="Z231">
        <v>884</v>
      </c>
      <c r="AA231">
        <v>901</v>
      </c>
      <c r="AB231">
        <v>888</v>
      </c>
      <c r="AC231">
        <v>65</v>
      </c>
      <c r="AD231">
        <v>8.23</v>
      </c>
      <c r="AE231">
        <v>0.19</v>
      </c>
      <c r="AF231">
        <v>983</v>
      </c>
      <c r="AG231">
        <v>-10</v>
      </c>
      <c r="AH231">
        <v>5</v>
      </c>
      <c r="AI231">
        <v>9</v>
      </c>
      <c r="AJ231">
        <v>190.3</v>
      </c>
      <c r="AK231">
        <v>189</v>
      </c>
      <c r="AL231">
        <v>4.5</v>
      </c>
      <c r="AM231">
        <v>195</v>
      </c>
      <c r="AN231" t="s">
        <v>155</v>
      </c>
      <c r="AO231">
        <v>2</v>
      </c>
      <c r="AP231" s="42">
        <v>0.62825231481481481</v>
      </c>
      <c r="AQ231">
        <v>47.160933999999997</v>
      </c>
      <c r="AR231">
        <v>-88.490853000000001</v>
      </c>
      <c r="AS231">
        <v>317.10000000000002</v>
      </c>
      <c r="AT231">
        <v>38.9</v>
      </c>
      <c r="AU231">
        <v>12</v>
      </c>
      <c r="AV231">
        <v>11</v>
      </c>
      <c r="AW231" t="s">
        <v>415</v>
      </c>
      <c r="AX231">
        <v>1</v>
      </c>
      <c r="AY231">
        <v>1.875</v>
      </c>
      <c r="AZ231">
        <v>2.4375</v>
      </c>
      <c r="BA231">
        <v>14.048999999999999</v>
      </c>
      <c r="BB231">
        <v>16.55</v>
      </c>
      <c r="BC231">
        <v>1.18</v>
      </c>
      <c r="BD231">
        <v>12.182</v>
      </c>
      <c r="BE231">
        <v>3031.4360000000001</v>
      </c>
      <c r="BF231">
        <v>1.395</v>
      </c>
      <c r="BG231">
        <v>30.66</v>
      </c>
      <c r="BH231">
        <v>0</v>
      </c>
      <c r="BI231">
        <v>30.66</v>
      </c>
      <c r="BJ231">
        <v>23.337</v>
      </c>
      <c r="BK231">
        <v>0</v>
      </c>
      <c r="BL231">
        <v>23.337</v>
      </c>
      <c r="BM231">
        <v>0.97509999999999997</v>
      </c>
      <c r="BN231"/>
      <c r="BO231"/>
      <c r="BP231"/>
      <c r="BQ231">
        <v>567.42700000000002</v>
      </c>
      <c r="BR231">
        <v>0.28148200000000001</v>
      </c>
      <c r="BS231">
        <v>-0.12709500000000001</v>
      </c>
      <c r="BT231">
        <v>0.01</v>
      </c>
      <c r="BU231">
        <v>6.7759640000000001</v>
      </c>
      <c r="BV231">
        <v>-2.5546095000000002</v>
      </c>
      <c r="BW231" s="4">
        <f t="shared" si="29"/>
        <v>1.7902096887999999</v>
      </c>
      <c r="BY231" s="4">
        <f t="shared" si="30"/>
        <v>15639.842176957067</v>
      </c>
      <c r="BZ231" s="4">
        <f t="shared" si="31"/>
        <v>7.1971104904919994</v>
      </c>
      <c r="CA231" s="4">
        <f t="shared" si="32"/>
        <v>120.4006935602952</v>
      </c>
      <c r="CB231" s="4">
        <f t="shared" si="33"/>
        <v>5.0307544367589596</v>
      </c>
    </row>
    <row r="232" spans="1:80" x14ac:dyDescent="0.25">
      <c r="A232" s="40">
        <v>41704</v>
      </c>
      <c r="B232" s="41">
        <v>3.3472222222222224E-3</v>
      </c>
      <c r="C232">
        <v>12.75</v>
      </c>
      <c r="D232">
        <v>8.0000000000000002E-3</v>
      </c>
      <c r="E232">
        <v>80</v>
      </c>
      <c r="F232">
        <v>1023.3</v>
      </c>
      <c r="G232">
        <v>-20.5</v>
      </c>
      <c r="H232">
        <v>62.2</v>
      </c>
      <c r="I232"/>
      <c r="J232">
        <v>3.26</v>
      </c>
      <c r="K232">
        <v>0.89149999999999996</v>
      </c>
      <c r="L232">
        <v>11.366099999999999</v>
      </c>
      <c r="M232">
        <v>7.1000000000000004E-3</v>
      </c>
      <c r="N232">
        <v>912.20429999999999</v>
      </c>
      <c r="O232">
        <v>0</v>
      </c>
      <c r="P232">
        <v>912.2</v>
      </c>
      <c r="Q232">
        <v>694.31899999999996</v>
      </c>
      <c r="R232">
        <v>0</v>
      </c>
      <c r="S232">
        <v>694.3</v>
      </c>
      <c r="T232">
        <v>62.160499999999999</v>
      </c>
      <c r="U232"/>
      <c r="V232"/>
      <c r="W232">
        <v>0</v>
      </c>
      <c r="X232">
        <v>2.9064999999999999</v>
      </c>
      <c r="Y232">
        <v>12</v>
      </c>
      <c r="Z232">
        <v>882</v>
      </c>
      <c r="AA232">
        <v>901</v>
      </c>
      <c r="AB232">
        <v>887</v>
      </c>
      <c r="AC232">
        <v>65</v>
      </c>
      <c r="AD232">
        <v>8.23</v>
      </c>
      <c r="AE232">
        <v>0.19</v>
      </c>
      <c r="AF232">
        <v>983</v>
      </c>
      <c r="AG232">
        <v>-10</v>
      </c>
      <c r="AH232">
        <v>5</v>
      </c>
      <c r="AI232">
        <v>9</v>
      </c>
      <c r="AJ232">
        <v>190</v>
      </c>
      <c r="AK232">
        <v>189</v>
      </c>
      <c r="AL232">
        <v>4.4000000000000004</v>
      </c>
      <c r="AM232">
        <v>195</v>
      </c>
      <c r="AN232" t="s">
        <v>155</v>
      </c>
      <c r="AO232">
        <v>2</v>
      </c>
      <c r="AP232" s="42">
        <v>0.62826388888888884</v>
      </c>
      <c r="AQ232">
        <v>47.160787999999997</v>
      </c>
      <c r="AR232">
        <v>-88.490797999999998</v>
      </c>
      <c r="AS232">
        <v>317.10000000000002</v>
      </c>
      <c r="AT232">
        <v>37.6</v>
      </c>
      <c r="AU232">
        <v>12</v>
      </c>
      <c r="AV232">
        <v>11</v>
      </c>
      <c r="AW232" t="s">
        <v>415</v>
      </c>
      <c r="AX232">
        <v>1</v>
      </c>
      <c r="AY232">
        <v>1.7124999999999999</v>
      </c>
      <c r="AZ232">
        <v>2.0125000000000002</v>
      </c>
      <c r="BA232">
        <v>14.048999999999999</v>
      </c>
      <c r="BB232">
        <v>16.559999999999999</v>
      </c>
      <c r="BC232">
        <v>1.18</v>
      </c>
      <c r="BD232">
        <v>12.176</v>
      </c>
      <c r="BE232">
        <v>3033.0219999999999</v>
      </c>
      <c r="BF232">
        <v>1.2110000000000001</v>
      </c>
      <c r="BG232">
        <v>25.491</v>
      </c>
      <c r="BH232">
        <v>0</v>
      </c>
      <c r="BI232">
        <v>25.491</v>
      </c>
      <c r="BJ232">
        <v>19.402999999999999</v>
      </c>
      <c r="BK232">
        <v>0</v>
      </c>
      <c r="BL232">
        <v>19.402999999999999</v>
      </c>
      <c r="BM232">
        <v>0.54810000000000003</v>
      </c>
      <c r="BN232"/>
      <c r="BO232"/>
      <c r="BP232"/>
      <c r="BQ232">
        <v>563.93499999999995</v>
      </c>
      <c r="BR232">
        <v>0.25176300000000001</v>
      </c>
      <c r="BS232">
        <v>-0.125273</v>
      </c>
      <c r="BT232">
        <v>0.01</v>
      </c>
      <c r="BU232">
        <v>6.0605589999999996</v>
      </c>
      <c r="BV232">
        <v>-2.5179873000000002</v>
      </c>
      <c r="BW232" s="4">
        <f t="shared" si="29"/>
        <v>1.6011996877999999</v>
      </c>
      <c r="BY232" s="4">
        <f t="shared" si="30"/>
        <v>13995.909204557494</v>
      </c>
      <c r="BZ232" s="4">
        <f t="shared" si="31"/>
        <v>5.5881711529685996</v>
      </c>
      <c r="CA232" s="4">
        <f t="shared" si="32"/>
        <v>89.53533020730778</v>
      </c>
      <c r="CB232" s="4">
        <f t="shared" si="33"/>
        <v>2.5292127241470599</v>
      </c>
    </row>
    <row r="233" spans="1:80" x14ac:dyDescent="0.25">
      <c r="A233" s="40">
        <v>41704</v>
      </c>
      <c r="B233" s="41">
        <v>3.3587962962962968E-3</v>
      </c>
      <c r="C233">
        <v>12.391</v>
      </c>
      <c r="D233">
        <v>8.0999999999999996E-3</v>
      </c>
      <c r="E233">
        <v>81.123778999999999</v>
      </c>
      <c r="F233">
        <v>1128.8</v>
      </c>
      <c r="G233">
        <v>-17.5</v>
      </c>
      <c r="H233">
        <v>40.1</v>
      </c>
      <c r="I233"/>
      <c r="J233">
        <v>3.52</v>
      </c>
      <c r="K233">
        <v>0.89429999999999998</v>
      </c>
      <c r="L233">
        <v>11.081200000000001</v>
      </c>
      <c r="M233">
        <v>7.3000000000000001E-3</v>
      </c>
      <c r="N233">
        <v>1009.4263</v>
      </c>
      <c r="O233">
        <v>0</v>
      </c>
      <c r="P233">
        <v>1009.4</v>
      </c>
      <c r="Q233">
        <v>768.31899999999996</v>
      </c>
      <c r="R233">
        <v>0</v>
      </c>
      <c r="S233">
        <v>768.3</v>
      </c>
      <c r="T233">
        <v>40.1</v>
      </c>
      <c r="U233"/>
      <c r="V233"/>
      <c r="W233">
        <v>0</v>
      </c>
      <c r="X233">
        <v>3.1444000000000001</v>
      </c>
      <c r="Y233">
        <v>12</v>
      </c>
      <c r="Z233">
        <v>880</v>
      </c>
      <c r="AA233">
        <v>901</v>
      </c>
      <c r="AB233">
        <v>885</v>
      </c>
      <c r="AC233">
        <v>65</v>
      </c>
      <c r="AD233">
        <v>8.23</v>
      </c>
      <c r="AE233">
        <v>0.19</v>
      </c>
      <c r="AF233">
        <v>983</v>
      </c>
      <c r="AG233">
        <v>-10</v>
      </c>
      <c r="AH233">
        <v>5.7270000000000003</v>
      </c>
      <c r="AI233">
        <v>9</v>
      </c>
      <c r="AJ233">
        <v>190</v>
      </c>
      <c r="AK233">
        <v>189.7</v>
      </c>
      <c r="AL233">
        <v>4.3</v>
      </c>
      <c r="AM233">
        <v>195</v>
      </c>
      <c r="AN233" t="s">
        <v>155</v>
      </c>
      <c r="AO233">
        <v>2</v>
      </c>
      <c r="AP233" s="42">
        <v>0.62827546296296299</v>
      </c>
      <c r="AQ233">
        <v>47.160632</v>
      </c>
      <c r="AR233">
        <v>-88.490769999999998</v>
      </c>
      <c r="AS233">
        <v>316.7</v>
      </c>
      <c r="AT233">
        <v>38</v>
      </c>
      <c r="AU233">
        <v>12</v>
      </c>
      <c r="AV233">
        <v>11</v>
      </c>
      <c r="AW233" t="s">
        <v>415</v>
      </c>
      <c r="AX233">
        <v>1</v>
      </c>
      <c r="AY233">
        <v>1.8125</v>
      </c>
      <c r="AZ233">
        <v>2.1124999999999998</v>
      </c>
      <c r="BA233">
        <v>14.048999999999999</v>
      </c>
      <c r="BB233">
        <v>17.010000000000002</v>
      </c>
      <c r="BC233">
        <v>1.21</v>
      </c>
      <c r="BD233">
        <v>11.824</v>
      </c>
      <c r="BE233">
        <v>3033.777</v>
      </c>
      <c r="BF233">
        <v>1.264</v>
      </c>
      <c r="BG233">
        <v>28.940999999999999</v>
      </c>
      <c r="BH233">
        <v>0</v>
      </c>
      <c r="BI233">
        <v>28.940999999999999</v>
      </c>
      <c r="BJ233">
        <v>22.027999999999999</v>
      </c>
      <c r="BK233">
        <v>0</v>
      </c>
      <c r="BL233">
        <v>22.027999999999999</v>
      </c>
      <c r="BM233">
        <v>0.36270000000000002</v>
      </c>
      <c r="BN233"/>
      <c r="BO233"/>
      <c r="BP233"/>
      <c r="BQ233">
        <v>625.94899999999996</v>
      </c>
      <c r="BR233">
        <v>0.210009</v>
      </c>
      <c r="BS233">
        <v>-0.12427299999999999</v>
      </c>
      <c r="BT233">
        <v>0.01</v>
      </c>
      <c r="BU233">
        <v>5.0554420000000002</v>
      </c>
      <c r="BV233">
        <v>-2.4978872999999999</v>
      </c>
      <c r="BW233" s="4">
        <f t="shared" si="29"/>
        <v>1.3356477764000001</v>
      </c>
      <c r="BY233" s="4">
        <f t="shared" si="30"/>
        <v>11677.655502100048</v>
      </c>
      <c r="BZ233" s="4">
        <f t="shared" si="31"/>
        <v>4.8654059130432001</v>
      </c>
      <c r="CA233" s="4">
        <f t="shared" si="32"/>
        <v>84.790475832686397</v>
      </c>
      <c r="CB233" s="4">
        <f t="shared" si="33"/>
        <v>1.39610975052276</v>
      </c>
    </row>
    <row r="234" spans="1:80" x14ac:dyDescent="0.25">
      <c r="A234" s="40">
        <v>41704</v>
      </c>
      <c r="B234" s="41">
        <v>3.3703703703703704E-3</v>
      </c>
      <c r="C234">
        <v>12.058999999999999</v>
      </c>
      <c r="D234">
        <v>9.7000000000000003E-3</v>
      </c>
      <c r="E234">
        <v>97.410422999999994</v>
      </c>
      <c r="F234">
        <v>1565.7</v>
      </c>
      <c r="G234">
        <v>-17.2</v>
      </c>
      <c r="H234">
        <v>50.7</v>
      </c>
      <c r="I234"/>
      <c r="J234">
        <v>3.7</v>
      </c>
      <c r="K234">
        <v>0.89680000000000004</v>
      </c>
      <c r="L234">
        <v>10.815</v>
      </c>
      <c r="M234">
        <v>8.6999999999999994E-3</v>
      </c>
      <c r="N234">
        <v>1404.1427000000001</v>
      </c>
      <c r="O234">
        <v>0</v>
      </c>
      <c r="P234">
        <v>1404.1</v>
      </c>
      <c r="Q234">
        <v>1068.7551000000001</v>
      </c>
      <c r="R234">
        <v>0</v>
      </c>
      <c r="S234">
        <v>1068.8</v>
      </c>
      <c r="T234">
        <v>50.689799999999998</v>
      </c>
      <c r="U234"/>
      <c r="V234"/>
      <c r="W234">
        <v>0</v>
      </c>
      <c r="X234">
        <v>3.3182999999999998</v>
      </c>
      <c r="Y234">
        <v>12.1</v>
      </c>
      <c r="Z234">
        <v>880</v>
      </c>
      <c r="AA234">
        <v>900</v>
      </c>
      <c r="AB234">
        <v>884</v>
      </c>
      <c r="AC234">
        <v>65</v>
      </c>
      <c r="AD234">
        <v>8.23</v>
      </c>
      <c r="AE234">
        <v>0.19</v>
      </c>
      <c r="AF234">
        <v>983</v>
      </c>
      <c r="AG234">
        <v>-10</v>
      </c>
      <c r="AH234">
        <v>5.2729999999999997</v>
      </c>
      <c r="AI234">
        <v>9</v>
      </c>
      <c r="AJ234">
        <v>190</v>
      </c>
      <c r="AK234">
        <v>190</v>
      </c>
      <c r="AL234">
        <v>4.0999999999999996</v>
      </c>
      <c r="AM234">
        <v>195</v>
      </c>
      <c r="AN234" t="s">
        <v>155</v>
      </c>
      <c r="AO234">
        <v>2</v>
      </c>
      <c r="AP234" s="42">
        <v>0.62828703703703703</v>
      </c>
      <c r="AQ234">
        <v>47.160471000000001</v>
      </c>
      <c r="AR234">
        <v>-88.490773000000004</v>
      </c>
      <c r="AS234">
        <v>316</v>
      </c>
      <c r="AT234">
        <v>38.700000000000003</v>
      </c>
      <c r="AU234">
        <v>12</v>
      </c>
      <c r="AV234">
        <v>11</v>
      </c>
      <c r="AW234" t="s">
        <v>415</v>
      </c>
      <c r="AX234">
        <v>1.0249999999999999</v>
      </c>
      <c r="AY234">
        <v>1.875</v>
      </c>
      <c r="AZ234">
        <v>2.2000000000000002</v>
      </c>
      <c r="BA234">
        <v>14.048999999999999</v>
      </c>
      <c r="BB234">
        <v>17.45</v>
      </c>
      <c r="BC234">
        <v>1.24</v>
      </c>
      <c r="BD234">
        <v>11.503</v>
      </c>
      <c r="BE234">
        <v>3033.2559999999999</v>
      </c>
      <c r="BF234">
        <v>1.5589999999999999</v>
      </c>
      <c r="BG234">
        <v>41.241</v>
      </c>
      <c r="BH234">
        <v>0</v>
      </c>
      <c r="BI234">
        <v>41.241</v>
      </c>
      <c r="BJ234">
        <v>31.39</v>
      </c>
      <c r="BK234">
        <v>0</v>
      </c>
      <c r="BL234">
        <v>31.39</v>
      </c>
      <c r="BM234">
        <v>0.46970000000000001</v>
      </c>
      <c r="BN234"/>
      <c r="BO234"/>
      <c r="BP234"/>
      <c r="BQ234">
        <v>676.70100000000002</v>
      </c>
      <c r="BR234">
        <v>0.18573300000000001</v>
      </c>
      <c r="BS234">
        <v>-0.12327299999999999</v>
      </c>
      <c r="BT234">
        <v>1.0727E-2</v>
      </c>
      <c r="BU234">
        <v>4.4710580000000002</v>
      </c>
      <c r="BV234">
        <v>-2.4777873000000001</v>
      </c>
      <c r="BW234" s="4">
        <f t="shared" si="29"/>
        <v>1.1812535235999999</v>
      </c>
      <c r="BY234" s="4">
        <f t="shared" si="30"/>
        <v>10326.002872591265</v>
      </c>
      <c r="BZ234" s="4">
        <f t="shared" si="31"/>
        <v>5.3072468919107996</v>
      </c>
      <c r="CA234" s="4">
        <f t="shared" si="32"/>
        <v>106.859833186068</v>
      </c>
      <c r="CB234" s="4">
        <f t="shared" si="33"/>
        <v>1.59898259469564</v>
      </c>
    </row>
    <row r="235" spans="1:80" x14ac:dyDescent="0.25">
      <c r="A235" s="40">
        <v>41704</v>
      </c>
      <c r="B235" s="41">
        <v>3.3819444444444444E-3</v>
      </c>
      <c r="C235">
        <v>11.944000000000001</v>
      </c>
      <c r="D235">
        <v>1.14E-2</v>
      </c>
      <c r="E235">
        <v>114.290569</v>
      </c>
      <c r="F235">
        <v>1759.8</v>
      </c>
      <c r="G235">
        <v>-14.1</v>
      </c>
      <c r="H235">
        <v>50.2</v>
      </c>
      <c r="I235"/>
      <c r="J235">
        <v>3.7</v>
      </c>
      <c r="K235">
        <v>0.89770000000000005</v>
      </c>
      <c r="L235">
        <v>10.7224</v>
      </c>
      <c r="M235">
        <v>1.03E-2</v>
      </c>
      <c r="N235">
        <v>1579.8368</v>
      </c>
      <c r="O235">
        <v>0</v>
      </c>
      <c r="P235">
        <v>1579.8</v>
      </c>
      <c r="Q235">
        <v>1202.4836</v>
      </c>
      <c r="R235">
        <v>0</v>
      </c>
      <c r="S235">
        <v>1202.5</v>
      </c>
      <c r="T235">
        <v>50.2</v>
      </c>
      <c r="U235"/>
      <c r="V235"/>
      <c r="W235">
        <v>0</v>
      </c>
      <c r="X235">
        <v>3.3216000000000001</v>
      </c>
      <c r="Y235">
        <v>12</v>
      </c>
      <c r="Z235">
        <v>880</v>
      </c>
      <c r="AA235">
        <v>901</v>
      </c>
      <c r="AB235">
        <v>883</v>
      </c>
      <c r="AC235">
        <v>65</v>
      </c>
      <c r="AD235">
        <v>8.23</v>
      </c>
      <c r="AE235">
        <v>0.19</v>
      </c>
      <c r="AF235">
        <v>983</v>
      </c>
      <c r="AG235">
        <v>-10</v>
      </c>
      <c r="AH235">
        <v>5</v>
      </c>
      <c r="AI235">
        <v>9</v>
      </c>
      <c r="AJ235">
        <v>190.7</v>
      </c>
      <c r="AK235">
        <v>190.7</v>
      </c>
      <c r="AL235">
        <v>4.0999999999999996</v>
      </c>
      <c r="AM235">
        <v>195</v>
      </c>
      <c r="AN235" t="s">
        <v>155</v>
      </c>
      <c r="AO235">
        <v>2</v>
      </c>
      <c r="AP235" s="42">
        <v>0.62829861111111118</v>
      </c>
      <c r="AQ235">
        <v>47.160316999999999</v>
      </c>
      <c r="AR235">
        <v>-88.490770999999995</v>
      </c>
      <c r="AS235">
        <v>315.39999999999998</v>
      </c>
      <c r="AT235">
        <v>38.200000000000003</v>
      </c>
      <c r="AU235">
        <v>12</v>
      </c>
      <c r="AV235">
        <v>11</v>
      </c>
      <c r="AW235" t="s">
        <v>415</v>
      </c>
      <c r="AX235">
        <v>1.2</v>
      </c>
      <c r="AY235">
        <v>1.7</v>
      </c>
      <c r="AZ235">
        <v>2.2000000000000002</v>
      </c>
      <c r="BA235">
        <v>14.048999999999999</v>
      </c>
      <c r="BB235">
        <v>17.61</v>
      </c>
      <c r="BC235">
        <v>1.25</v>
      </c>
      <c r="BD235">
        <v>11.391999999999999</v>
      </c>
      <c r="BE235">
        <v>3032.9009999999998</v>
      </c>
      <c r="BF235">
        <v>1.847</v>
      </c>
      <c r="BG235">
        <v>46.796999999999997</v>
      </c>
      <c r="BH235">
        <v>0</v>
      </c>
      <c r="BI235">
        <v>46.796999999999997</v>
      </c>
      <c r="BJ235">
        <v>35.619</v>
      </c>
      <c r="BK235">
        <v>0</v>
      </c>
      <c r="BL235">
        <v>35.619</v>
      </c>
      <c r="BM235">
        <v>0.46920000000000001</v>
      </c>
      <c r="BN235"/>
      <c r="BO235"/>
      <c r="BP235"/>
      <c r="BQ235">
        <v>683.14800000000002</v>
      </c>
      <c r="BR235">
        <v>0.24252199999999999</v>
      </c>
      <c r="BS235">
        <v>-0.12227300000000001</v>
      </c>
      <c r="BT235">
        <v>1.0272999999999999E-2</v>
      </c>
      <c r="BU235">
        <v>5.8381109999999996</v>
      </c>
      <c r="BV235">
        <v>-2.4576872999999999</v>
      </c>
      <c r="BW235" s="4">
        <f t="shared" si="29"/>
        <v>1.5424289261999999</v>
      </c>
      <c r="BY235" s="4">
        <f t="shared" si="30"/>
        <v>13481.662622174374</v>
      </c>
      <c r="BZ235" s="4">
        <f t="shared" si="31"/>
        <v>8.210169360343798</v>
      </c>
      <c r="CA235" s="4">
        <f t="shared" si="32"/>
        <v>158.33136028483258</v>
      </c>
      <c r="CB235" s="4">
        <f t="shared" si="33"/>
        <v>2.0856586160656798</v>
      </c>
    </row>
    <row r="236" spans="1:80" x14ac:dyDescent="0.25">
      <c r="A236" s="40">
        <v>41704</v>
      </c>
      <c r="B236" s="41">
        <v>3.3935185185185184E-3</v>
      </c>
      <c r="C236">
        <v>12.08</v>
      </c>
      <c r="D236">
        <v>1.14E-2</v>
      </c>
      <c r="E236">
        <v>114.368109</v>
      </c>
      <c r="F236">
        <v>1482.3</v>
      </c>
      <c r="G236">
        <v>-14.7</v>
      </c>
      <c r="H236">
        <v>79.2</v>
      </c>
      <c r="I236"/>
      <c r="J236">
        <v>3.6</v>
      </c>
      <c r="K236">
        <v>0.89659999999999995</v>
      </c>
      <c r="L236">
        <v>10.8317</v>
      </c>
      <c r="M236">
        <v>1.03E-2</v>
      </c>
      <c r="N236">
        <v>1329.0702000000001</v>
      </c>
      <c r="O236">
        <v>0</v>
      </c>
      <c r="P236">
        <v>1329.1</v>
      </c>
      <c r="Q236">
        <v>1011.6141</v>
      </c>
      <c r="R236">
        <v>0</v>
      </c>
      <c r="S236">
        <v>1011.6</v>
      </c>
      <c r="T236">
        <v>79.225300000000004</v>
      </c>
      <c r="U236"/>
      <c r="V236"/>
      <c r="W236">
        <v>0</v>
      </c>
      <c r="X236">
        <v>3.2279</v>
      </c>
      <c r="Y236">
        <v>12.1</v>
      </c>
      <c r="Z236">
        <v>881</v>
      </c>
      <c r="AA236">
        <v>902</v>
      </c>
      <c r="AB236">
        <v>883</v>
      </c>
      <c r="AC236">
        <v>65</v>
      </c>
      <c r="AD236">
        <v>8.23</v>
      </c>
      <c r="AE236">
        <v>0.19</v>
      </c>
      <c r="AF236">
        <v>983</v>
      </c>
      <c r="AG236">
        <v>-10</v>
      </c>
      <c r="AH236">
        <v>5</v>
      </c>
      <c r="AI236">
        <v>9</v>
      </c>
      <c r="AJ236">
        <v>191</v>
      </c>
      <c r="AK236">
        <v>190.3</v>
      </c>
      <c r="AL236">
        <v>4.2</v>
      </c>
      <c r="AM236">
        <v>195</v>
      </c>
      <c r="AN236" t="s">
        <v>155</v>
      </c>
      <c r="AO236">
        <v>2</v>
      </c>
      <c r="AP236" s="42">
        <v>0.62831018518518522</v>
      </c>
      <c r="AQ236">
        <v>47.160169000000003</v>
      </c>
      <c r="AR236">
        <v>-88.490750000000006</v>
      </c>
      <c r="AS236">
        <v>315.39999999999998</v>
      </c>
      <c r="AT236">
        <v>37.4</v>
      </c>
      <c r="AU236">
        <v>12</v>
      </c>
      <c r="AV236">
        <v>11</v>
      </c>
      <c r="AW236" t="s">
        <v>415</v>
      </c>
      <c r="AX236">
        <v>1.2124999999999999</v>
      </c>
      <c r="AY236">
        <v>1.7</v>
      </c>
      <c r="AZ236">
        <v>2.2124999999999999</v>
      </c>
      <c r="BA236">
        <v>14.048999999999999</v>
      </c>
      <c r="BB236">
        <v>17.420000000000002</v>
      </c>
      <c r="BC236">
        <v>1.24</v>
      </c>
      <c r="BD236">
        <v>11.528</v>
      </c>
      <c r="BE236">
        <v>3032.018</v>
      </c>
      <c r="BF236">
        <v>1.827</v>
      </c>
      <c r="BG236">
        <v>38.96</v>
      </c>
      <c r="BH236">
        <v>0</v>
      </c>
      <c r="BI236">
        <v>38.96</v>
      </c>
      <c r="BJ236">
        <v>29.654</v>
      </c>
      <c r="BK236">
        <v>0</v>
      </c>
      <c r="BL236">
        <v>29.654</v>
      </c>
      <c r="BM236">
        <v>0.73280000000000001</v>
      </c>
      <c r="BN236"/>
      <c r="BO236"/>
      <c r="BP236"/>
      <c r="BQ236">
        <v>656.98400000000004</v>
      </c>
      <c r="BR236">
        <v>0.24273600000000001</v>
      </c>
      <c r="BS236">
        <v>-0.12127300000000001</v>
      </c>
      <c r="BT236">
        <v>0.01</v>
      </c>
      <c r="BU236">
        <v>5.8432620000000002</v>
      </c>
      <c r="BV236">
        <v>-2.4375873000000001</v>
      </c>
      <c r="BW236" s="4">
        <f t="shared" si="29"/>
        <v>1.5437898204</v>
      </c>
      <c r="BY236" s="4">
        <f t="shared" si="30"/>
        <v>13489.629053451961</v>
      </c>
      <c r="BZ236" s="4">
        <f t="shared" si="31"/>
        <v>8.1284320477835994</v>
      </c>
      <c r="CA236" s="4">
        <f t="shared" si="32"/>
        <v>131.93241595236719</v>
      </c>
      <c r="CB236" s="4">
        <f t="shared" si="33"/>
        <v>3.2602709384870403</v>
      </c>
    </row>
    <row r="237" spans="1:80" x14ac:dyDescent="0.25">
      <c r="A237" s="40">
        <v>41704</v>
      </c>
      <c r="B237" s="41">
        <v>3.4050925925925928E-3</v>
      </c>
      <c r="C237">
        <v>12.324999999999999</v>
      </c>
      <c r="D237">
        <v>1.06E-2</v>
      </c>
      <c r="E237">
        <v>106.09500800000001</v>
      </c>
      <c r="F237">
        <v>1067.7</v>
      </c>
      <c r="G237">
        <v>-25.7</v>
      </c>
      <c r="H237">
        <v>60.5</v>
      </c>
      <c r="I237"/>
      <c r="J237">
        <v>3.5</v>
      </c>
      <c r="K237">
        <v>0.89470000000000005</v>
      </c>
      <c r="L237">
        <v>11.027799999999999</v>
      </c>
      <c r="M237">
        <v>9.4999999999999998E-3</v>
      </c>
      <c r="N237">
        <v>955.32749999999999</v>
      </c>
      <c r="O237">
        <v>0</v>
      </c>
      <c r="P237">
        <v>955.3</v>
      </c>
      <c r="Q237">
        <v>727.14200000000005</v>
      </c>
      <c r="R237">
        <v>0</v>
      </c>
      <c r="S237">
        <v>727.1</v>
      </c>
      <c r="T237">
        <v>60.46</v>
      </c>
      <c r="U237"/>
      <c r="V237"/>
      <c r="W237">
        <v>0</v>
      </c>
      <c r="X237">
        <v>3.1315</v>
      </c>
      <c r="Y237">
        <v>12</v>
      </c>
      <c r="Z237">
        <v>882</v>
      </c>
      <c r="AA237">
        <v>902</v>
      </c>
      <c r="AB237">
        <v>883</v>
      </c>
      <c r="AC237">
        <v>65</v>
      </c>
      <c r="AD237">
        <v>8.23</v>
      </c>
      <c r="AE237">
        <v>0.19</v>
      </c>
      <c r="AF237">
        <v>983</v>
      </c>
      <c r="AG237">
        <v>-10</v>
      </c>
      <c r="AH237">
        <v>5</v>
      </c>
      <c r="AI237">
        <v>9</v>
      </c>
      <c r="AJ237">
        <v>190.3</v>
      </c>
      <c r="AK237">
        <v>190</v>
      </c>
      <c r="AL237">
        <v>4.2</v>
      </c>
      <c r="AM237">
        <v>195</v>
      </c>
      <c r="AN237" t="s">
        <v>155</v>
      </c>
      <c r="AO237">
        <v>2</v>
      </c>
      <c r="AP237" s="42">
        <v>0.62832175925925926</v>
      </c>
      <c r="AQ237">
        <v>47.160027999999997</v>
      </c>
      <c r="AR237">
        <v>-88.490685999999997</v>
      </c>
      <c r="AS237">
        <v>315.10000000000002</v>
      </c>
      <c r="AT237">
        <v>36.700000000000003</v>
      </c>
      <c r="AU237">
        <v>12</v>
      </c>
      <c r="AV237">
        <v>11</v>
      </c>
      <c r="AW237" t="s">
        <v>415</v>
      </c>
      <c r="AX237">
        <v>1.35</v>
      </c>
      <c r="AY237">
        <v>1.7375</v>
      </c>
      <c r="AZ237">
        <v>2.3624999999999998</v>
      </c>
      <c r="BA237">
        <v>14.048999999999999</v>
      </c>
      <c r="BB237">
        <v>17.09</v>
      </c>
      <c r="BC237">
        <v>1.22</v>
      </c>
      <c r="BD237">
        <v>11.766999999999999</v>
      </c>
      <c r="BE237">
        <v>3032.636</v>
      </c>
      <c r="BF237">
        <v>1.661</v>
      </c>
      <c r="BG237">
        <v>27.512</v>
      </c>
      <c r="BH237">
        <v>0</v>
      </c>
      <c r="BI237">
        <v>27.512</v>
      </c>
      <c r="BJ237">
        <v>20.940999999999999</v>
      </c>
      <c r="BK237">
        <v>0</v>
      </c>
      <c r="BL237">
        <v>20.940999999999999</v>
      </c>
      <c r="BM237">
        <v>0.5494</v>
      </c>
      <c r="BN237"/>
      <c r="BO237"/>
      <c r="BP237"/>
      <c r="BQ237">
        <v>626.16099999999994</v>
      </c>
      <c r="BR237">
        <v>0.23763500000000001</v>
      </c>
      <c r="BS237">
        <v>-0.121</v>
      </c>
      <c r="BT237">
        <v>1.0727E-2</v>
      </c>
      <c r="BU237">
        <v>5.7204689999999996</v>
      </c>
      <c r="BV237">
        <v>-2.4321000000000002</v>
      </c>
      <c r="BW237" s="4">
        <f t="shared" si="29"/>
        <v>1.5113479097999998</v>
      </c>
      <c r="BY237" s="4">
        <f t="shared" si="30"/>
        <v>13208.843512292635</v>
      </c>
      <c r="BZ237" s="4">
        <f t="shared" si="31"/>
        <v>7.2345936254525993</v>
      </c>
      <c r="CA237" s="4">
        <f t="shared" si="32"/>
        <v>91.209888687900587</v>
      </c>
      <c r="CB237" s="4">
        <f t="shared" si="33"/>
        <v>2.3929474640720394</v>
      </c>
    </row>
    <row r="238" spans="1:80" x14ac:dyDescent="0.25">
      <c r="A238" s="40">
        <v>41704</v>
      </c>
      <c r="B238" s="41">
        <v>3.4166666666666668E-3</v>
      </c>
      <c r="C238">
        <v>12.57</v>
      </c>
      <c r="D238">
        <v>0.01</v>
      </c>
      <c r="E238">
        <v>100</v>
      </c>
      <c r="F238">
        <v>926.8</v>
      </c>
      <c r="G238">
        <v>-26.3</v>
      </c>
      <c r="H238">
        <v>243.2</v>
      </c>
      <c r="I238"/>
      <c r="J238">
        <v>3.56</v>
      </c>
      <c r="K238">
        <v>0.89259999999999995</v>
      </c>
      <c r="L238">
        <v>11.2201</v>
      </c>
      <c r="M238">
        <v>8.8999999999999999E-3</v>
      </c>
      <c r="N238">
        <v>827.30280000000005</v>
      </c>
      <c r="O238">
        <v>0</v>
      </c>
      <c r="P238">
        <v>827.3</v>
      </c>
      <c r="Q238">
        <v>629.69669999999996</v>
      </c>
      <c r="R238">
        <v>0</v>
      </c>
      <c r="S238">
        <v>629.70000000000005</v>
      </c>
      <c r="T238">
        <v>243.24469999999999</v>
      </c>
      <c r="U238"/>
      <c r="V238"/>
      <c r="W238">
        <v>0</v>
      </c>
      <c r="X238">
        <v>3.1774</v>
      </c>
      <c r="Y238">
        <v>12</v>
      </c>
      <c r="Z238">
        <v>883</v>
      </c>
      <c r="AA238">
        <v>901</v>
      </c>
      <c r="AB238">
        <v>884</v>
      </c>
      <c r="AC238">
        <v>65</v>
      </c>
      <c r="AD238">
        <v>8.23</v>
      </c>
      <c r="AE238">
        <v>0.19</v>
      </c>
      <c r="AF238">
        <v>983</v>
      </c>
      <c r="AG238">
        <v>-10</v>
      </c>
      <c r="AH238">
        <v>5</v>
      </c>
      <c r="AI238">
        <v>9</v>
      </c>
      <c r="AJ238">
        <v>190</v>
      </c>
      <c r="AK238">
        <v>190</v>
      </c>
      <c r="AL238">
        <v>4.2</v>
      </c>
      <c r="AM238">
        <v>195</v>
      </c>
      <c r="AN238" t="s">
        <v>155</v>
      </c>
      <c r="AO238">
        <v>2</v>
      </c>
      <c r="AP238" s="42">
        <v>0.6283333333333333</v>
      </c>
      <c r="AQ238">
        <v>47.159892999999997</v>
      </c>
      <c r="AR238">
        <v>-88.490587000000005</v>
      </c>
      <c r="AS238">
        <v>314.7</v>
      </c>
      <c r="AT238">
        <v>36.5</v>
      </c>
      <c r="AU238">
        <v>12</v>
      </c>
      <c r="AV238">
        <v>11</v>
      </c>
      <c r="AW238" t="s">
        <v>415</v>
      </c>
      <c r="AX238">
        <v>1.7124999999999999</v>
      </c>
      <c r="AY238">
        <v>2.0125000000000002</v>
      </c>
      <c r="AZ238">
        <v>2.8125</v>
      </c>
      <c r="BA238">
        <v>14.048999999999999</v>
      </c>
      <c r="BB238">
        <v>16.75</v>
      </c>
      <c r="BC238">
        <v>1.19</v>
      </c>
      <c r="BD238">
        <v>12.031000000000001</v>
      </c>
      <c r="BE238">
        <v>3027.7310000000002</v>
      </c>
      <c r="BF238">
        <v>1.5329999999999999</v>
      </c>
      <c r="BG238">
        <v>23.379000000000001</v>
      </c>
      <c r="BH238">
        <v>0</v>
      </c>
      <c r="BI238">
        <v>23.379000000000001</v>
      </c>
      <c r="BJ238">
        <v>17.795000000000002</v>
      </c>
      <c r="BK238">
        <v>0</v>
      </c>
      <c r="BL238">
        <v>17.795000000000002</v>
      </c>
      <c r="BM238">
        <v>2.1688000000000001</v>
      </c>
      <c r="BN238"/>
      <c r="BO238"/>
      <c r="BP238"/>
      <c r="BQ238">
        <v>623.44500000000005</v>
      </c>
      <c r="BR238">
        <v>0.25063200000000002</v>
      </c>
      <c r="BS238">
        <v>-0.117365</v>
      </c>
      <c r="BT238">
        <v>1.0999999999999999E-2</v>
      </c>
      <c r="BU238">
        <v>6.0333389999999998</v>
      </c>
      <c r="BV238">
        <v>-2.3590365000000002</v>
      </c>
      <c r="BW238" s="4">
        <f t="shared" si="29"/>
        <v>1.5940081637999999</v>
      </c>
      <c r="BY238" s="4">
        <f t="shared" si="30"/>
        <v>13908.743176628172</v>
      </c>
      <c r="BZ238" s="4">
        <f t="shared" si="31"/>
        <v>7.0422713542817998</v>
      </c>
      <c r="CA238" s="4">
        <f t="shared" si="32"/>
        <v>81.746391878307008</v>
      </c>
      <c r="CB238" s="4">
        <f t="shared" si="33"/>
        <v>9.9629994215044793</v>
      </c>
    </row>
    <row r="239" spans="1:80" x14ac:dyDescent="0.25">
      <c r="A239" s="40">
        <v>41704</v>
      </c>
      <c r="B239" s="41">
        <v>3.4282407407407404E-3</v>
      </c>
      <c r="C239">
        <v>12.603</v>
      </c>
      <c r="D239">
        <v>0.01</v>
      </c>
      <c r="E239">
        <v>100</v>
      </c>
      <c r="F239">
        <v>769.4</v>
      </c>
      <c r="G239">
        <v>-29.4</v>
      </c>
      <c r="H239">
        <v>179.6</v>
      </c>
      <c r="I239"/>
      <c r="J239">
        <v>3.82</v>
      </c>
      <c r="K239">
        <v>0.89239999999999997</v>
      </c>
      <c r="L239">
        <v>11.247400000000001</v>
      </c>
      <c r="M239">
        <v>8.8999999999999999E-3</v>
      </c>
      <c r="N239">
        <v>686.66110000000003</v>
      </c>
      <c r="O239">
        <v>0</v>
      </c>
      <c r="P239">
        <v>686.7</v>
      </c>
      <c r="Q239">
        <v>522.6481</v>
      </c>
      <c r="R239">
        <v>0</v>
      </c>
      <c r="S239">
        <v>522.6</v>
      </c>
      <c r="T239">
        <v>179.59370000000001</v>
      </c>
      <c r="U239"/>
      <c r="V239"/>
      <c r="W239">
        <v>0</v>
      </c>
      <c r="X239">
        <v>3.4053</v>
      </c>
      <c r="Y239">
        <v>12.1</v>
      </c>
      <c r="Z239">
        <v>882</v>
      </c>
      <c r="AA239">
        <v>902</v>
      </c>
      <c r="AB239">
        <v>883</v>
      </c>
      <c r="AC239">
        <v>65</v>
      </c>
      <c r="AD239">
        <v>8.23</v>
      </c>
      <c r="AE239">
        <v>0.19</v>
      </c>
      <c r="AF239">
        <v>983</v>
      </c>
      <c r="AG239">
        <v>-10</v>
      </c>
      <c r="AH239">
        <v>5.7270000000000003</v>
      </c>
      <c r="AI239">
        <v>9</v>
      </c>
      <c r="AJ239">
        <v>190</v>
      </c>
      <c r="AK239">
        <v>190</v>
      </c>
      <c r="AL239">
        <v>4.3</v>
      </c>
      <c r="AM239">
        <v>195</v>
      </c>
      <c r="AN239" t="s">
        <v>155</v>
      </c>
      <c r="AO239">
        <v>2</v>
      </c>
      <c r="AP239" s="42">
        <v>0.62834490740740734</v>
      </c>
      <c r="AQ239">
        <v>47.159770999999999</v>
      </c>
      <c r="AR239">
        <v>-88.490453000000002</v>
      </c>
      <c r="AS239">
        <v>314.7</v>
      </c>
      <c r="AT239">
        <v>36.4</v>
      </c>
      <c r="AU239">
        <v>12</v>
      </c>
      <c r="AV239">
        <v>11</v>
      </c>
      <c r="AW239" t="s">
        <v>415</v>
      </c>
      <c r="AX239">
        <v>1.7250000000000001</v>
      </c>
      <c r="AY239">
        <v>2.1124999999999998</v>
      </c>
      <c r="AZ239">
        <v>2.9</v>
      </c>
      <c r="BA239">
        <v>14.048999999999999</v>
      </c>
      <c r="BB239">
        <v>16.72</v>
      </c>
      <c r="BC239">
        <v>1.19</v>
      </c>
      <c r="BD239">
        <v>12.053000000000001</v>
      </c>
      <c r="BE239">
        <v>3029.4430000000002</v>
      </c>
      <c r="BF239">
        <v>1.53</v>
      </c>
      <c r="BG239">
        <v>19.367999999999999</v>
      </c>
      <c r="BH239">
        <v>0</v>
      </c>
      <c r="BI239">
        <v>19.367999999999999</v>
      </c>
      <c r="BJ239">
        <v>14.742000000000001</v>
      </c>
      <c r="BK239">
        <v>0</v>
      </c>
      <c r="BL239">
        <v>14.742000000000001</v>
      </c>
      <c r="BM239">
        <v>1.5983000000000001</v>
      </c>
      <c r="BN239"/>
      <c r="BO239"/>
      <c r="BP239"/>
      <c r="BQ239">
        <v>666.91300000000001</v>
      </c>
      <c r="BR239">
        <v>0.28916900000000001</v>
      </c>
      <c r="BS239">
        <v>-0.117454</v>
      </c>
      <c r="BT239">
        <v>1.0999999999999999E-2</v>
      </c>
      <c r="BU239">
        <v>6.9610209999999997</v>
      </c>
      <c r="BV239">
        <v>-2.3608254</v>
      </c>
      <c r="BW239" s="4">
        <f t="shared" si="29"/>
        <v>1.8391017481999998</v>
      </c>
      <c r="BY239" s="4">
        <f t="shared" si="30"/>
        <v>16056.415642268104</v>
      </c>
      <c r="BZ239" s="4">
        <f t="shared" si="31"/>
        <v>8.1091857257819999</v>
      </c>
      <c r="CA239" s="4">
        <f t="shared" si="32"/>
        <v>78.134389522534789</v>
      </c>
      <c r="CB239" s="4">
        <f t="shared" si="33"/>
        <v>8.4711840166780199</v>
      </c>
    </row>
    <row r="240" spans="1:80" x14ac:dyDescent="0.25">
      <c r="A240" s="40">
        <v>41704</v>
      </c>
      <c r="B240" s="41">
        <v>3.4398148148148144E-3</v>
      </c>
      <c r="C240">
        <v>12.492000000000001</v>
      </c>
      <c r="D240">
        <v>0.01</v>
      </c>
      <c r="E240">
        <v>100</v>
      </c>
      <c r="F240">
        <v>843.8</v>
      </c>
      <c r="G240">
        <v>-27.9</v>
      </c>
      <c r="H240">
        <v>50.8</v>
      </c>
      <c r="I240"/>
      <c r="J240">
        <v>3.96</v>
      </c>
      <c r="K240">
        <v>0.89339999999999997</v>
      </c>
      <c r="L240">
        <v>11.1609</v>
      </c>
      <c r="M240">
        <v>8.8999999999999999E-3</v>
      </c>
      <c r="N240">
        <v>753.8836</v>
      </c>
      <c r="O240">
        <v>0</v>
      </c>
      <c r="P240">
        <v>753.9</v>
      </c>
      <c r="Q240">
        <v>573.81410000000005</v>
      </c>
      <c r="R240">
        <v>0</v>
      </c>
      <c r="S240">
        <v>573.79999999999995</v>
      </c>
      <c r="T240">
        <v>50.76</v>
      </c>
      <c r="U240"/>
      <c r="V240"/>
      <c r="W240">
        <v>0</v>
      </c>
      <c r="X240">
        <v>3.5373000000000001</v>
      </c>
      <c r="Y240">
        <v>12</v>
      </c>
      <c r="Z240">
        <v>881</v>
      </c>
      <c r="AA240">
        <v>901</v>
      </c>
      <c r="AB240">
        <v>884</v>
      </c>
      <c r="AC240">
        <v>65</v>
      </c>
      <c r="AD240">
        <v>8.23</v>
      </c>
      <c r="AE240">
        <v>0.19</v>
      </c>
      <c r="AF240">
        <v>983</v>
      </c>
      <c r="AG240">
        <v>-10</v>
      </c>
      <c r="AH240">
        <v>6</v>
      </c>
      <c r="AI240">
        <v>9</v>
      </c>
      <c r="AJ240">
        <v>190</v>
      </c>
      <c r="AK240">
        <v>190</v>
      </c>
      <c r="AL240">
        <v>4.3</v>
      </c>
      <c r="AM240">
        <v>195</v>
      </c>
      <c r="AN240" t="s">
        <v>155</v>
      </c>
      <c r="AO240">
        <v>2</v>
      </c>
      <c r="AP240" s="42">
        <v>0.62835648148148149</v>
      </c>
      <c r="AQ240">
        <v>47.159666000000001</v>
      </c>
      <c r="AR240">
        <v>-88.490295000000003</v>
      </c>
      <c r="AS240">
        <v>314.7</v>
      </c>
      <c r="AT240">
        <v>36.299999999999997</v>
      </c>
      <c r="AU240">
        <v>12</v>
      </c>
      <c r="AV240">
        <v>11</v>
      </c>
      <c r="AW240" t="s">
        <v>415</v>
      </c>
      <c r="AX240">
        <v>1.2</v>
      </c>
      <c r="AY240">
        <v>2.2124999999999999</v>
      </c>
      <c r="AZ240">
        <v>2.9125000000000001</v>
      </c>
      <c r="BA240">
        <v>14.048999999999999</v>
      </c>
      <c r="BB240">
        <v>16.88</v>
      </c>
      <c r="BC240">
        <v>1.2</v>
      </c>
      <c r="BD240">
        <v>11.927</v>
      </c>
      <c r="BE240">
        <v>3032.9720000000002</v>
      </c>
      <c r="BF240">
        <v>1.5449999999999999</v>
      </c>
      <c r="BG240">
        <v>21.454000000000001</v>
      </c>
      <c r="BH240">
        <v>0</v>
      </c>
      <c r="BI240">
        <v>21.454000000000001</v>
      </c>
      <c r="BJ240">
        <v>16.329999999999998</v>
      </c>
      <c r="BK240">
        <v>0</v>
      </c>
      <c r="BL240">
        <v>16.329999999999998</v>
      </c>
      <c r="BM240">
        <v>0.45579999999999998</v>
      </c>
      <c r="BN240"/>
      <c r="BO240"/>
      <c r="BP240"/>
      <c r="BQ240">
        <v>698.94500000000005</v>
      </c>
      <c r="BR240">
        <v>0.29545700000000003</v>
      </c>
      <c r="BS240">
        <v>-0.116546</v>
      </c>
      <c r="BT240">
        <v>1.0999999999999999E-2</v>
      </c>
      <c r="BU240">
        <v>7.1123880000000002</v>
      </c>
      <c r="BV240">
        <v>-2.3425745999999998</v>
      </c>
      <c r="BW240" s="4">
        <f t="shared" si="29"/>
        <v>1.8790929096</v>
      </c>
      <c r="BY240" s="4">
        <f t="shared" si="30"/>
        <v>16424.672322543352</v>
      </c>
      <c r="BZ240" s="4">
        <f t="shared" si="31"/>
        <v>8.366750084844</v>
      </c>
      <c r="CA240" s="4">
        <f t="shared" si="32"/>
        <v>88.433028404855989</v>
      </c>
      <c r="CB240" s="4">
        <f t="shared" si="33"/>
        <v>2.4683266593345601</v>
      </c>
    </row>
    <row r="241" spans="1:80" x14ac:dyDescent="0.25">
      <c r="A241" s="40">
        <v>41704</v>
      </c>
      <c r="B241" s="41">
        <v>3.4513888888888888E-3</v>
      </c>
      <c r="C241">
        <v>12.381</v>
      </c>
      <c r="D241">
        <v>1.0699999999999999E-2</v>
      </c>
      <c r="E241">
        <v>106.95579600000001</v>
      </c>
      <c r="F241">
        <v>1038.5</v>
      </c>
      <c r="G241">
        <v>-17.2</v>
      </c>
      <c r="H241">
        <v>69.5</v>
      </c>
      <c r="I241"/>
      <c r="J241">
        <v>4</v>
      </c>
      <c r="K241">
        <v>0.89439999999999997</v>
      </c>
      <c r="L241">
        <v>11.074</v>
      </c>
      <c r="M241">
        <v>9.5999999999999992E-3</v>
      </c>
      <c r="N241">
        <v>928.80930000000001</v>
      </c>
      <c r="O241">
        <v>0</v>
      </c>
      <c r="P241">
        <v>928.8</v>
      </c>
      <c r="Q241">
        <v>706.95780000000002</v>
      </c>
      <c r="R241">
        <v>0</v>
      </c>
      <c r="S241">
        <v>707</v>
      </c>
      <c r="T241">
        <v>69.481300000000005</v>
      </c>
      <c r="U241"/>
      <c r="V241"/>
      <c r="W241">
        <v>0</v>
      </c>
      <c r="X241">
        <v>3.5777000000000001</v>
      </c>
      <c r="Y241">
        <v>12.1</v>
      </c>
      <c r="Z241">
        <v>880</v>
      </c>
      <c r="AA241">
        <v>900</v>
      </c>
      <c r="AB241">
        <v>884</v>
      </c>
      <c r="AC241">
        <v>65</v>
      </c>
      <c r="AD241">
        <v>8.23</v>
      </c>
      <c r="AE241">
        <v>0.19</v>
      </c>
      <c r="AF241">
        <v>983</v>
      </c>
      <c r="AG241">
        <v>-10</v>
      </c>
      <c r="AH241">
        <v>6</v>
      </c>
      <c r="AI241">
        <v>9</v>
      </c>
      <c r="AJ241">
        <v>190</v>
      </c>
      <c r="AK241">
        <v>190</v>
      </c>
      <c r="AL241">
        <v>4.7</v>
      </c>
      <c r="AM241">
        <v>195</v>
      </c>
      <c r="AN241" t="s">
        <v>155</v>
      </c>
      <c r="AO241">
        <v>2</v>
      </c>
      <c r="AP241" s="42">
        <v>0.62836805555555553</v>
      </c>
      <c r="AQ241">
        <v>47.159573999999999</v>
      </c>
      <c r="AR241">
        <v>-88.490114000000005</v>
      </c>
      <c r="AS241">
        <v>314.60000000000002</v>
      </c>
      <c r="AT241">
        <v>36.6</v>
      </c>
      <c r="AU241">
        <v>12</v>
      </c>
      <c r="AV241">
        <v>11</v>
      </c>
      <c r="AW241" t="s">
        <v>415</v>
      </c>
      <c r="AX241">
        <v>1.2</v>
      </c>
      <c r="AY241">
        <v>2.2999999999999998</v>
      </c>
      <c r="AZ241">
        <v>3</v>
      </c>
      <c r="BA241">
        <v>14.048999999999999</v>
      </c>
      <c r="BB241">
        <v>17.02</v>
      </c>
      <c r="BC241">
        <v>1.21</v>
      </c>
      <c r="BD241">
        <v>11.805</v>
      </c>
      <c r="BE241">
        <v>3032.3409999999999</v>
      </c>
      <c r="BF241">
        <v>1.667</v>
      </c>
      <c r="BG241">
        <v>26.634</v>
      </c>
      <c r="BH241">
        <v>0</v>
      </c>
      <c r="BI241">
        <v>26.634</v>
      </c>
      <c r="BJ241">
        <v>20.271999999999998</v>
      </c>
      <c r="BK241">
        <v>0</v>
      </c>
      <c r="BL241">
        <v>20.271999999999998</v>
      </c>
      <c r="BM241">
        <v>0.62860000000000005</v>
      </c>
      <c r="BN241"/>
      <c r="BO241"/>
      <c r="BP241"/>
      <c r="BQ241">
        <v>712.31600000000003</v>
      </c>
      <c r="BR241">
        <v>0.29372700000000002</v>
      </c>
      <c r="BS241">
        <v>-0.116727</v>
      </c>
      <c r="BT241">
        <v>1.0999999999999999E-2</v>
      </c>
      <c r="BU241">
        <v>7.0707430000000002</v>
      </c>
      <c r="BV241">
        <v>-2.3462127000000002</v>
      </c>
      <c r="BW241" s="4">
        <f t="shared" si="29"/>
        <v>1.8680903006</v>
      </c>
      <c r="BY241" s="4">
        <f t="shared" si="30"/>
        <v>16325.104228974986</v>
      </c>
      <c r="BZ241" s="4">
        <f t="shared" si="31"/>
        <v>8.9745674215734006</v>
      </c>
      <c r="CA241" s="4">
        <f t="shared" si="32"/>
        <v>109.13763093589439</v>
      </c>
      <c r="CB241" s="4">
        <f t="shared" si="33"/>
        <v>3.3841710145177206</v>
      </c>
    </row>
    <row r="242" spans="1:80" x14ac:dyDescent="0.25">
      <c r="A242" s="40">
        <v>41704</v>
      </c>
      <c r="B242" s="41">
        <v>3.4629629629629628E-3</v>
      </c>
      <c r="C242">
        <v>12.35</v>
      </c>
      <c r="D242">
        <v>1.0999999999999999E-2</v>
      </c>
      <c r="E242">
        <v>110</v>
      </c>
      <c r="F242">
        <v>1138.3</v>
      </c>
      <c r="G242">
        <v>-17.2</v>
      </c>
      <c r="H242">
        <v>50.9</v>
      </c>
      <c r="I242"/>
      <c r="J242">
        <v>3.94</v>
      </c>
      <c r="K242">
        <v>0.89470000000000005</v>
      </c>
      <c r="L242">
        <v>11.0501</v>
      </c>
      <c r="M242">
        <v>9.7999999999999997E-3</v>
      </c>
      <c r="N242">
        <v>1018.5165</v>
      </c>
      <c r="O242">
        <v>0</v>
      </c>
      <c r="P242">
        <v>1018.5</v>
      </c>
      <c r="Q242">
        <v>775.23789999999997</v>
      </c>
      <c r="R242">
        <v>0</v>
      </c>
      <c r="S242">
        <v>775.2</v>
      </c>
      <c r="T242">
        <v>50.893900000000002</v>
      </c>
      <c r="U242"/>
      <c r="V242"/>
      <c r="W242">
        <v>0</v>
      </c>
      <c r="X242">
        <v>3.5249999999999999</v>
      </c>
      <c r="Y242">
        <v>12</v>
      </c>
      <c r="Z242">
        <v>880</v>
      </c>
      <c r="AA242">
        <v>901</v>
      </c>
      <c r="AB242">
        <v>884</v>
      </c>
      <c r="AC242">
        <v>65</v>
      </c>
      <c r="AD242">
        <v>8.23</v>
      </c>
      <c r="AE242">
        <v>0.19</v>
      </c>
      <c r="AF242">
        <v>983</v>
      </c>
      <c r="AG242">
        <v>-10</v>
      </c>
      <c r="AH242">
        <v>5.2729999999999997</v>
      </c>
      <c r="AI242">
        <v>9</v>
      </c>
      <c r="AJ242">
        <v>190</v>
      </c>
      <c r="AK242">
        <v>190</v>
      </c>
      <c r="AL242">
        <v>4.9000000000000004</v>
      </c>
      <c r="AM242">
        <v>195</v>
      </c>
      <c r="AN242" t="s">
        <v>155</v>
      </c>
      <c r="AO242">
        <v>2</v>
      </c>
      <c r="AP242" s="42">
        <v>0.62837962962962968</v>
      </c>
      <c r="AQ242">
        <v>47.159472999999998</v>
      </c>
      <c r="AR242">
        <v>-88.489958000000001</v>
      </c>
      <c r="AS242">
        <v>314.5</v>
      </c>
      <c r="AT242">
        <v>36.6</v>
      </c>
      <c r="AU242">
        <v>12</v>
      </c>
      <c r="AV242">
        <v>11</v>
      </c>
      <c r="AW242" t="s">
        <v>415</v>
      </c>
      <c r="AX242">
        <v>1.2749250000000001</v>
      </c>
      <c r="AY242">
        <v>2.1376620000000002</v>
      </c>
      <c r="AZ242">
        <v>3.0499499999999999</v>
      </c>
      <c r="BA242">
        <v>14.048999999999999</v>
      </c>
      <c r="BB242">
        <v>17.059999999999999</v>
      </c>
      <c r="BC242">
        <v>1.21</v>
      </c>
      <c r="BD242">
        <v>11.763</v>
      </c>
      <c r="BE242">
        <v>3032.79</v>
      </c>
      <c r="BF242">
        <v>1.7190000000000001</v>
      </c>
      <c r="BG242">
        <v>29.274000000000001</v>
      </c>
      <c r="BH242">
        <v>0</v>
      </c>
      <c r="BI242">
        <v>29.274000000000001</v>
      </c>
      <c r="BJ242">
        <v>22.282</v>
      </c>
      <c r="BK242">
        <v>0</v>
      </c>
      <c r="BL242">
        <v>22.282</v>
      </c>
      <c r="BM242">
        <v>0.46150000000000002</v>
      </c>
      <c r="BN242"/>
      <c r="BO242"/>
      <c r="BP242"/>
      <c r="BQ242">
        <v>703.447</v>
      </c>
      <c r="BR242">
        <v>0.29109200000000002</v>
      </c>
      <c r="BS242">
        <v>-0.117727</v>
      </c>
      <c r="BT242">
        <v>1.0999999999999999E-2</v>
      </c>
      <c r="BU242">
        <v>7.0073119999999998</v>
      </c>
      <c r="BV242">
        <v>-2.3663126999999999</v>
      </c>
      <c r="BW242" s="4">
        <f t="shared" si="29"/>
        <v>1.8513318303999999</v>
      </c>
      <c r="BY242" s="4">
        <f t="shared" si="30"/>
        <v>16181.048766029471</v>
      </c>
      <c r="BZ242" s="4">
        <f t="shared" si="31"/>
        <v>9.1714964863391994</v>
      </c>
      <c r="CA242" s="4">
        <f t="shared" si="32"/>
        <v>118.88265544421759</v>
      </c>
      <c r="CB242" s="4">
        <f t="shared" si="33"/>
        <v>2.4622720351631999</v>
      </c>
    </row>
    <row r="243" spans="1:80" x14ac:dyDescent="0.25">
      <c r="A243" s="40">
        <v>41704</v>
      </c>
      <c r="B243" s="41">
        <v>3.4745370370370368E-3</v>
      </c>
      <c r="C243">
        <v>12.353999999999999</v>
      </c>
      <c r="D243">
        <v>1.14E-2</v>
      </c>
      <c r="E243">
        <v>113.891113</v>
      </c>
      <c r="F243">
        <v>1110.3</v>
      </c>
      <c r="G243">
        <v>-17.2</v>
      </c>
      <c r="H243">
        <v>59.3</v>
      </c>
      <c r="I243"/>
      <c r="J243">
        <v>3.8</v>
      </c>
      <c r="K243">
        <v>0.89459999999999995</v>
      </c>
      <c r="L243">
        <v>11.0528</v>
      </c>
      <c r="M243">
        <v>1.0200000000000001E-2</v>
      </c>
      <c r="N243">
        <v>993.31600000000003</v>
      </c>
      <c r="O243">
        <v>0</v>
      </c>
      <c r="P243">
        <v>993.3</v>
      </c>
      <c r="Q243">
        <v>756.05669999999998</v>
      </c>
      <c r="R243">
        <v>0</v>
      </c>
      <c r="S243">
        <v>756.1</v>
      </c>
      <c r="T243">
        <v>59.254600000000003</v>
      </c>
      <c r="U243"/>
      <c r="V243"/>
      <c r="W243">
        <v>0</v>
      </c>
      <c r="X243">
        <v>3.3996</v>
      </c>
      <c r="Y243">
        <v>12.1</v>
      </c>
      <c r="Z243">
        <v>881</v>
      </c>
      <c r="AA243">
        <v>902</v>
      </c>
      <c r="AB243">
        <v>883</v>
      </c>
      <c r="AC243">
        <v>65</v>
      </c>
      <c r="AD243">
        <v>8.23</v>
      </c>
      <c r="AE243">
        <v>0.19</v>
      </c>
      <c r="AF243">
        <v>983</v>
      </c>
      <c r="AG243">
        <v>-10</v>
      </c>
      <c r="AH243">
        <v>5</v>
      </c>
      <c r="AI243">
        <v>9</v>
      </c>
      <c r="AJ243">
        <v>190</v>
      </c>
      <c r="AK243">
        <v>190</v>
      </c>
      <c r="AL243">
        <v>4.7</v>
      </c>
      <c r="AM243">
        <v>195</v>
      </c>
      <c r="AN243" t="s">
        <v>155</v>
      </c>
      <c r="AO243">
        <v>2</v>
      </c>
      <c r="AP243" s="42">
        <v>0.62839120370370372</v>
      </c>
      <c r="AQ243">
        <v>47.159388</v>
      </c>
      <c r="AR243">
        <v>-88.489783000000003</v>
      </c>
      <c r="AS243">
        <v>314.39999999999998</v>
      </c>
      <c r="AT243">
        <v>36.200000000000003</v>
      </c>
      <c r="AU243">
        <v>12</v>
      </c>
      <c r="AV243">
        <v>11</v>
      </c>
      <c r="AW243" t="s">
        <v>415</v>
      </c>
      <c r="AX243">
        <v>1.7255259999999999</v>
      </c>
      <c r="AY243">
        <v>1.0248250000000001</v>
      </c>
      <c r="AZ243">
        <v>3.4</v>
      </c>
      <c r="BA243">
        <v>14.048999999999999</v>
      </c>
      <c r="BB243">
        <v>17.05</v>
      </c>
      <c r="BC243">
        <v>1.21</v>
      </c>
      <c r="BD243">
        <v>11.776999999999999</v>
      </c>
      <c r="BE243">
        <v>3032.4630000000002</v>
      </c>
      <c r="BF243">
        <v>1.7789999999999999</v>
      </c>
      <c r="BG243">
        <v>28.54</v>
      </c>
      <c r="BH243">
        <v>0</v>
      </c>
      <c r="BI243">
        <v>28.54</v>
      </c>
      <c r="BJ243">
        <v>21.722999999999999</v>
      </c>
      <c r="BK243">
        <v>0</v>
      </c>
      <c r="BL243">
        <v>21.722999999999999</v>
      </c>
      <c r="BM243">
        <v>0.53720000000000001</v>
      </c>
      <c r="BN243"/>
      <c r="BO243"/>
      <c r="BP243"/>
      <c r="BQ243">
        <v>678.19200000000001</v>
      </c>
      <c r="BR243">
        <v>0.28127600000000003</v>
      </c>
      <c r="BS243">
        <v>-0.11581900000000001</v>
      </c>
      <c r="BT243">
        <v>1.0272999999999999E-2</v>
      </c>
      <c r="BU243">
        <v>6.7710169999999996</v>
      </c>
      <c r="BV243">
        <v>-2.3279619</v>
      </c>
      <c r="BW243" s="4">
        <f t="shared" si="29"/>
        <v>1.7889026913999999</v>
      </c>
      <c r="BY243" s="4">
        <f t="shared" si="30"/>
        <v>15633.718480836778</v>
      </c>
      <c r="BZ243" s="4">
        <f t="shared" si="31"/>
        <v>9.1715497196201987</v>
      </c>
      <c r="CA243" s="4">
        <f t="shared" si="32"/>
        <v>111.9918912643674</v>
      </c>
      <c r="CB243" s="4">
        <f t="shared" si="33"/>
        <v>2.7695089990893598</v>
      </c>
    </row>
  </sheetData>
  <customSheetViews>
    <customSheetView guid="{2B424CCC-7244-4294-A128-8AE125D4F682}">
      <pane ySplit="9" topLeftCell="A10" activePane="bottomLeft" state="frozen"/>
      <selection pane="bottomLeft" activeCell="BW16" sqref="BW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1"/>
  <sheetViews>
    <sheetView workbookViewId="0">
      <pane xSplit="2" ySplit="9" topLeftCell="BP127" activePane="bottomRight" state="frozen"/>
      <selection pane="topRight" activeCell="C1" sqref="C1"/>
      <selection pane="bottomLeft" activeCell="A10" sqref="A10"/>
      <selection pane="bottomRight" activeCell="BW138" sqref="BW138:CB141"/>
    </sheetView>
  </sheetViews>
  <sheetFormatPr defaultRowHeight="15" x14ac:dyDescent="0.25"/>
  <cols>
    <col min="1" max="1" width="13.85546875" style="2" bestFit="1" customWidth="1"/>
    <col min="2" max="2" width="13.28515625" style="9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77" width="12" style="4" bestFit="1" customWidth="1"/>
    <col min="78" max="80" width="9.140625" style="4"/>
    <col min="81" max="81" width="14.7109375" style="4" bestFit="1" customWidth="1"/>
    <col min="82" max="82" width="3.28515625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7" t="s">
        <v>0</v>
      </c>
      <c r="B1" s="8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6</v>
      </c>
      <c r="CC1" s="1" t="s">
        <v>190</v>
      </c>
      <c r="CE1" s="1" t="s">
        <v>2</v>
      </c>
      <c r="CF1" s="1" t="s">
        <v>3</v>
      </c>
      <c r="CG1" s="1" t="s">
        <v>4</v>
      </c>
      <c r="CH1" s="1" t="s">
        <v>6</v>
      </c>
      <c r="CI1" s="1" t="s">
        <v>190</v>
      </c>
    </row>
    <row r="2" spans="1:87" s="1" customFormat="1" x14ac:dyDescent="0.25">
      <c r="A2" s="7" t="s">
        <v>72</v>
      </c>
      <c r="B2" s="8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201</v>
      </c>
      <c r="CI2" s="1" t="s">
        <v>201</v>
      </c>
    </row>
    <row r="3" spans="1:87" s="1" customFormat="1" x14ac:dyDescent="0.25">
      <c r="A3" s="7" t="s">
        <v>145</v>
      </c>
      <c r="B3" s="8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189</v>
      </c>
      <c r="BZ3" s="1" t="s">
        <v>189</v>
      </c>
      <c r="CA3" s="1" t="s">
        <v>189</v>
      </c>
      <c r="CB3" s="1" t="s">
        <v>189</v>
      </c>
      <c r="CC3" s="1" t="s">
        <v>189</v>
      </c>
      <c r="CE3" s="1" t="s">
        <v>175</v>
      </c>
      <c r="CF3" s="1" t="s">
        <v>175</v>
      </c>
      <c r="CG3" s="1" t="s">
        <v>175</v>
      </c>
      <c r="CH3" s="1" t="s">
        <v>175</v>
      </c>
      <c r="CI3" s="1" t="s">
        <v>175</v>
      </c>
    </row>
    <row r="4" spans="1:87" s="16" customFormat="1" x14ac:dyDescent="0.25">
      <c r="A4" s="7" t="s">
        <v>202</v>
      </c>
    </row>
    <row r="5" spans="1:87" s="16" customFormat="1" x14ac:dyDescent="0.25">
      <c r="A5" s="16" t="s">
        <v>169</v>
      </c>
      <c r="C5" s="16">
        <f t="shared" ref="C5:AH5" si="0">AVERAGE(C10:C497)</f>
        <v>12.522674242424248</v>
      </c>
      <c r="D5" s="16">
        <f t="shared" si="0"/>
        <v>1.1946969696969694E-2</v>
      </c>
      <c r="E5" s="16">
        <f t="shared" si="0"/>
        <v>119.48938704545455</v>
      </c>
      <c r="F5" s="16">
        <f t="shared" si="0"/>
        <v>1389.8189393939392</v>
      </c>
      <c r="G5" s="16">
        <f t="shared" si="0"/>
        <v>-27.614393939393942</v>
      </c>
      <c r="H5" s="16">
        <f t="shared" si="0"/>
        <v>96.079545454545425</v>
      </c>
      <c r="I5" s="16" t="e">
        <f t="shared" si="0"/>
        <v>#DIV/0!</v>
      </c>
      <c r="J5" s="16">
        <f t="shared" si="0"/>
        <v>3.6017424242424236</v>
      </c>
      <c r="K5" s="16">
        <f t="shared" si="0"/>
        <v>0.89334696969696969</v>
      </c>
      <c r="L5" s="16">
        <f t="shared" si="0"/>
        <v>11.185306818181816</v>
      </c>
      <c r="M5" s="16">
        <f t="shared" si="0"/>
        <v>1.0673484848484845E-2</v>
      </c>
      <c r="N5" s="16">
        <f t="shared" si="0"/>
        <v>1240.2050719696977</v>
      </c>
      <c r="O5" s="16">
        <f t="shared" si="0"/>
        <v>0</v>
      </c>
      <c r="P5" s="16">
        <f t="shared" si="0"/>
        <v>1240.2053030303034</v>
      </c>
      <c r="Q5" s="16">
        <f t="shared" si="0"/>
        <v>944.12997121212129</v>
      </c>
      <c r="R5" s="16">
        <f t="shared" si="0"/>
        <v>0</v>
      </c>
      <c r="S5" s="16">
        <f t="shared" si="0"/>
        <v>944.13030303030325</v>
      </c>
      <c r="T5" s="16">
        <f t="shared" si="0"/>
        <v>96.226315909090843</v>
      </c>
      <c r="U5" s="16" t="e">
        <f t="shared" si="0"/>
        <v>#DIV/0!</v>
      </c>
      <c r="V5" s="16" t="e">
        <f t="shared" si="0"/>
        <v>#DIV/0!</v>
      </c>
      <c r="W5" s="16">
        <f t="shared" si="0"/>
        <v>0</v>
      </c>
      <c r="X5" s="16">
        <f t="shared" si="0"/>
        <v>3.2180053030303046</v>
      </c>
      <c r="Y5" s="16">
        <f t="shared" si="0"/>
        <v>12.087121212121215</v>
      </c>
      <c r="Z5" s="16">
        <f t="shared" si="0"/>
        <v>882.32575757575762</v>
      </c>
      <c r="AA5" s="16">
        <f t="shared" si="0"/>
        <v>903.9848484848485</v>
      </c>
      <c r="AB5" s="16">
        <f t="shared" si="0"/>
        <v>845.7348484848485</v>
      </c>
      <c r="AC5" s="16">
        <f t="shared" si="0"/>
        <v>65.399242424242431</v>
      </c>
      <c r="AD5" s="16">
        <f t="shared" si="0"/>
        <v>8.2812121212121248</v>
      </c>
      <c r="AE5" s="16">
        <f t="shared" si="0"/>
        <v>0.19000000000000036</v>
      </c>
      <c r="AF5" s="16">
        <f t="shared" si="0"/>
        <v>983.06818181818187</v>
      </c>
      <c r="AG5" s="16">
        <f t="shared" si="0"/>
        <v>-10</v>
      </c>
      <c r="AH5" s="16">
        <f t="shared" si="0"/>
        <v>6.0261590984848485</v>
      </c>
      <c r="AI5" s="16">
        <f t="shared" ref="AI5:BN5" si="1">AVERAGE(AI10:AI497)</f>
        <v>9.2024772727272719</v>
      </c>
      <c r="AJ5" s="16">
        <f t="shared" si="1"/>
        <v>190.55075757575759</v>
      </c>
      <c r="AK5" s="16">
        <f t="shared" si="1"/>
        <v>189.93181818181819</v>
      </c>
      <c r="AL5" s="16">
        <f t="shared" si="1"/>
        <v>4.9196969696969717</v>
      </c>
      <c r="AM5" s="16">
        <f t="shared" si="1"/>
        <v>194.97954545454542</v>
      </c>
      <c r="AN5" s="16" t="e">
        <f t="shared" si="1"/>
        <v>#DIV/0!</v>
      </c>
      <c r="AO5" s="16">
        <f t="shared" si="1"/>
        <v>1.6136363636363635</v>
      </c>
      <c r="AP5" s="16">
        <f t="shared" si="1"/>
        <v>0.6291479026374861</v>
      </c>
      <c r="AQ5" s="16">
        <f t="shared" si="1"/>
        <v>47.161478340909071</v>
      </c>
      <c r="AR5" s="16">
        <f t="shared" si="1"/>
        <v>-88.487506893939383</v>
      </c>
      <c r="AS5" s="16">
        <f t="shared" si="1"/>
        <v>315.8204545454546</v>
      </c>
      <c r="AT5" s="16">
        <f t="shared" si="1"/>
        <v>35.190909090909102</v>
      </c>
      <c r="AU5" s="16">
        <f t="shared" si="1"/>
        <v>12</v>
      </c>
      <c r="AV5" s="16">
        <f t="shared" si="1"/>
        <v>10.674242424242424</v>
      </c>
      <c r="AW5" s="16" t="e">
        <f t="shared" si="1"/>
        <v>#DIV/0!</v>
      </c>
      <c r="AX5" s="16">
        <f t="shared" si="1"/>
        <v>1.3842871363636362</v>
      </c>
      <c r="AY5" s="16">
        <f t="shared" si="1"/>
        <v>1.4183662803030308</v>
      </c>
      <c r="AZ5" s="16">
        <f t="shared" si="1"/>
        <v>2.3190332424242412</v>
      </c>
      <c r="BA5" s="16">
        <f t="shared" si="1"/>
        <v>14.048999999999984</v>
      </c>
      <c r="BB5" s="16">
        <f t="shared" si="1"/>
        <v>16.856590909090908</v>
      </c>
      <c r="BC5" s="16">
        <f t="shared" si="1"/>
        <v>1.1999999999999997</v>
      </c>
      <c r="BD5" s="16">
        <f t="shared" si="1"/>
        <v>11.940499999999993</v>
      </c>
      <c r="BE5" s="16">
        <f t="shared" si="1"/>
        <v>3031.2670681818176</v>
      </c>
      <c r="BF5" s="16">
        <f t="shared" si="1"/>
        <v>1.8362954545454551</v>
      </c>
      <c r="BG5" s="16">
        <f t="shared" si="1"/>
        <v>34.931469696969721</v>
      </c>
      <c r="BH5" s="16">
        <f t="shared" si="1"/>
        <v>0</v>
      </c>
      <c r="BI5" s="16">
        <f t="shared" si="1"/>
        <v>34.931469696969721</v>
      </c>
      <c r="BJ5" s="16">
        <f t="shared" si="1"/>
        <v>26.592219696969707</v>
      </c>
      <c r="BK5" s="16">
        <f t="shared" si="1"/>
        <v>0</v>
      </c>
      <c r="BL5" s="16">
        <f t="shared" si="1"/>
        <v>26.592219696969707</v>
      </c>
      <c r="BM5" s="16">
        <f t="shared" si="1"/>
        <v>0.86267348484848438</v>
      </c>
      <c r="BN5" s="16" t="e">
        <f t="shared" si="1"/>
        <v>#DIV/0!</v>
      </c>
      <c r="BO5" s="16" t="e">
        <f t="shared" ref="BO5:BW5" si="2">AVERAGE(BO10:BO497)</f>
        <v>#DIV/0!</v>
      </c>
      <c r="BP5" s="16" t="e">
        <f t="shared" si="2"/>
        <v>#DIV/0!</v>
      </c>
      <c r="BQ5" s="16">
        <f t="shared" si="2"/>
        <v>635.41296969696941</v>
      </c>
      <c r="BR5" s="16">
        <f t="shared" si="2"/>
        <v>0.2476444090909091</v>
      </c>
      <c r="BS5" s="16">
        <f t="shared" si="2"/>
        <v>-8.9743939393939431E-2</v>
      </c>
      <c r="BT5" s="16">
        <f t="shared" si="2"/>
        <v>1.0891863636363639E-2</v>
      </c>
      <c r="BU5" s="43">
        <f t="shared" si="2"/>
        <v>5.96142040909091</v>
      </c>
      <c r="BV5" s="43">
        <f t="shared" si="2"/>
        <v>-1.8038531818181811</v>
      </c>
      <c r="BW5" s="43">
        <f t="shared" si="2"/>
        <v>1.5750072720818187</v>
      </c>
      <c r="BY5" s="43">
        <f>AVERAGE(BY10:BY497)</f>
        <v>13756.499255326513</v>
      </c>
      <c r="BZ5" s="43">
        <f>AVERAGE(BZ10:BZ497)</f>
        <v>8.7743422148266585</v>
      </c>
      <c r="CA5" s="43">
        <f>AVERAGE(CA10:CA497)</f>
        <v>131.95309798598484</v>
      </c>
      <c r="CB5" s="43">
        <f>AVERAGE(CB10:CB497)</f>
        <v>4.3737375988061036</v>
      </c>
      <c r="CC5" s="44">
        <f>BZ8/(131/3600)+CB8/(131/3600)+CA8/(131/3600)</f>
        <v>146.20882037824066</v>
      </c>
      <c r="CD5" s="26"/>
      <c r="CE5" s="25">
        <f>BY8/$AT8</f>
        <v>390.91059625055954</v>
      </c>
      <c r="CF5" s="25">
        <f>BZ8/$AT8</f>
        <v>0.24933548014232296</v>
      </c>
      <c r="CG5" s="25">
        <f>CA8/$AT8</f>
        <v>3.7496359541354503</v>
      </c>
      <c r="CH5" s="25">
        <f>CB8/$AT8</f>
        <v>0.1242860077160091</v>
      </c>
      <c r="CI5" s="28">
        <f>(BZ8+CB8+CA8)/AT8</f>
        <v>4.1232574419937826</v>
      </c>
    </row>
    <row r="6" spans="1:87" s="16" customFormat="1" x14ac:dyDescent="0.25">
      <c r="A6" s="16" t="s">
        <v>170</v>
      </c>
      <c r="C6" s="16">
        <f t="shared" ref="C6:AH6" si="3">MIN(C10:C497)</f>
        <v>10.773</v>
      </c>
      <c r="D6" s="16">
        <f t="shared" si="3"/>
        <v>6.1999999999999998E-3</v>
      </c>
      <c r="E6" s="16">
        <f t="shared" si="3"/>
        <v>62.227603000000002</v>
      </c>
      <c r="F6" s="16">
        <f t="shared" si="3"/>
        <v>172.7</v>
      </c>
      <c r="G6" s="16">
        <f t="shared" si="3"/>
        <v>-262.8</v>
      </c>
      <c r="H6" s="16">
        <f t="shared" si="3"/>
        <v>-10</v>
      </c>
      <c r="I6" s="16">
        <f t="shared" si="3"/>
        <v>0</v>
      </c>
      <c r="J6" s="16">
        <f t="shared" si="3"/>
        <v>2.8</v>
      </c>
      <c r="K6" s="16">
        <f t="shared" si="3"/>
        <v>0.88490000000000002</v>
      </c>
      <c r="L6" s="16">
        <f t="shared" si="3"/>
        <v>9.7731999999999992</v>
      </c>
      <c r="M6" s="16">
        <f t="shared" si="3"/>
        <v>5.5999999999999999E-3</v>
      </c>
      <c r="N6" s="16">
        <f t="shared" si="3"/>
        <v>154.80629999999999</v>
      </c>
      <c r="O6" s="16">
        <f t="shared" si="3"/>
        <v>0</v>
      </c>
      <c r="P6" s="16">
        <f t="shared" si="3"/>
        <v>154.80000000000001</v>
      </c>
      <c r="Q6" s="16">
        <f t="shared" si="3"/>
        <v>117.82640000000001</v>
      </c>
      <c r="R6" s="16">
        <f t="shared" si="3"/>
        <v>0</v>
      </c>
      <c r="S6" s="16">
        <f t="shared" si="3"/>
        <v>117.8</v>
      </c>
      <c r="T6" s="16">
        <f t="shared" si="3"/>
        <v>0</v>
      </c>
      <c r="U6" s="16">
        <f t="shared" si="3"/>
        <v>0</v>
      </c>
      <c r="V6" s="16">
        <f t="shared" si="3"/>
        <v>0</v>
      </c>
      <c r="W6" s="16">
        <f t="shared" si="3"/>
        <v>0</v>
      </c>
      <c r="X6" s="16">
        <f t="shared" si="3"/>
        <v>2.4929000000000001</v>
      </c>
      <c r="Y6" s="16">
        <f t="shared" si="3"/>
        <v>11.9</v>
      </c>
      <c r="Z6" s="16">
        <f t="shared" si="3"/>
        <v>871</v>
      </c>
      <c r="AA6" s="16">
        <f t="shared" si="3"/>
        <v>900</v>
      </c>
      <c r="AB6" s="16">
        <f t="shared" si="3"/>
        <v>815</v>
      </c>
      <c r="AC6" s="16">
        <f t="shared" si="3"/>
        <v>65</v>
      </c>
      <c r="AD6" s="16">
        <f t="shared" si="3"/>
        <v>8.2200000000000006</v>
      </c>
      <c r="AE6" s="16">
        <f t="shared" si="3"/>
        <v>0.19</v>
      </c>
      <c r="AF6" s="16">
        <f t="shared" si="3"/>
        <v>982</v>
      </c>
      <c r="AG6" s="16">
        <f t="shared" si="3"/>
        <v>-10</v>
      </c>
      <c r="AH6" s="16">
        <f t="shared" si="3"/>
        <v>5</v>
      </c>
      <c r="AI6" s="16">
        <f t="shared" ref="AI6:BN6" si="4">MIN(AI10:AI497)</f>
        <v>9</v>
      </c>
      <c r="AJ6" s="16">
        <f t="shared" si="4"/>
        <v>190</v>
      </c>
      <c r="AK6" s="16">
        <f t="shared" si="4"/>
        <v>188</v>
      </c>
      <c r="AL6" s="16">
        <f t="shared" si="4"/>
        <v>3.9</v>
      </c>
      <c r="AM6" s="16">
        <f t="shared" si="4"/>
        <v>194.1</v>
      </c>
      <c r="AN6" s="16">
        <f t="shared" si="4"/>
        <v>0</v>
      </c>
      <c r="AO6" s="16">
        <f t="shared" si="4"/>
        <v>1</v>
      </c>
      <c r="AP6" s="16">
        <f t="shared" si="4"/>
        <v>0.62839120370370372</v>
      </c>
      <c r="AQ6" s="16">
        <f t="shared" si="4"/>
        <v>47.158484999999999</v>
      </c>
      <c r="AR6" s="16">
        <f t="shared" si="4"/>
        <v>-88.492317999999997</v>
      </c>
      <c r="AS6" s="16">
        <f t="shared" si="4"/>
        <v>309.60000000000002</v>
      </c>
      <c r="AT6" s="16">
        <f t="shared" si="4"/>
        <v>17.2</v>
      </c>
      <c r="AU6" s="16">
        <f t="shared" si="4"/>
        <v>12</v>
      </c>
      <c r="AV6" s="16">
        <f t="shared" si="4"/>
        <v>9</v>
      </c>
      <c r="AW6" s="16">
        <f t="shared" si="4"/>
        <v>0</v>
      </c>
      <c r="AX6" s="16">
        <f t="shared" si="4"/>
        <v>0.8</v>
      </c>
      <c r="AY6" s="16">
        <f t="shared" si="4"/>
        <v>1</v>
      </c>
      <c r="AZ6" s="16">
        <f t="shared" si="4"/>
        <v>1.5</v>
      </c>
      <c r="BA6" s="16">
        <f t="shared" si="4"/>
        <v>14.048999999999999</v>
      </c>
      <c r="BB6" s="16">
        <f t="shared" si="4"/>
        <v>15.6</v>
      </c>
      <c r="BC6" s="16">
        <f t="shared" si="4"/>
        <v>1.1100000000000001</v>
      </c>
      <c r="BD6" s="16">
        <f t="shared" si="4"/>
        <v>10.221</v>
      </c>
      <c r="BE6" s="16">
        <f t="shared" si="4"/>
        <v>3002.5390000000002</v>
      </c>
      <c r="BF6" s="16">
        <f t="shared" si="4"/>
        <v>0.98699999999999999</v>
      </c>
      <c r="BG6" s="16">
        <f t="shared" si="4"/>
        <v>4.5270000000000001</v>
      </c>
      <c r="BH6" s="16">
        <f t="shared" si="4"/>
        <v>0</v>
      </c>
      <c r="BI6" s="16">
        <f t="shared" si="4"/>
        <v>4.5270000000000001</v>
      </c>
      <c r="BJ6" s="16">
        <f t="shared" si="4"/>
        <v>3.4460000000000002</v>
      </c>
      <c r="BK6" s="16">
        <f t="shared" si="4"/>
        <v>0</v>
      </c>
      <c r="BL6" s="16">
        <f t="shared" si="4"/>
        <v>3.4460000000000002</v>
      </c>
      <c r="BM6" s="16">
        <f t="shared" si="4"/>
        <v>0</v>
      </c>
      <c r="BN6" s="16">
        <f t="shared" si="4"/>
        <v>0</v>
      </c>
      <c r="BO6" s="16">
        <f t="shared" ref="BO6:BW6" si="5">MIN(BO10:BO497)</f>
        <v>0</v>
      </c>
      <c r="BP6" s="16">
        <f t="shared" si="5"/>
        <v>0</v>
      </c>
      <c r="BQ6" s="16">
        <f t="shared" si="5"/>
        <v>478.63799999999998</v>
      </c>
      <c r="BR6" s="16">
        <f t="shared" si="5"/>
        <v>7.9558000000000004E-2</v>
      </c>
      <c r="BS6" s="16">
        <f t="shared" si="5"/>
        <v>-0.11581900000000001</v>
      </c>
      <c r="BT6" s="16">
        <f t="shared" si="5"/>
        <v>8.9999999999999993E-3</v>
      </c>
      <c r="BU6" s="43">
        <f t="shared" si="5"/>
        <v>1.91516</v>
      </c>
      <c r="BV6" s="43">
        <f t="shared" si="5"/>
        <v>-2.3279619</v>
      </c>
      <c r="BW6" s="43">
        <f t="shared" si="5"/>
        <v>0.50598527199999999</v>
      </c>
      <c r="BY6" s="43">
        <f>MIN(BY10:BY497)</f>
        <v>4417.2259077342233</v>
      </c>
      <c r="BZ6" s="43">
        <f>MIN(BZ10:BZ497)</f>
        <v>1.7877063412979999</v>
      </c>
      <c r="CA6" s="43">
        <f>MIN(CA10:CA497)</f>
        <v>6.5404523589065988</v>
      </c>
      <c r="CB6" s="43">
        <f>MIN(CB10:CB497)</f>
        <v>0</v>
      </c>
      <c r="CC6" s="26"/>
      <c r="CD6" s="26"/>
      <c r="CE6" s="29"/>
      <c r="CF6" s="29"/>
      <c r="CG6" s="29"/>
      <c r="CH6" s="29"/>
      <c r="CI6" s="26"/>
    </row>
    <row r="7" spans="1:87" s="16" customFormat="1" x14ac:dyDescent="0.25">
      <c r="A7" s="16" t="s">
        <v>171</v>
      </c>
      <c r="C7" s="16">
        <f t="shared" ref="C7:AH7" si="6">MAX(C10:C497)</f>
        <v>13.574999999999999</v>
      </c>
      <c r="D7" s="16">
        <f t="shared" si="6"/>
        <v>1.9E-2</v>
      </c>
      <c r="E7" s="16">
        <f t="shared" si="6"/>
        <v>190</v>
      </c>
      <c r="F7" s="16">
        <f t="shared" si="6"/>
        <v>2882.4</v>
      </c>
      <c r="G7" s="16">
        <f t="shared" si="6"/>
        <v>-8.5</v>
      </c>
      <c r="H7" s="16">
        <f t="shared" si="6"/>
        <v>1131</v>
      </c>
      <c r="I7" s="16">
        <f t="shared" si="6"/>
        <v>0</v>
      </c>
      <c r="J7" s="16">
        <f t="shared" si="6"/>
        <v>5.2</v>
      </c>
      <c r="K7" s="16">
        <f t="shared" si="6"/>
        <v>0.9073</v>
      </c>
      <c r="L7" s="16">
        <f t="shared" si="6"/>
        <v>12.013</v>
      </c>
      <c r="M7" s="16">
        <f t="shared" si="6"/>
        <v>1.7000000000000001E-2</v>
      </c>
      <c r="N7" s="16">
        <f t="shared" si="6"/>
        <v>2577.5147999999999</v>
      </c>
      <c r="O7" s="16">
        <f t="shared" si="6"/>
        <v>0</v>
      </c>
      <c r="P7" s="16">
        <f t="shared" si="6"/>
        <v>2577.5</v>
      </c>
      <c r="Q7" s="16">
        <f t="shared" si="6"/>
        <v>1962.7512999999999</v>
      </c>
      <c r="R7" s="16">
        <f t="shared" si="6"/>
        <v>0</v>
      </c>
      <c r="S7" s="16">
        <f t="shared" si="6"/>
        <v>1962.8</v>
      </c>
      <c r="T7" s="16">
        <f t="shared" si="6"/>
        <v>1131.0078000000001</v>
      </c>
      <c r="U7" s="16">
        <f t="shared" si="6"/>
        <v>0</v>
      </c>
      <c r="V7" s="16">
        <f t="shared" si="6"/>
        <v>0</v>
      </c>
      <c r="W7" s="16">
        <f t="shared" si="6"/>
        <v>0</v>
      </c>
      <c r="X7" s="16">
        <f t="shared" si="6"/>
        <v>4.6595000000000004</v>
      </c>
      <c r="Y7" s="16">
        <f t="shared" si="6"/>
        <v>12.4</v>
      </c>
      <c r="Z7" s="16">
        <f t="shared" si="6"/>
        <v>891</v>
      </c>
      <c r="AA7" s="16">
        <f t="shared" si="6"/>
        <v>910</v>
      </c>
      <c r="AB7" s="16">
        <f t="shared" si="6"/>
        <v>884</v>
      </c>
      <c r="AC7" s="16">
        <f t="shared" si="6"/>
        <v>66</v>
      </c>
      <c r="AD7" s="16">
        <f t="shared" si="6"/>
        <v>8.3699999999999992</v>
      </c>
      <c r="AE7" s="16">
        <f t="shared" si="6"/>
        <v>0.19</v>
      </c>
      <c r="AF7" s="16">
        <f t="shared" si="6"/>
        <v>984</v>
      </c>
      <c r="AG7" s="16">
        <f t="shared" si="6"/>
        <v>-10</v>
      </c>
      <c r="AH7" s="16">
        <f t="shared" si="6"/>
        <v>7</v>
      </c>
      <c r="AI7" s="16">
        <f t="shared" ref="AI7:BN7" si="7">MAX(AI10:AI497)</f>
        <v>10</v>
      </c>
      <c r="AJ7" s="16">
        <f t="shared" si="7"/>
        <v>191.7</v>
      </c>
      <c r="AK7" s="16">
        <f t="shared" si="7"/>
        <v>191.7</v>
      </c>
      <c r="AL7" s="16">
        <f t="shared" si="7"/>
        <v>6.1</v>
      </c>
      <c r="AM7" s="16">
        <f t="shared" si="7"/>
        <v>195</v>
      </c>
      <c r="AN7" s="16">
        <f t="shared" si="7"/>
        <v>0</v>
      </c>
      <c r="AO7" s="16">
        <f t="shared" si="7"/>
        <v>2</v>
      </c>
      <c r="AP7" s="16">
        <f t="shared" si="7"/>
        <v>0.62990740740740747</v>
      </c>
      <c r="AQ7" s="16">
        <f t="shared" si="7"/>
        <v>47.164434</v>
      </c>
      <c r="AR7" s="16">
        <f t="shared" si="7"/>
        <v>-88.483985000000004</v>
      </c>
      <c r="AS7" s="16">
        <f t="shared" si="7"/>
        <v>320.89999999999998</v>
      </c>
      <c r="AT7" s="16">
        <f t="shared" si="7"/>
        <v>45.4</v>
      </c>
      <c r="AU7" s="16">
        <f t="shared" si="7"/>
        <v>12</v>
      </c>
      <c r="AV7" s="16">
        <f t="shared" si="7"/>
        <v>12</v>
      </c>
      <c r="AW7" s="16">
        <f t="shared" si="7"/>
        <v>0</v>
      </c>
      <c r="AX7" s="16">
        <f t="shared" si="7"/>
        <v>2.6</v>
      </c>
      <c r="AY7" s="16">
        <f t="shared" si="7"/>
        <v>2.8</v>
      </c>
      <c r="AZ7" s="16">
        <f t="shared" si="7"/>
        <v>4</v>
      </c>
      <c r="BA7" s="16">
        <f t="shared" si="7"/>
        <v>14.048999999999999</v>
      </c>
      <c r="BB7" s="16">
        <f t="shared" si="7"/>
        <v>19.39</v>
      </c>
      <c r="BC7" s="16">
        <f t="shared" si="7"/>
        <v>1.38</v>
      </c>
      <c r="BD7" s="16">
        <f t="shared" si="7"/>
        <v>13.006</v>
      </c>
      <c r="BE7" s="16">
        <f t="shared" si="7"/>
        <v>3035.2040000000002</v>
      </c>
      <c r="BF7" s="16">
        <f t="shared" si="7"/>
        <v>2.891</v>
      </c>
      <c r="BG7" s="16">
        <f t="shared" si="7"/>
        <v>73.763000000000005</v>
      </c>
      <c r="BH7" s="16">
        <f t="shared" si="7"/>
        <v>0</v>
      </c>
      <c r="BI7" s="16">
        <f t="shared" si="7"/>
        <v>73.763000000000005</v>
      </c>
      <c r="BJ7" s="16">
        <f t="shared" si="7"/>
        <v>56.17</v>
      </c>
      <c r="BK7" s="16">
        <f t="shared" si="7"/>
        <v>0</v>
      </c>
      <c r="BL7" s="16">
        <f t="shared" si="7"/>
        <v>56.17</v>
      </c>
      <c r="BM7" s="16">
        <f t="shared" si="7"/>
        <v>9.9963999999999995</v>
      </c>
      <c r="BN7" s="16">
        <f t="shared" si="7"/>
        <v>0</v>
      </c>
      <c r="BO7" s="16">
        <f t="shared" ref="BO7:BW7" si="8">MAX(BO10:BO497)</f>
        <v>0</v>
      </c>
      <c r="BP7" s="16">
        <f t="shared" si="8"/>
        <v>0</v>
      </c>
      <c r="BQ7" s="16">
        <f t="shared" si="8"/>
        <v>942.19600000000003</v>
      </c>
      <c r="BR7" s="16">
        <f t="shared" si="8"/>
        <v>0.47389900000000001</v>
      </c>
      <c r="BS7" s="16">
        <f t="shared" si="8"/>
        <v>-6.3272999999999996E-2</v>
      </c>
      <c r="BT7" s="16">
        <f t="shared" si="8"/>
        <v>1.2999999999999999E-2</v>
      </c>
      <c r="BU7" s="43">
        <f t="shared" si="8"/>
        <v>11.407933999999999</v>
      </c>
      <c r="BV7" s="43">
        <f t="shared" si="8"/>
        <v>-1.2717873</v>
      </c>
      <c r="BW7" s="43">
        <f t="shared" si="8"/>
        <v>3.0139761627999997</v>
      </c>
      <c r="BY7" s="43">
        <f>MAX(BY10:BY497)</f>
        <v>26304.676583710887</v>
      </c>
      <c r="BZ7" s="43">
        <f>MAX(BZ10:BZ497)</f>
        <v>19.430584119781198</v>
      </c>
      <c r="CA7" s="43">
        <f>MAX(CA10:CA497)</f>
        <v>348.01331396654155</v>
      </c>
      <c r="CB7" s="43">
        <f>MAX(CB10:CB497)</f>
        <v>73.019655575237508</v>
      </c>
      <c r="CC7" s="26"/>
      <c r="CD7" s="26"/>
      <c r="CE7" s="30"/>
      <c r="CF7" s="30"/>
      <c r="CG7" s="30"/>
      <c r="CH7" s="30"/>
      <c r="CI7" s="26"/>
    </row>
    <row r="8" spans="1:87" s="16" customFormat="1" x14ac:dyDescent="0.25">
      <c r="A8" s="16" t="s">
        <v>172</v>
      </c>
      <c r="B8" s="3">
        <f>B141-B10</f>
        <v>1.5162037037037041E-3</v>
      </c>
      <c r="AT8" s="17">
        <f>SUM(AT10:AT497)/3600</f>
        <v>1.2903333333333338</v>
      </c>
      <c r="BU8" s="31">
        <f>SUM(BU10:BU497)/3600</f>
        <v>0.21858541500000003</v>
      </c>
      <c r="BV8" s="26"/>
      <c r="BW8" s="31">
        <f>SUM(BW10:BW497)/3600</f>
        <v>5.7750266643000016E-2</v>
      </c>
      <c r="BX8" s="26"/>
      <c r="BY8" s="31">
        <f>SUM(BY10:BY497)/3600</f>
        <v>504.4049726953055</v>
      </c>
      <c r="BZ8" s="31">
        <f>SUM(BZ10:BZ497)/3600</f>
        <v>0.32172588121031082</v>
      </c>
      <c r="CA8" s="31">
        <f>SUM(CA10:CA497)/3600</f>
        <v>4.838280259486111</v>
      </c>
      <c r="CB8" s="31">
        <f>SUM(CB10:CB497)/3600</f>
        <v>0.16037037862289047</v>
      </c>
      <c r="CC8" s="32"/>
      <c r="CD8" s="26"/>
      <c r="CE8" s="26"/>
      <c r="CF8" s="26"/>
      <c r="CG8" s="26"/>
      <c r="CH8" s="26"/>
      <c r="CI8" s="32"/>
    </row>
    <row r="9" spans="1:87" s="16" customFormat="1" x14ac:dyDescent="0.25">
      <c r="B9" s="18"/>
      <c r="AT9" s="19"/>
      <c r="BU9" s="4"/>
      <c r="BV9" s="4"/>
      <c r="BW9" s="33">
        <f>AT8/BW8</f>
        <v>22.343331179921691</v>
      </c>
      <c r="BX9" s="34" t="s">
        <v>192</v>
      </c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</row>
    <row r="10" spans="1:87" x14ac:dyDescent="0.25">
      <c r="A10" s="40">
        <v>41704</v>
      </c>
      <c r="B10" s="41">
        <v>3.4745370370370368E-3</v>
      </c>
      <c r="C10">
        <v>12.353999999999999</v>
      </c>
      <c r="D10">
        <v>1.14E-2</v>
      </c>
      <c r="E10">
        <v>113.891113</v>
      </c>
      <c r="F10">
        <v>1110.3</v>
      </c>
      <c r="G10">
        <v>-17.2</v>
      </c>
      <c r="H10">
        <v>59.3</v>
      </c>
      <c r="I10"/>
      <c r="J10">
        <v>3.8</v>
      </c>
      <c r="K10">
        <v>0.89459999999999995</v>
      </c>
      <c r="L10">
        <v>11.0528</v>
      </c>
      <c r="M10">
        <v>1.0200000000000001E-2</v>
      </c>
      <c r="N10">
        <v>993.31600000000003</v>
      </c>
      <c r="O10">
        <v>0</v>
      </c>
      <c r="P10">
        <v>993.3</v>
      </c>
      <c r="Q10">
        <v>756.05669999999998</v>
      </c>
      <c r="R10">
        <v>0</v>
      </c>
      <c r="S10">
        <v>756.1</v>
      </c>
      <c r="T10">
        <v>59.254600000000003</v>
      </c>
      <c r="U10"/>
      <c r="V10"/>
      <c r="W10">
        <v>0</v>
      </c>
      <c r="X10">
        <v>3.3996</v>
      </c>
      <c r="Y10">
        <v>12.1</v>
      </c>
      <c r="Z10">
        <v>881</v>
      </c>
      <c r="AA10">
        <v>902</v>
      </c>
      <c r="AB10">
        <v>883</v>
      </c>
      <c r="AC10">
        <v>65</v>
      </c>
      <c r="AD10">
        <v>8.23</v>
      </c>
      <c r="AE10">
        <v>0.19</v>
      </c>
      <c r="AF10">
        <v>983</v>
      </c>
      <c r="AG10">
        <v>-10</v>
      </c>
      <c r="AH10">
        <v>5</v>
      </c>
      <c r="AI10">
        <v>9</v>
      </c>
      <c r="AJ10">
        <v>190</v>
      </c>
      <c r="AK10">
        <v>190</v>
      </c>
      <c r="AL10">
        <v>4.7</v>
      </c>
      <c r="AM10">
        <v>195</v>
      </c>
      <c r="AN10" t="s">
        <v>155</v>
      </c>
      <c r="AO10">
        <v>2</v>
      </c>
      <c r="AP10" s="42">
        <v>0.62839120370370372</v>
      </c>
      <c r="AQ10">
        <v>47.159388</v>
      </c>
      <c r="AR10">
        <v>-88.489783000000003</v>
      </c>
      <c r="AS10">
        <v>314.39999999999998</v>
      </c>
      <c r="AT10">
        <v>36.200000000000003</v>
      </c>
      <c r="AU10">
        <v>12</v>
      </c>
      <c r="AV10">
        <v>11</v>
      </c>
      <c r="AW10" t="s">
        <v>415</v>
      </c>
      <c r="AX10">
        <v>1.7255259999999999</v>
      </c>
      <c r="AY10">
        <v>1.0248250000000001</v>
      </c>
      <c r="AZ10">
        <v>3.4</v>
      </c>
      <c r="BA10">
        <v>14.048999999999999</v>
      </c>
      <c r="BB10">
        <v>17.05</v>
      </c>
      <c r="BC10">
        <v>1.21</v>
      </c>
      <c r="BD10">
        <v>11.776999999999999</v>
      </c>
      <c r="BE10">
        <v>3032.4630000000002</v>
      </c>
      <c r="BF10">
        <v>1.7789999999999999</v>
      </c>
      <c r="BG10">
        <v>28.54</v>
      </c>
      <c r="BH10">
        <v>0</v>
      </c>
      <c r="BI10">
        <v>28.54</v>
      </c>
      <c r="BJ10">
        <v>21.722999999999999</v>
      </c>
      <c r="BK10">
        <v>0</v>
      </c>
      <c r="BL10">
        <v>21.722999999999999</v>
      </c>
      <c r="BM10">
        <v>0.53720000000000001</v>
      </c>
      <c r="BN10"/>
      <c r="BO10"/>
      <c r="BP10"/>
      <c r="BQ10">
        <v>678.19200000000001</v>
      </c>
      <c r="BR10">
        <v>0.28127600000000003</v>
      </c>
      <c r="BS10">
        <v>-0.11581900000000001</v>
      </c>
      <c r="BT10">
        <v>1.0272999999999999E-2</v>
      </c>
      <c r="BU10">
        <v>6.7710169999999996</v>
      </c>
      <c r="BV10">
        <v>-2.3279619</v>
      </c>
      <c r="BW10" s="4">
        <f>BU10*0.2642</f>
        <v>1.7889026913999999</v>
      </c>
      <c r="BY10" s="4">
        <f>BE10*$BU10*0.7614</f>
        <v>15633.718480836778</v>
      </c>
      <c r="BZ10" s="4">
        <f>BF10*$BU10*0.7614</f>
        <v>9.1715497196201987</v>
      </c>
      <c r="CA10" s="4">
        <f>BJ10*$BU10*0.7614</f>
        <v>111.9918912643674</v>
      </c>
      <c r="CB10" s="4">
        <f>BM10*$BU10*0.7614</f>
        <v>2.7695089990893598</v>
      </c>
      <c r="CE10" s="35" t="s">
        <v>193</v>
      </c>
    </row>
    <row r="11" spans="1:87" x14ac:dyDescent="0.25">
      <c r="A11" s="40">
        <v>41704</v>
      </c>
      <c r="B11" s="41">
        <v>3.4861111111111104E-3</v>
      </c>
      <c r="C11">
        <v>12.42</v>
      </c>
      <c r="D11">
        <v>1.2800000000000001E-2</v>
      </c>
      <c r="E11">
        <v>128.11643799999999</v>
      </c>
      <c r="F11">
        <v>1054.2</v>
      </c>
      <c r="G11">
        <v>-17.3</v>
      </c>
      <c r="H11">
        <v>70.900000000000006</v>
      </c>
      <c r="I11"/>
      <c r="J11">
        <v>3.74</v>
      </c>
      <c r="K11">
        <v>0.89410000000000001</v>
      </c>
      <c r="L11">
        <v>11.103999999999999</v>
      </c>
      <c r="M11">
        <v>1.15E-2</v>
      </c>
      <c r="N11">
        <v>942.56489999999997</v>
      </c>
      <c r="O11">
        <v>0</v>
      </c>
      <c r="P11">
        <v>942.6</v>
      </c>
      <c r="Q11">
        <v>717.42780000000005</v>
      </c>
      <c r="R11">
        <v>0</v>
      </c>
      <c r="S11">
        <v>717.4</v>
      </c>
      <c r="T11">
        <v>70.878500000000003</v>
      </c>
      <c r="U11"/>
      <c r="V11"/>
      <c r="W11">
        <v>0</v>
      </c>
      <c r="X11">
        <v>3.3439999999999999</v>
      </c>
      <c r="Y11">
        <v>12.1</v>
      </c>
      <c r="Z11">
        <v>883</v>
      </c>
      <c r="AA11">
        <v>903</v>
      </c>
      <c r="AB11">
        <v>883</v>
      </c>
      <c r="AC11">
        <v>65</v>
      </c>
      <c r="AD11">
        <v>8.23</v>
      </c>
      <c r="AE11">
        <v>0.19</v>
      </c>
      <c r="AF11">
        <v>983</v>
      </c>
      <c r="AG11">
        <v>-10</v>
      </c>
      <c r="AH11">
        <v>5</v>
      </c>
      <c r="AI11">
        <v>9</v>
      </c>
      <c r="AJ11">
        <v>190</v>
      </c>
      <c r="AK11">
        <v>190</v>
      </c>
      <c r="AL11">
        <v>4.5999999999999996</v>
      </c>
      <c r="AM11">
        <v>195</v>
      </c>
      <c r="AN11" t="s">
        <v>155</v>
      </c>
      <c r="AO11">
        <v>2</v>
      </c>
      <c r="AP11" s="42">
        <v>0.62840277777777775</v>
      </c>
      <c r="AQ11">
        <v>47.159289000000001</v>
      </c>
      <c r="AR11">
        <v>-88.489617999999993</v>
      </c>
      <c r="AS11">
        <v>314.8</v>
      </c>
      <c r="AT11">
        <v>36.4</v>
      </c>
      <c r="AU11">
        <v>12</v>
      </c>
      <c r="AV11">
        <v>11</v>
      </c>
      <c r="AW11" t="s">
        <v>415</v>
      </c>
      <c r="AX11">
        <v>1.2</v>
      </c>
      <c r="AY11">
        <v>1.2375</v>
      </c>
      <c r="AZ11">
        <v>3.4125000000000001</v>
      </c>
      <c r="BA11">
        <v>14.048999999999999</v>
      </c>
      <c r="BB11">
        <v>16.97</v>
      </c>
      <c r="BC11">
        <v>1.21</v>
      </c>
      <c r="BD11">
        <v>11.848000000000001</v>
      </c>
      <c r="BE11">
        <v>3031.768</v>
      </c>
      <c r="BF11">
        <v>1.9910000000000001</v>
      </c>
      <c r="BG11">
        <v>26.95</v>
      </c>
      <c r="BH11">
        <v>0</v>
      </c>
      <c r="BI11">
        <v>26.95</v>
      </c>
      <c r="BJ11">
        <v>20.513000000000002</v>
      </c>
      <c r="BK11">
        <v>0</v>
      </c>
      <c r="BL11">
        <v>20.513000000000002</v>
      </c>
      <c r="BM11">
        <v>0.63939999999999997</v>
      </c>
      <c r="BN11"/>
      <c r="BO11"/>
      <c r="BP11"/>
      <c r="BQ11">
        <v>663.85699999999997</v>
      </c>
      <c r="BR11">
        <v>0.27073000000000003</v>
      </c>
      <c r="BS11">
        <v>-0.115</v>
      </c>
      <c r="BT11">
        <v>1.0727E-2</v>
      </c>
      <c r="BU11">
        <v>6.5171479999999997</v>
      </c>
      <c r="BV11">
        <v>-2.3115000000000001</v>
      </c>
      <c r="BW11" s="4">
        <f t="shared" ref="BW11:BW74" si="9">BU11*0.2642</f>
        <v>1.7218305016</v>
      </c>
      <c r="BY11" s="4">
        <f t="shared" ref="BY11:BY74" si="10">BE11*$BU11*0.7614</f>
        <v>15044.107248885368</v>
      </c>
      <c r="BZ11" s="4">
        <f t="shared" ref="BZ11:BZ74" si="11">BF11*$BU11*0.7614</f>
        <v>9.8796535660151985</v>
      </c>
      <c r="CA11" s="4">
        <f t="shared" ref="CA11:CA74" si="12">BJ11*$BU11*0.7614</f>
        <v>101.7887160219336</v>
      </c>
      <c r="CB11" s="4">
        <f t="shared" ref="CB11:CB74" si="13">BM11*$BU11*0.7614</f>
        <v>3.1728028579156797</v>
      </c>
    </row>
    <row r="12" spans="1:87" x14ac:dyDescent="0.25">
      <c r="A12" s="40">
        <v>41704</v>
      </c>
      <c r="B12" s="41">
        <v>3.4976851851851853E-3</v>
      </c>
      <c r="C12">
        <v>12.563000000000001</v>
      </c>
      <c r="D12">
        <v>1.6E-2</v>
      </c>
      <c r="E12">
        <v>160</v>
      </c>
      <c r="F12">
        <v>977.2</v>
      </c>
      <c r="G12">
        <v>-28.1</v>
      </c>
      <c r="H12">
        <v>79.599999999999994</v>
      </c>
      <c r="I12"/>
      <c r="J12">
        <v>3.7</v>
      </c>
      <c r="K12">
        <v>0.89290000000000003</v>
      </c>
      <c r="L12">
        <v>11.217700000000001</v>
      </c>
      <c r="M12">
        <v>1.43E-2</v>
      </c>
      <c r="N12">
        <v>872.50070000000005</v>
      </c>
      <c r="O12">
        <v>0</v>
      </c>
      <c r="P12">
        <v>872.5</v>
      </c>
      <c r="Q12">
        <v>664.09889999999996</v>
      </c>
      <c r="R12">
        <v>0</v>
      </c>
      <c r="S12">
        <v>664.1</v>
      </c>
      <c r="T12">
        <v>79.606099999999998</v>
      </c>
      <c r="U12"/>
      <c r="V12"/>
      <c r="W12">
        <v>0</v>
      </c>
      <c r="X12">
        <v>3.3037000000000001</v>
      </c>
      <c r="Y12">
        <v>12</v>
      </c>
      <c r="Z12">
        <v>885</v>
      </c>
      <c r="AA12">
        <v>903</v>
      </c>
      <c r="AB12">
        <v>883</v>
      </c>
      <c r="AC12">
        <v>65</v>
      </c>
      <c r="AD12">
        <v>8.23</v>
      </c>
      <c r="AE12">
        <v>0.19</v>
      </c>
      <c r="AF12">
        <v>983</v>
      </c>
      <c r="AG12">
        <v>-10</v>
      </c>
      <c r="AH12">
        <v>5</v>
      </c>
      <c r="AI12">
        <v>9</v>
      </c>
      <c r="AJ12">
        <v>190</v>
      </c>
      <c r="AK12">
        <v>190</v>
      </c>
      <c r="AL12">
        <v>4.5999999999999996</v>
      </c>
      <c r="AM12">
        <v>195</v>
      </c>
      <c r="AN12" t="s">
        <v>155</v>
      </c>
      <c r="AO12">
        <v>2</v>
      </c>
      <c r="AP12" s="42">
        <v>0.62841435185185179</v>
      </c>
      <c r="AQ12">
        <v>47.159185999999998</v>
      </c>
      <c r="AR12">
        <v>-88.489457999999999</v>
      </c>
      <c r="AS12">
        <v>314.39999999999998</v>
      </c>
      <c r="AT12">
        <v>36.700000000000003</v>
      </c>
      <c r="AU12">
        <v>12</v>
      </c>
      <c r="AV12">
        <v>11</v>
      </c>
      <c r="AW12" t="s">
        <v>415</v>
      </c>
      <c r="AX12">
        <v>1.2</v>
      </c>
      <c r="AY12">
        <v>1.5</v>
      </c>
      <c r="AZ12">
        <v>3.5</v>
      </c>
      <c r="BA12">
        <v>14.048999999999999</v>
      </c>
      <c r="BB12">
        <v>16.78</v>
      </c>
      <c r="BC12">
        <v>1.19</v>
      </c>
      <c r="BD12">
        <v>11.994999999999999</v>
      </c>
      <c r="BE12">
        <v>3030.7060000000001</v>
      </c>
      <c r="BF12">
        <v>2.4569999999999999</v>
      </c>
      <c r="BG12">
        <v>24.686</v>
      </c>
      <c r="BH12">
        <v>0</v>
      </c>
      <c r="BI12">
        <v>24.686</v>
      </c>
      <c r="BJ12">
        <v>18.789000000000001</v>
      </c>
      <c r="BK12">
        <v>0</v>
      </c>
      <c r="BL12">
        <v>18.789000000000001</v>
      </c>
      <c r="BM12">
        <v>0.71060000000000001</v>
      </c>
      <c r="BN12"/>
      <c r="BO12"/>
      <c r="BP12"/>
      <c r="BQ12">
        <v>648.995</v>
      </c>
      <c r="BR12">
        <v>0.27090799999999998</v>
      </c>
      <c r="BS12">
        <v>-0.112819</v>
      </c>
      <c r="BT12">
        <v>1.0999999999999999E-2</v>
      </c>
      <c r="BU12">
        <v>6.521433</v>
      </c>
      <c r="BV12">
        <v>-2.2676618999999998</v>
      </c>
      <c r="BW12" s="4">
        <f t="shared" si="9"/>
        <v>1.7229625985999999</v>
      </c>
      <c r="BY12" s="4">
        <f t="shared" si="10"/>
        <v>15048.725417060858</v>
      </c>
      <c r="BZ12" s="4">
        <f t="shared" si="11"/>
        <v>12.200034694793398</v>
      </c>
      <c r="CA12" s="4">
        <f t="shared" si="12"/>
        <v>93.295259210611803</v>
      </c>
      <c r="CB12" s="4">
        <f t="shared" si="13"/>
        <v>3.5284268026537196</v>
      </c>
    </row>
    <row r="13" spans="1:87" x14ac:dyDescent="0.25">
      <c r="A13" s="40">
        <v>41704</v>
      </c>
      <c r="B13" s="41">
        <v>3.5092592592592593E-3</v>
      </c>
      <c r="C13">
        <v>12.62</v>
      </c>
      <c r="D13">
        <v>1.6E-2</v>
      </c>
      <c r="E13">
        <v>160</v>
      </c>
      <c r="F13">
        <v>1055.4000000000001</v>
      </c>
      <c r="G13">
        <v>-28.8</v>
      </c>
      <c r="H13">
        <v>129.80000000000001</v>
      </c>
      <c r="I13"/>
      <c r="J13">
        <v>3.7</v>
      </c>
      <c r="K13">
        <v>0.89239999999999997</v>
      </c>
      <c r="L13">
        <v>11.2621</v>
      </c>
      <c r="M13">
        <v>1.43E-2</v>
      </c>
      <c r="N13">
        <v>941.80050000000006</v>
      </c>
      <c r="O13">
        <v>0</v>
      </c>
      <c r="P13">
        <v>941.8</v>
      </c>
      <c r="Q13">
        <v>716.846</v>
      </c>
      <c r="R13">
        <v>0</v>
      </c>
      <c r="S13">
        <v>716.8</v>
      </c>
      <c r="T13">
        <v>129.80240000000001</v>
      </c>
      <c r="U13"/>
      <c r="V13"/>
      <c r="W13">
        <v>0</v>
      </c>
      <c r="X13">
        <v>3.3018999999999998</v>
      </c>
      <c r="Y13">
        <v>12.1</v>
      </c>
      <c r="Z13">
        <v>885</v>
      </c>
      <c r="AA13">
        <v>903</v>
      </c>
      <c r="AB13">
        <v>883</v>
      </c>
      <c r="AC13">
        <v>65</v>
      </c>
      <c r="AD13">
        <v>8.23</v>
      </c>
      <c r="AE13">
        <v>0.19</v>
      </c>
      <c r="AF13">
        <v>983</v>
      </c>
      <c r="AG13">
        <v>-10</v>
      </c>
      <c r="AH13">
        <v>5</v>
      </c>
      <c r="AI13">
        <v>9</v>
      </c>
      <c r="AJ13">
        <v>190</v>
      </c>
      <c r="AK13">
        <v>189.3</v>
      </c>
      <c r="AL13">
        <v>4.5999999999999996</v>
      </c>
      <c r="AM13">
        <v>195</v>
      </c>
      <c r="AN13" t="s">
        <v>155</v>
      </c>
      <c r="AO13">
        <v>2</v>
      </c>
      <c r="AP13" s="42">
        <v>0.62842592592592594</v>
      </c>
      <c r="AQ13">
        <v>47.159092000000001</v>
      </c>
      <c r="AR13">
        <v>-88.489273999999995</v>
      </c>
      <c r="AS13">
        <v>314.2</v>
      </c>
      <c r="AT13">
        <v>37.6</v>
      </c>
      <c r="AU13">
        <v>12</v>
      </c>
      <c r="AV13">
        <v>11</v>
      </c>
      <c r="AW13" t="s">
        <v>415</v>
      </c>
      <c r="AX13">
        <v>1.2</v>
      </c>
      <c r="AY13">
        <v>1.5375000000000001</v>
      </c>
      <c r="AZ13">
        <v>3.4874999999999998</v>
      </c>
      <c r="BA13">
        <v>14.048999999999999</v>
      </c>
      <c r="BB13">
        <v>16.7</v>
      </c>
      <c r="BC13">
        <v>1.19</v>
      </c>
      <c r="BD13">
        <v>12.058</v>
      </c>
      <c r="BE13">
        <v>3029.337</v>
      </c>
      <c r="BF13">
        <v>2.444</v>
      </c>
      <c r="BG13">
        <v>26.529</v>
      </c>
      <c r="BH13">
        <v>0</v>
      </c>
      <c r="BI13">
        <v>26.529</v>
      </c>
      <c r="BJ13">
        <v>20.193000000000001</v>
      </c>
      <c r="BK13">
        <v>0</v>
      </c>
      <c r="BL13">
        <v>20.193000000000001</v>
      </c>
      <c r="BM13">
        <v>1.1536999999999999</v>
      </c>
      <c r="BN13"/>
      <c r="BO13"/>
      <c r="BP13"/>
      <c r="BQ13">
        <v>645.78599999999994</v>
      </c>
      <c r="BR13">
        <v>0.310531</v>
      </c>
      <c r="BS13">
        <v>-0.115635</v>
      </c>
      <c r="BT13">
        <v>1.0272999999999999E-2</v>
      </c>
      <c r="BU13">
        <v>7.4752580000000002</v>
      </c>
      <c r="BV13">
        <v>-2.3242634999999998</v>
      </c>
      <c r="BW13" s="4">
        <f t="shared" si="9"/>
        <v>1.9749631636</v>
      </c>
      <c r="BY13" s="4">
        <f t="shared" si="10"/>
        <v>17241.960595300487</v>
      </c>
      <c r="BZ13" s="4">
        <f t="shared" si="11"/>
        <v>13.910420562292799</v>
      </c>
      <c r="CA13" s="4">
        <f t="shared" si="12"/>
        <v>114.93171948215159</v>
      </c>
      <c r="CB13" s="4">
        <f t="shared" si="13"/>
        <v>6.5664698047124395</v>
      </c>
    </row>
    <row r="14" spans="1:87" x14ac:dyDescent="0.25">
      <c r="A14" s="40">
        <v>41704</v>
      </c>
      <c r="B14" s="41">
        <v>3.5208333333333337E-3</v>
      </c>
      <c r="C14">
        <v>12.603999999999999</v>
      </c>
      <c r="D14">
        <v>1.5299999999999999E-2</v>
      </c>
      <c r="E14">
        <v>152.97029699999999</v>
      </c>
      <c r="F14">
        <v>1409.8</v>
      </c>
      <c r="G14">
        <v>-31.7</v>
      </c>
      <c r="H14">
        <v>120.4</v>
      </c>
      <c r="I14"/>
      <c r="J14">
        <v>3.7</v>
      </c>
      <c r="K14">
        <v>0.89259999999999995</v>
      </c>
      <c r="L14">
        <v>11.2501</v>
      </c>
      <c r="M14">
        <v>1.37E-2</v>
      </c>
      <c r="N14">
        <v>1258.3571999999999</v>
      </c>
      <c r="O14">
        <v>0</v>
      </c>
      <c r="P14">
        <v>1258.4000000000001</v>
      </c>
      <c r="Q14">
        <v>957.79129999999998</v>
      </c>
      <c r="R14">
        <v>0</v>
      </c>
      <c r="S14">
        <v>957.8</v>
      </c>
      <c r="T14">
        <v>120.4</v>
      </c>
      <c r="U14"/>
      <c r="V14"/>
      <c r="W14">
        <v>0</v>
      </c>
      <c r="X14">
        <v>3.3026</v>
      </c>
      <c r="Y14">
        <v>12.1</v>
      </c>
      <c r="Z14">
        <v>885</v>
      </c>
      <c r="AA14">
        <v>903</v>
      </c>
      <c r="AB14">
        <v>883</v>
      </c>
      <c r="AC14">
        <v>65</v>
      </c>
      <c r="AD14">
        <v>8.23</v>
      </c>
      <c r="AE14">
        <v>0.19</v>
      </c>
      <c r="AF14">
        <v>983</v>
      </c>
      <c r="AG14">
        <v>-10</v>
      </c>
      <c r="AH14">
        <v>5.7262740000000001</v>
      </c>
      <c r="AI14">
        <v>9</v>
      </c>
      <c r="AJ14">
        <v>190</v>
      </c>
      <c r="AK14">
        <v>189</v>
      </c>
      <c r="AL14">
        <v>4.7</v>
      </c>
      <c r="AM14">
        <v>195</v>
      </c>
      <c r="AN14" t="s">
        <v>155</v>
      </c>
      <c r="AO14">
        <v>2</v>
      </c>
      <c r="AP14" s="42">
        <v>0.62843749999999998</v>
      </c>
      <c r="AQ14">
        <v>47.159025</v>
      </c>
      <c r="AR14">
        <v>-88.489090000000004</v>
      </c>
      <c r="AS14">
        <v>314.3</v>
      </c>
      <c r="AT14">
        <v>38.6</v>
      </c>
      <c r="AU14">
        <v>12</v>
      </c>
      <c r="AV14">
        <v>11</v>
      </c>
      <c r="AW14" t="s">
        <v>415</v>
      </c>
      <c r="AX14">
        <v>1.2</v>
      </c>
      <c r="AY14">
        <v>1.8</v>
      </c>
      <c r="AZ14">
        <v>3.4</v>
      </c>
      <c r="BA14">
        <v>14.048999999999999</v>
      </c>
      <c r="BB14">
        <v>16.72</v>
      </c>
      <c r="BC14">
        <v>1.19</v>
      </c>
      <c r="BD14">
        <v>12.034000000000001</v>
      </c>
      <c r="BE14">
        <v>3029.7620000000002</v>
      </c>
      <c r="BF14">
        <v>2.34</v>
      </c>
      <c r="BG14">
        <v>35.488999999999997</v>
      </c>
      <c r="BH14">
        <v>0</v>
      </c>
      <c r="BI14">
        <v>35.488999999999997</v>
      </c>
      <c r="BJ14">
        <v>27.012</v>
      </c>
      <c r="BK14">
        <v>0</v>
      </c>
      <c r="BL14">
        <v>27.012</v>
      </c>
      <c r="BM14">
        <v>1.0713999999999999</v>
      </c>
      <c r="BN14"/>
      <c r="BO14"/>
      <c r="BP14"/>
      <c r="BQ14">
        <v>646.702</v>
      </c>
      <c r="BR14">
        <v>0.33226299999999998</v>
      </c>
      <c r="BS14">
        <v>-0.11264200000000001</v>
      </c>
      <c r="BT14">
        <v>1.0725999999999999E-2</v>
      </c>
      <c r="BU14">
        <v>7.9983950000000004</v>
      </c>
      <c r="BV14">
        <v>-2.2641041999999998</v>
      </c>
      <c r="BW14" s="4">
        <f t="shared" si="9"/>
        <v>2.1131759589999999</v>
      </c>
      <c r="BY14" s="4">
        <f t="shared" si="10"/>
        <v>18451.183782837186</v>
      </c>
      <c r="BZ14" s="4">
        <f t="shared" si="11"/>
        <v>14.250548410019999</v>
      </c>
      <c r="CA14" s="4">
        <f t="shared" si="12"/>
        <v>164.50248446643599</v>
      </c>
      <c r="CB14" s="4">
        <f t="shared" si="13"/>
        <v>6.5248023788441998</v>
      </c>
    </row>
    <row r="15" spans="1:87" x14ac:dyDescent="0.25">
      <c r="A15" s="40">
        <v>41704</v>
      </c>
      <c r="B15" s="41">
        <v>3.5324074074074077E-3</v>
      </c>
      <c r="C15">
        <v>12.58</v>
      </c>
      <c r="D15">
        <v>1.55E-2</v>
      </c>
      <c r="E15">
        <v>155.456095</v>
      </c>
      <c r="F15">
        <v>1786</v>
      </c>
      <c r="G15">
        <v>-30.2</v>
      </c>
      <c r="H15">
        <v>137.9</v>
      </c>
      <c r="I15"/>
      <c r="J15">
        <v>3.7</v>
      </c>
      <c r="K15">
        <v>0.89280000000000004</v>
      </c>
      <c r="L15">
        <v>11.2308</v>
      </c>
      <c r="M15">
        <v>1.3899999999999999E-2</v>
      </c>
      <c r="N15">
        <v>1594.4341999999999</v>
      </c>
      <c r="O15">
        <v>0</v>
      </c>
      <c r="P15">
        <v>1594.4</v>
      </c>
      <c r="Q15">
        <v>1213.5944</v>
      </c>
      <c r="R15">
        <v>0</v>
      </c>
      <c r="S15">
        <v>1213.5999999999999</v>
      </c>
      <c r="T15">
        <v>137.8526</v>
      </c>
      <c r="U15"/>
      <c r="V15"/>
      <c r="W15">
        <v>0</v>
      </c>
      <c r="X15">
        <v>3.3031999999999999</v>
      </c>
      <c r="Y15">
        <v>12.1</v>
      </c>
      <c r="Z15">
        <v>886</v>
      </c>
      <c r="AA15">
        <v>904</v>
      </c>
      <c r="AB15">
        <v>883</v>
      </c>
      <c r="AC15">
        <v>65</v>
      </c>
      <c r="AD15">
        <v>8.23</v>
      </c>
      <c r="AE15">
        <v>0.19</v>
      </c>
      <c r="AF15">
        <v>983</v>
      </c>
      <c r="AG15">
        <v>-10</v>
      </c>
      <c r="AH15">
        <v>6</v>
      </c>
      <c r="AI15">
        <v>9</v>
      </c>
      <c r="AJ15">
        <v>190</v>
      </c>
      <c r="AK15">
        <v>189</v>
      </c>
      <c r="AL15">
        <v>4.7</v>
      </c>
      <c r="AM15">
        <v>195</v>
      </c>
      <c r="AN15" t="s">
        <v>155</v>
      </c>
      <c r="AO15">
        <v>2</v>
      </c>
      <c r="AP15" s="42">
        <v>0.62843749999999998</v>
      </c>
      <c r="AQ15">
        <v>47.159018000000003</v>
      </c>
      <c r="AR15">
        <v>-88.489061000000007</v>
      </c>
      <c r="AS15">
        <v>314.3</v>
      </c>
      <c r="AT15">
        <v>38.799999999999997</v>
      </c>
      <c r="AU15">
        <v>12</v>
      </c>
      <c r="AV15">
        <v>11</v>
      </c>
      <c r="AW15" t="s">
        <v>415</v>
      </c>
      <c r="AX15">
        <v>1.2625</v>
      </c>
      <c r="AY15">
        <v>1.85</v>
      </c>
      <c r="AZ15">
        <v>3.4750000000000001</v>
      </c>
      <c r="BA15">
        <v>14.048999999999999</v>
      </c>
      <c r="BB15">
        <v>16.75</v>
      </c>
      <c r="BC15">
        <v>1.19</v>
      </c>
      <c r="BD15">
        <v>12.013</v>
      </c>
      <c r="BE15">
        <v>3029.2370000000001</v>
      </c>
      <c r="BF15">
        <v>2.383</v>
      </c>
      <c r="BG15">
        <v>45.036999999999999</v>
      </c>
      <c r="BH15">
        <v>0</v>
      </c>
      <c r="BI15">
        <v>45.036999999999999</v>
      </c>
      <c r="BJ15">
        <v>34.279000000000003</v>
      </c>
      <c r="BK15">
        <v>0</v>
      </c>
      <c r="BL15">
        <v>34.279000000000003</v>
      </c>
      <c r="BM15">
        <v>1.2285999999999999</v>
      </c>
      <c r="BN15"/>
      <c r="BO15"/>
      <c r="BP15"/>
      <c r="BQ15">
        <v>647.81799999999998</v>
      </c>
      <c r="BR15">
        <v>0.35316799999999998</v>
      </c>
      <c r="BS15">
        <v>-0.110273</v>
      </c>
      <c r="BT15">
        <v>1.1727E-2</v>
      </c>
      <c r="BU15">
        <v>8.5016409999999993</v>
      </c>
      <c r="BV15">
        <v>-2.2164872999999998</v>
      </c>
      <c r="BW15" s="4">
        <f t="shared" si="9"/>
        <v>2.2461335521999999</v>
      </c>
      <c r="BY15" s="4">
        <f t="shared" si="10"/>
        <v>19608.703842886003</v>
      </c>
      <c r="BZ15" s="4">
        <f t="shared" si="11"/>
        <v>15.425515156984197</v>
      </c>
      <c r="CA15" s="4">
        <f t="shared" si="12"/>
        <v>221.89309025021458</v>
      </c>
      <c r="CB15" s="4">
        <f t="shared" si="13"/>
        <v>7.9529114233616385</v>
      </c>
    </row>
    <row r="16" spans="1:87" x14ac:dyDescent="0.25">
      <c r="A16" s="40">
        <v>41704</v>
      </c>
      <c r="B16" s="41">
        <v>3.5439814814814817E-3</v>
      </c>
      <c r="C16">
        <v>12.587</v>
      </c>
      <c r="D16">
        <v>1.6E-2</v>
      </c>
      <c r="E16">
        <v>160</v>
      </c>
      <c r="F16">
        <v>2085.1</v>
      </c>
      <c r="G16">
        <v>-21.9</v>
      </c>
      <c r="H16">
        <v>1131</v>
      </c>
      <c r="I16"/>
      <c r="J16">
        <v>3.7</v>
      </c>
      <c r="K16">
        <v>0.89180000000000004</v>
      </c>
      <c r="L16">
        <v>11.224600000000001</v>
      </c>
      <c r="M16">
        <v>1.43E-2</v>
      </c>
      <c r="N16">
        <v>1859.4204</v>
      </c>
      <c r="O16">
        <v>0</v>
      </c>
      <c r="P16">
        <v>1859.4</v>
      </c>
      <c r="Q16">
        <v>1415.287</v>
      </c>
      <c r="R16">
        <v>0</v>
      </c>
      <c r="S16">
        <v>1415.3</v>
      </c>
      <c r="T16">
        <v>1131.0078000000001</v>
      </c>
      <c r="U16"/>
      <c r="V16"/>
      <c r="W16">
        <v>0</v>
      </c>
      <c r="X16">
        <v>3.2995999999999999</v>
      </c>
      <c r="Y16">
        <v>12.1</v>
      </c>
      <c r="Z16">
        <v>887</v>
      </c>
      <c r="AA16">
        <v>903</v>
      </c>
      <c r="AB16">
        <v>883</v>
      </c>
      <c r="AC16">
        <v>65</v>
      </c>
      <c r="AD16">
        <v>8.23</v>
      </c>
      <c r="AE16">
        <v>0.19</v>
      </c>
      <c r="AF16">
        <v>983</v>
      </c>
      <c r="AG16">
        <v>-10</v>
      </c>
      <c r="AH16">
        <v>5.2729999999999997</v>
      </c>
      <c r="AI16">
        <v>9</v>
      </c>
      <c r="AJ16">
        <v>190</v>
      </c>
      <c r="AK16">
        <v>189</v>
      </c>
      <c r="AL16">
        <v>4.8</v>
      </c>
      <c r="AM16">
        <v>195</v>
      </c>
      <c r="AN16" t="s">
        <v>155</v>
      </c>
      <c r="AO16">
        <v>2</v>
      </c>
      <c r="AP16" s="42">
        <v>0.62844907407407413</v>
      </c>
      <c r="AQ16">
        <v>47.158959000000003</v>
      </c>
      <c r="AR16">
        <v>-88.488828999999996</v>
      </c>
      <c r="AS16">
        <v>314</v>
      </c>
      <c r="AT16">
        <v>39.799999999999997</v>
      </c>
      <c r="AU16">
        <v>12</v>
      </c>
      <c r="AV16">
        <v>11</v>
      </c>
      <c r="AW16" t="s">
        <v>415</v>
      </c>
      <c r="AX16">
        <v>1.7</v>
      </c>
      <c r="AY16">
        <v>2.2000000000000002</v>
      </c>
      <c r="AZ16">
        <v>4</v>
      </c>
      <c r="BA16">
        <v>14.048999999999999</v>
      </c>
      <c r="BB16">
        <v>16.59</v>
      </c>
      <c r="BC16">
        <v>1.18</v>
      </c>
      <c r="BD16">
        <v>12.135999999999999</v>
      </c>
      <c r="BE16">
        <v>3002.5390000000002</v>
      </c>
      <c r="BF16">
        <v>2.4289999999999998</v>
      </c>
      <c r="BG16">
        <v>52.087000000000003</v>
      </c>
      <c r="BH16">
        <v>0</v>
      </c>
      <c r="BI16">
        <v>52.087000000000003</v>
      </c>
      <c r="BJ16">
        <v>39.646000000000001</v>
      </c>
      <c r="BK16">
        <v>0</v>
      </c>
      <c r="BL16">
        <v>39.646000000000001</v>
      </c>
      <c r="BM16">
        <v>9.9963999999999995</v>
      </c>
      <c r="BN16"/>
      <c r="BO16"/>
      <c r="BP16"/>
      <c r="BQ16">
        <v>641.76</v>
      </c>
      <c r="BR16">
        <v>0.39853100000000002</v>
      </c>
      <c r="BS16">
        <v>-0.112181</v>
      </c>
      <c r="BT16">
        <v>1.0546E-2</v>
      </c>
      <c r="BU16">
        <v>9.5936369999999993</v>
      </c>
      <c r="BV16">
        <v>-2.2548381000000002</v>
      </c>
      <c r="BW16" s="4">
        <f t="shared" si="9"/>
        <v>2.5346388953999996</v>
      </c>
      <c r="BY16" s="4">
        <f t="shared" si="10"/>
        <v>21932.332002642757</v>
      </c>
      <c r="BZ16" s="4">
        <f t="shared" si="11"/>
        <v>17.742861769462198</v>
      </c>
      <c r="CA16" s="4">
        <f t="shared" si="12"/>
        <v>289.59798176702276</v>
      </c>
      <c r="CB16" s="4">
        <f t="shared" si="13"/>
        <v>73.019655575237508</v>
      </c>
    </row>
    <row r="17" spans="1:80" x14ac:dyDescent="0.25">
      <c r="A17" s="40">
        <v>41704</v>
      </c>
      <c r="B17" s="41">
        <v>3.5555555555555553E-3</v>
      </c>
      <c r="C17">
        <v>12.686</v>
      </c>
      <c r="D17">
        <v>1.5800000000000002E-2</v>
      </c>
      <c r="E17">
        <v>158.013758</v>
      </c>
      <c r="F17">
        <v>2196.6</v>
      </c>
      <c r="G17">
        <v>-19.8</v>
      </c>
      <c r="H17">
        <v>352.3</v>
      </c>
      <c r="I17"/>
      <c r="J17">
        <v>3.64</v>
      </c>
      <c r="K17">
        <v>0.89180000000000004</v>
      </c>
      <c r="L17">
        <v>11.312900000000001</v>
      </c>
      <c r="M17">
        <v>1.41E-2</v>
      </c>
      <c r="N17">
        <v>1958.9372000000001</v>
      </c>
      <c r="O17">
        <v>0</v>
      </c>
      <c r="P17">
        <v>1958.9</v>
      </c>
      <c r="Q17">
        <v>1491.0337</v>
      </c>
      <c r="R17">
        <v>0</v>
      </c>
      <c r="S17">
        <v>1491</v>
      </c>
      <c r="T17">
        <v>352.29039999999998</v>
      </c>
      <c r="U17"/>
      <c r="V17"/>
      <c r="W17">
        <v>0</v>
      </c>
      <c r="X17">
        <v>3.2448000000000001</v>
      </c>
      <c r="Y17">
        <v>12.1</v>
      </c>
      <c r="Z17">
        <v>887</v>
      </c>
      <c r="AA17">
        <v>904</v>
      </c>
      <c r="AB17">
        <v>883</v>
      </c>
      <c r="AC17">
        <v>65</v>
      </c>
      <c r="AD17">
        <v>8.23</v>
      </c>
      <c r="AE17">
        <v>0.19</v>
      </c>
      <c r="AF17">
        <v>983</v>
      </c>
      <c r="AG17">
        <v>-10</v>
      </c>
      <c r="AH17">
        <v>5</v>
      </c>
      <c r="AI17">
        <v>9</v>
      </c>
      <c r="AJ17">
        <v>190</v>
      </c>
      <c r="AK17">
        <v>189</v>
      </c>
      <c r="AL17">
        <v>4.9000000000000004</v>
      </c>
      <c r="AM17">
        <v>195</v>
      </c>
      <c r="AN17" t="s">
        <v>155</v>
      </c>
      <c r="AO17">
        <v>2</v>
      </c>
      <c r="AP17" s="42">
        <v>0.62846064814814817</v>
      </c>
      <c r="AQ17">
        <v>47.158892000000002</v>
      </c>
      <c r="AR17">
        <v>-88.488617000000005</v>
      </c>
      <c r="AS17">
        <v>313.89999999999998</v>
      </c>
      <c r="AT17">
        <v>39.700000000000003</v>
      </c>
      <c r="AU17">
        <v>12</v>
      </c>
      <c r="AV17">
        <v>11</v>
      </c>
      <c r="AW17" t="s">
        <v>415</v>
      </c>
      <c r="AX17">
        <v>1.6625000000000001</v>
      </c>
      <c r="AY17">
        <v>2.1625000000000001</v>
      </c>
      <c r="AZ17">
        <v>3.8</v>
      </c>
      <c r="BA17">
        <v>14.048999999999999</v>
      </c>
      <c r="BB17">
        <v>16.59</v>
      </c>
      <c r="BC17">
        <v>1.18</v>
      </c>
      <c r="BD17">
        <v>12.135</v>
      </c>
      <c r="BE17">
        <v>3023.4189999999999</v>
      </c>
      <c r="BF17">
        <v>2.3969999999999998</v>
      </c>
      <c r="BG17">
        <v>54.825000000000003</v>
      </c>
      <c r="BH17">
        <v>0</v>
      </c>
      <c r="BI17">
        <v>54.825000000000003</v>
      </c>
      <c r="BJ17">
        <v>41.73</v>
      </c>
      <c r="BK17">
        <v>0</v>
      </c>
      <c r="BL17">
        <v>41.73</v>
      </c>
      <c r="BM17">
        <v>3.1109</v>
      </c>
      <c r="BN17"/>
      <c r="BO17"/>
      <c r="BP17"/>
      <c r="BQ17">
        <v>630.54100000000005</v>
      </c>
      <c r="BR17">
        <v>0.34029999999999999</v>
      </c>
      <c r="BS17">
        <v>-0.114454</v>
      </c>
      <c r="BT17">
        <v>0.01</v>
      </c>
      <c r="BU17">
        <v>8.191872</v>
      </c>
      <c r="BV17">
        <v>-2.3005254000000002</v>
      </c>
      <c r="BW17" s="4">
        <f t="shared" si="9"/>
        <v>2.1642925823999999</v>
      </c>
      <c r="BY17" s="4">
        <f t="shared" si="10"/>
        <v>18857.945148310195</v>
      </c>
      <c r="BZ17" s="4">
        <f t="shared" si="11"/>
        <v>14.9507873438976</v>
      </c>
      <c r="CA17" s="4">
        <f t="shared" si="12"/>
        <v>260.28216765158396</v>
      </c>
      <c r="CB17" s="4">
        <f t="shared" si="13"/>
        <v>19.403589632094718</v>
      </c>
    </row>
    <row r="18" spans="1:80" x14ac:dyDescent="0.25">
      <c r="A18" s="40">
        <v>41704</v>
      </c>
      <c r="B18" s="41">
        <v>3.5671296296296297E-3</v>
      </c>
      <c r="C18">
        <v>12.954000000000001</v>
      </c>
      <c r="D18">
        <v>1.4999999999999999E-2</v>
      </c>
      <c r="E18">
        <v>150</v>
      </c>
      <c r="F18">
        <v>2285.3000000000002</v>
      </c>
      <c r="G18">
        <v>-17.3</v>
      </c>
      <c r="H18">
        <v>182.5</v>
      </c>
      <c r="I18"/>
      <c r="J18">
        <v>3.6</v>
      </c>
      <c r="K18">
        <v>0.88980000000000004</v>
      </c>
      <c r="L18">
        <v>11.5267</v>
      </c>
      <c r="M18">
        <v>1.3299999999999999E-2</v>
      </c>
      <c r="N18">
        <v>2033.4882</v>
      </c>
      <c r="O18">
        <v>0</v>
      </c>
      <c r="P18">
        <v>2033.5</v>
      </c>
      <c r="Q18">
        <v>1547.7439999999999</v>
      </c>
      <c r="R18">
        <v>0</v>
      </c>
      <c r="S18">
        <v>1547.7</v>
      </c>
      <c r="T18">
        <v>182.49379999999999</v>
      </c>
      <c r="U18"/>
      <c r="V18"/>
      <c r="W18">
        <v>0</v>
      </c>
      <c r="X18">
        <v>3.2033999999999998</v>
      </c>
      <c r="Y18">
        <v>12.1</v>
      </c>
      <c r="Z18">
        <v>888</v>
      </c>
      <c r="AA18">
        <v>903</v>
      </c>
      <c r="AB18">
        <v>884</v>
      </c>
      <c r="AC18">
        <v>65</v>
      </c>
      <c r="AD18">
        <v>8.23</v>
      </c>
      <c r="AE18">
        <v>0.19</v>
      </c>
      <c r="AF18">
        <v>984</v>
      </c>
      <c r="AG18">
        <v>-10</v>
      </c>
      <c r="AH18">
        <v>5.7270000000000003</v>
      </c>
      <c r="AI18">
        <v>9</v>
      </c>
      <c r="AJ18">
        <v>190.7</v>
      </c>
      <c r="AK18">
        <v>189</v>
      </c>
      <c r="AL18">
        <v>4.9000000000000004</v>
      </c>
      <c r="AM18">
        <v>195</v>
      </c>
      <c r="AN18" t="s">
        <v>155</v>
      </c>
      <c r="AO18">
        <v>2</v>
      </c>
      <c r="AP18" s="42">
        <v>0.62847222222222221</v>
      </c>
      <c r="AQ18">
        <v>47.158845999999997</v>
      </c>
      <c r="AR18">
        <v>-88.488394999999997</v>
      </c>
      <c r="AS18">
        <v>313.5</v>
      </c>
      <c r="AT18">
        <v>39.200000000000003</v>
      </c>
      <c r="AU18">
        <v>12</v>
      </c>
      <c r="AV18">
        <v>11</v>
      </c>
      <c r="AW18" t="s">
        <v>415</v>
      </c>
      <c r="AX18">
        <v>1.4</v>
      </c>
      <c r="AY18">
        <v>1.9</v>
      </c>
      <c r="AZ18">
        <v>2.4</v>
      </c>
      <c r="BA18">
        <v>14.048999999999999</v>
      </c>
      <c r="BB18">
        <v>16.29</v>
      </c>
      <c r="BC18">
        <v>1.1599999999999999</v>
      </c>
      <c r="BD18">
        <v>12.381</v>
      </c>
      <c r="BE18">
        <v>3028.1179999999999</v>
      </c>
      <c r="BF18">
        <v>2.2320000000000002</v>
      </c>
      <c r="BG18">
        <v>55.942999999999998</v>
      </c>
      <c r="BH18">
        <v>0</v>
      </c>
      <c r="BI18">
        <v>55.942999999999998</v>
      </c>
      <c r="BJ18">
        <v>42.58</v>
      </c>
      <c r="BK18">
        <v>0</v>
      </c>
      <c r="BL18">
        <v>42.58</v>
      </c>
      <c r="BM18">
        <v>1.5841000000000001</v>
      </c>
      <c r="BN18"/>
      <c r="BO18"/>
      <c r="BP18"/>
      <c r="BQ18">
        <v>611.89400000000001</v>
      </c>
      <c r="BR18">
        <v>0.372614</v>
      </c>
      <c r="BS18">
        <v>-0.112819</v>
      </c>
      <c r="BT18">
        <v>0.01</v>
      </c>
      <c r="BU18">
        <v>8.9697510000000005</v>
      </c>
      <c r="BV18">
        <v>-2.2676618999999998</v>
      </c>
      <c r="BW18" s="4">
        <f t="shared" si="9"/>
        <v>2.3698082141999999</v>
      </c>
      <c r="BY18" s="4">
        <f t="shared" si="10"/>
        <v>20680.739038791744</v>
      </c>
      <c r="BZ18" s="4">
        <f t="shared" si="11"/>
        <v>15.2435966942448</v>
      </c>
      <c r="CA18" s="4">
        <f t="shared" si="12"/>
        <v>290.803022957412</v>
      </c>
      <c r="CB18" s="4">
        <f t="shared" si="13"/>
        <v>10.81871932049874</v>
      </c>
    </row>
    <row r="19" spans="1:80" x14ac:dyDescent="0.25">
      <c r="A19" s="40">
        <v>41704</v>
      </c>
      <c r="B19" s="41">
        <v>3.5787037037037037E-3</v>
      </c>
      <c r="C19">
        <v>13.272</v>
      </c>
      <c r="D19">
        <v>1.4999999999999999E-2</v>
      </c>
      <c r="E19">
        <v>150</v>
      </c>
      <c r="F19">
        <v>2251</v>
      </c>
      <c r="G19">
        <v>-22.7</v>
      </c>
      <c r="H19">
        <v>135.6</v>
      </c>
      <c r="I19"/>
      <c r="J19">
        <v>3.6</v>
      </c>
      <c r="K19">
        <v>0.88729999999999998</v>
      </c>
      <c r="L19">
        <v>11.776300000000001</v>
      </c>
      <c r="M19">
        <v>1.3299999999999999E-2</v>
      </c>
      <c r="N19">
        <v>1997.3366000000001</v>
      </c>
      <c r="O19">
        <v>0</v>
      </c>
      <c r="P19">
        <v>1997.3</v>
      </c>
      <c r="Q19">
        <v>1520.2156</v>
      </c>
      <c r="R19">
        <v>0</v>
      </c>
      <c r="S19">
        <v>1520.2</v>
      </c>
      <c r="T19">
        <v>135.60839999999999</v>
      </c>
      <c r="U19"/>
      <c r="V19"/>
      <c r="W19">
        <v>0</v>
      </c>
      <c r="X19">
        <v>3.1943000000000001</v>
      </c>
      <c r="Y19">
        <v>12</v>
      </c>
      <c r="Z19">
        <v>889</v>
      </c>
      <c r="AA19">
        <v>903</v>
      </c>
      <c r="AB19">
        <v>884</v>
      </c>
      <c r="AC19">
        <v>65</v>
      </c>
      <c r="AD19">
        <v>8.2200000000000006</v>
      </c>
      <c r="AE19">
        <v>0.19</v>
      </c>
      <c r="AF19">
        <v>984</v>
      </c>
      <c r="AG19">
        <v>-10</v>
      </c>
      <c r="AH19">
        <v>6</v>
      </c>
      <c r="AI19">
        <v>9</v>
      </c>
      <c r="AJ19">
        <v>190.3</v>
      </c>
      <c r="AK19">
        <v>189.7</v>
      </c>
      <c r="AL19">
        <v>4.8</v>
      </c>
      <c r="AM19">
        <v>195</v>
      </c>
      <c r="AN19" t="s">
        <v>155</v>
      </c>
      <c r="AO19">
        <v>2</v>
      </c>
      <c r="AP19" s="42">
        <v>0.62848379629629625</v>
      </c>
      <c r="AQ19">
        <v>47.158799999999999</v>
      </c>
      <c r="AR19">
        <v>-88.488141999999996</v>
      </c>
      <c r="AS19">
        <v>313.2</v>
      </c>
      <c r="AT19">
        <v>39.5</v>
      </c>
      <c r="AU19">
        <v>12</v>
      </c>
      <c r="AV19">
        <v>11</v>
      </c>
      <c r="AW19" t="s">
        <v>415</v>
      </c>
      <c r="AX19">
        <v>1.3374999999999999</v>
      </c>
      <c r="AY19">
        <v>1.8625</v>
      </c>
      <c r="AZ19">
        <v>2.3374999999999999</v>
      </c>
      <c r="BA19">
        <v>14.048999999999999</v>
      </c>
      <c r="BB19">
        <v>15.93</v>
      </c>
      <c r="BC19">
        <v>1.1299999999999999</v>
      </c>
      <c r="BD19">
        <v>12.699</v>
      </c>
      <c r="BE19">
        <v>3029.288</v>
      </c>
      <c r="BF19">
        <v>2.1789999999999998</v>
      </c>
      <c r="BG19">
        <v>53.805</v>
      </c>
      <c r="BH19">
        <v>0</v>
      </c>
      <c r="BI19">
        <v>53.805</v>
      </c>
      <c r="BJ19">
        <v>40.951999999999998</v>
      </c>
      <c r="BK19">
        <v>0</v>
      </c>
      <c r="BL19">
        <v>40.951999999999998</v>
      </c>
      <c r="BM19">
        <v>1.1526000000000001</v>
      </c>
      <c r="BN19"/>
      <c r="BO19"/>
      <c r="BP19"/>
      <c r="BQ19">
        <v>597.46699999999998</v>
      </c>
      <c r="BR19">
        <v>0.42044500000000001</v>
      </c>
      <c r="BS19">
        <v>-0.11272699999999999</v>
      </c>
      <c r="BT19">
        <v>1.0727E-2</v>
      </c>
      <c r="BU19">
        <v>10.121162</v>
      </c>
      <c r="BV19">
        <v>-2.2658127000000001</v>
      </c>
      <c r="BW19" s="4">
        <f t="shared" si="9"/>
        <v>2.6740110003999997</v>
      </c>
      <c r="BY19" s="4">
        <f t="shared" si="10"/>
        <v>23344.458970848278</v>
      </c>
      <c r="BZ19" s="4">
        <f t="shared" si="11"/>
        <v>16.791924735277195</v>
      </c>
      <c r="CA19" s="4">
        <f t="shared" si="12"/>
        <v>315.58646248695356</v>
      </c>
      <c r="CB19" s="4">
        <f t="shared" si="13"/>
        <v>8.8822269159616791</v>
      </c>
    </row>
    <row r="20" spans="1:80" x14ac:dyDescent="0.25">
      <c r="A20" s="40">
        <v>41704</v>
      </c>
      <c r="B20" s="41">
        <v>3.5902777777777777E-3</v>
      </c>
      <c r="C20">
        <v>13.44</v>
      </c>
      <c r="D20">
        <v>1.29E-2</v>
      </c>
      <c r="E20">
        <v>128.740554</v>
      </c>
      <c r="F20">
        <v>2227.4</v>
      </c>
      <c r="G20">
        <v>-19</v>
      </c>
      <c r="H20">
        <v>129.80000000000001</v>
      </c>
      <c r="I20"/>
      <c r="J20">
        <v>3.58</v>
      </c>
      <c r="K20">
        <v>0.88590000000000002</v>
      </c>
      <c r="L20">
        <v>11.9064</v>
      </c>
      <c r="M20">
        <v>1.14E-2</v>
      </c>
      <c r="N20">
        <v>1973.2745</v>
      </c>
      <c r="O20">
        <v>0</v>
      </c>
      <c r="P20">
        <v>1973.3</v>
      </c>
      <c r="Q20">
        <v>1501.9014</v>
      </c>
      <c r="R20">
        <v>0</v>
      </c>
      <c r="S20">
        <v>1501.9</v>
      </c>
      <c r="T20">
        <v>129.7654</v>
      </c>
      <c r="U20"/>
      <c r="V20"/>
      <c r="W20">
        <v>0</v>
      </c>
      <c r="X20">
        <v>3.1745000000000001</v>
      </c>
      <c r="Y20">
        <v>12</v>
      </c>
      <c r="Z20">
        <v>888</v>
      </c>
      <c r="AA20">
        <v>902</v>
      </c>
      <c r="AB20">
        <v>883</v>
      </c>
      <c r="AC20">
        <v>65</v>
      </c>
      <c r="AD20">
        <v>8.2200000000000006</v>
      </c>
      <c r="AE20">
        <v>0.19</v>
      </c>
      <c r="AF20">
        <v>984</v>
      </c>
      <c r="AG20">
        <v>-10</v>
      </c>
      <c r="AH20">
        <v>6</v>
      </c>
      <c r="AI20">
        <v>9</v>
      </c>
      <c r="AJ20">
        <v>190</v>
      </c>
      <c r="AK20">
        <v>190</v>
      </c>
      <c r="AL20">
        <v>4.3</v>
      </c>
      <c r="AM20">
        <v>195</v>
      </c>
      <c r="AN20" t="s">
        <v>155</v>
      </c>
      <c r="AO20">
        <v>2</v>
      </c>
      <c r="AP20" s="42">
        <v>0.62850694444444444</v>
      </c>
      <c r="AQ20">
        <v>47.158822999999998</v>
      </c>
      <c r="AR20">
        <v>-88.487684999999999</v>
      </c>
      <c r="AS20">
        <v>312.60000000000002</v>
      </c>
      <c r="AT20">
        <v>42</v>
      </c>
      <c r="AU20">
        <v>12</v>
      </c>
      <c r="AV20">
        <v>12</v>
      </c>
      <c r="AW20" t="s">
        <v>414</v>
      </c>
      <c r="AX20">
        <v>0.9</v>
      </c>
      <c r="AY20">
        <v>1.6</v>
      </c>
      <c r="AZ20">
        <v>1.9</v>
      </c>
      <c r="BA20">
        <v>14.048999999999999</v>
      </c>
      <c r="BB20">
        <v>15.74</v>
      </c>
      <c r="BC20">
        <v>1.1200000000000001</v>
      </c>
      <c r="BD20">
        <v>12.88</v>
      </c>
      <c r="BE20">
        <v>3029.8850000000002</v>
      </c>
      <c r="BF20">
        <v>1.847</v>
      </c>
      <c r="BG20">
        <v>52.585999999999999</v>
      </c>
      <c r="BH20">
        <v>0</v>
      </c>
      <c r="BI20">
        <v>52.585999999999999</v>
      </c>
      <c r="BJ20">
        <v>40.024000000000001</v>
      </c>
      <c r="BK20">
        <v>0</v>
      </c>
      <c r="BL20">
        <v>40.024000000000001</v>
      </c>
      <c r="BM20">
        <v>1.0911</v>
      </c>
      <c r="BN20"/>
      <c r="BO20"/>
      <c r="BP20"/>
      <c r="BQ20">
        <v>587.38400000000001</v>
      </c>
      <c r="BR20">
        <v>0.34276000000000001</v>
      </c>
      <c r="BS20">
        <v>-0.11154600000000001</v>
      </c>
      <c r="BT20">
        <v>1.1727E-2</v>
      </c>
      <c r="BU20">
        <v>8.2510899999999996</v>
      </c>
      <c r="BV20">
        <v>-2.2420746</v>
      </c>
      <c r="BW20" s="4">
        <f t="shared" si="9"/>
        <v>2.1799379779999999</v>
      </c>
      <c r="BY20" s="4">
        <f t="shared" si="10"/>
        <v>19034.888702088509</v>
      </c>
      <c r="BZ20" s="4">
        <f t="shared" si="11"/>
        <v>11.603555723322</v>
      </c>
      <c r="CA20" s="4">
        <f t="shared" si="12"/>
        <v>251.445974158224</v>
      </c>
      <c r="CB20" s="4">
        <f t="shared" si="13"/>
        <v>6.854704737258599</v>
      </c>
    </row>
    <row r="21" spans="1:80" x14ac:dyDescent="0.25">
      <c r="A21" s="40">
        <v>41704</v>
      </c>
      <c r="B21" s="41">
        <v>3.6018518518518522E-3</v>
      </c>
      <c r="C21">
        <v>13.362</v>
      </c>
      <c r="D21">
        <v>9.7999999999999997E-3</v>
      </c>
      <c r="E21">
        <v>97.636985999999993</v>
      </c>
      <c r="F21">
        <v>2278.3000000000002</v>
      </c>
      <c r="G21">
        <v>-17.8</v>
      </c>
      <c r="H21">
        <v>71.5</v>
      </c>
      <c r="I21"/>
      <c r="J21">
        <v>3.5</v>
      </c>
      <c r="K21">
        <v>0.88649999999999995</v>
      </c>
      <c r="L21">
        <v>11.846</v>
      </c>
      <c r="M21">
        <v>8.6999999999999994E-3</v>
      </c>
      <c r="N21">
        <v>2019.8224</v>
      </c>
      <c r="O21">
        <v>0</v>
      </c>
      <c r="P21">
        <v>2019.8</v>
      </c>
      <c r="Q21">
        <v>1537.3634999999999</v>
      </c>
      <c r="R21">
        <v>0</v>
      </c>
      <c r="S21">
        <v>1537.4</v>
      </c>
      <c r="T21">
        <v>71.531800000000004</v>
      </c>
      <c r="U21"/>
      <c r="V21"/>
      <c r="W21">
        <v>0</v>
      </c>
      <c r="X21">
        <v>3.1029</v>
      </c>
      <c r="Y21">
        <v>12.1</v>
      </c>
      <c r="Z21">
        <v>883</v>
      </c>
      <c r="AA21">
        <v>902</v>
      </c>
      <c r="AB21">
        <v>878</v>
      </c>
      <c r="AC21">
        <v>65</v>
      </c>
      <c r="AD21">
        <v>8.23</v>
      </c>
      <c r="AE21">
        <v>0.19</v>
      </c>
      <c r="AF21">
        <v>983</v>
      </c>
      <c r="AG21">
        <v>-10</v>
      </c>
      <c r="AH21">
        <v>6</v>
      </c>
      <c r="AI21">
        <v>9</v>
      </c>
      <c r="AJ21">
        <v>190</v>
      </c>
      <c r="AK21">
        <v>189.3</v>
      </c>
      <c r="AL21">
        <v>4.2</v>
      </c>
      <c r="AM21">
        <v>195</v>
      </c>
      <c r="AN21" t="s">
        <v>155</v>
      </c>
      <c r="AO21">
        <v>2</v>
      </c>
      <c r="AP21" s="42">
        <v>0.62850694444444444</v>
      </c>
      <c r="AQ21">
        <v>47.158824000000003</v>
      </c>
      <c r="AR21">
        <v>-88.487651</v>
      </c>
      <c r="AS21">
        <v>312.60000000000002</v>
      </c>
      <c r="AT21">
        <v>45.3</v>
      </c>
      <c r="AU21">
        <v>12</v>
      </c>
      <c r="AV21">
        <v>12</v>
      </c>
      <c r="AW21" t="s">
        <v>414</v>
      </c>
      <c r="AX21">
        <v>0.88749999999999996</v>
      </c>
      <c r="AY21">
        <v>1.5874999999999999</v>
      </c>
      <c r="AZ21">
        <v>1.875</v>
      </c>
      <c r="BA21">
        <v>14.048999999999999</v>
      </c>
      <c r="BB21">
        <v>15.84</v>
      </c>
      <c r="BC21">
        <v>1.1299999999999999</v>
      </c>
      <c r="BD21">
        <v>12.797000000000001</v>
      </c>
      <c r="BE21">
        <v>3032.1030000000001</v>
      </c>
      <c r="BF21">
        <v>1.41</v>
      </c>
      <c r="BG21">
        <v>54.140999999999998</v>
      </c>
      <c r="BH21">
        <v>0</v>
      </c>
      <c r="BI21">
        <v>54.140999999999998</v>
      </c>
      <c r="BJ21">
        <v>41.207999999999998</v>
      </c>
      <c r="BK21">
        <v>0</v>
      </c>
      <c r="BL21">
        <v>41.207999999999998</v>
      </c>
      <c r="BM21">
        <v>0.60499999999999998</v>
      </c>
      <c r="BN21"/>
      <c r="BO21"/>
      <c r="BP21"/>
      <c r="BQ21">
        <v>577.48500000000001</v>
      </c>
      <c r="BR21">
        <v>0.33108300000000002</v>
      </c>
      <c r="BS21">
        <v>-0.11172700000000001</v>
      </c>
      <c r="BT21">
        <v>1.0546E-2</v>
      </c>
      <c r="BU21">
        <v>7.9699960000000001</v>
      </c>
      <c r="BV21">
        <v>-2.2457126999999999</v>
      </c>
      <c r="BW21" s="4">
        <f t="shared" si="9"/>
        <v>2.1056729432000001</v>
      </c>
      <c r="BY21" s="4">
        <f t="shared" si="10"/>
        <v>18399.877262301103</v>
      </c>
      <c r="BZ21" s="4">
        <f t="shared" si="11"/>
        <v>8.5563804857039987</v>
      </c>
      <c r="CA21" s="4">
        <f t="shared" si="12"/>
        <v>250.06477096091518</v>
      </c>
      <c r="CB21" s="4">
        <f t="shared" si="13"/>
        <v>3.6713547474119999</v>
      </c>
    </row>
    <row r="22" spans="1:80" x14ac:dyDescent="0.25">
      <c r="A22" s="40">
        <v>41704</v>
      </c>
      <c r="B22" s="41">
        <v>3.6134259259259257E-3</v>
      </c>
      <c r="C22">
        <v>13.071999999999999</v>
      </c>
      <c r="D22">
        <v>8.8000000000000005E-3</v>
      </c>
      <c r="E22">
        <v>87.873377000000005</v>
      </c>
      <c r="F22">
        <v>2504.1</v>
      </c>
      <c r="G22">
        <v>-19.7</v>
      </c>
      <c r="H22">
        <v>21</v>
      </c>
      <c r="I22"/>
      <c r="J22">
        <v>3.4</v>
      </c>
      <c r="K22">
        <v>0.88880000000000003</v>
      </c>
      <c r="L22">
        <v>11.618499999999999</v>
      </c>
      <c r="M22">
        <v>7.7999999999999996E-3</v>
      </c>
      <c r="N22">
        <v>2225.6848</v>
      </c>
      <c r="O22">
        <v>0</v>
      </c>
      <c r="P22">
        <v>2225.6999999999998</v>
      </c>
      <c r="Q22">
        <v>1694.0301999999999</v>
      </c>
      <c r="R22">
        <v>0</v>
      </c>
      <c r="S22">
        <v>1694</v>
      </c>
      <c r="T22">
        <v>21.012499999999999</v>
      </c>
      <c r="U22"/>
      <c r="V22"/>
      <c r="W22">
        <v>0</v>
      </c>
      <c r="X22">
        <v>3.0219999999999998</v>
      </c>
      <c r="Y22">
        <v>12</v>
      </c>
      <c r="Z22">
        <v>881</v>
      </c>
      <c r="AA22">
        <v>902</v>
      </c>
      <c r="AB22">
        <v>877</v>
      </c>
      <c r="AC22">
        <v>65</v>
      </c>
      <c r="AD22">
        <v>8.23</v>
      </c>
      <c r="AE22">
        <v>0.19</v>
      </c>
      <c r="AF22">
        <v>984</v>
      </c>
      <c r="AG22">
        <v>-10</v>
      </c>
      <c r="AH22">
        <v>6</v>
      </c>
      <c r="AI22">
        <v>9</v>
      </c>
      <c r="AJ22">
        <v>190</v>
      </c>
      <c r="AK22">
        <v>189</v>
      </c>
      <c r="AL22">
        <v>4.0999999999999996</v>
      </c>
      <c r="AM22">
        <v>195</v>
      </c>
      <c r="AN22" t="s">
        <v>155</v>
      </c>
      <c r="AO22">
        <v>2</v>
      </c>
      <c r="AP22" s="42">
        <v>0.62851851851851859</v>
      </c>
      <c r="AQ22">
        <v>47.158833999999999</v>
      </c>
      <c r="AR22">
        <v>-88.487379000000004</v>
      </c>
      <c r="AS22">
        <v>312.39999999999998</v>
      </c>
      <c r="AT22">
        <v>45.3</v>
      </c>
      <c r="AU22">
        <v>12</v>
      </c>
      <c r="AV22">
        <v>12</v>
      </c>
      <c r="AW22" t="s">
        <v>414</v>
      </c>
      <c r="AX22">
        <v>0.8</v>
      </c>
      <c r="AY22">
        <v>1.5</v>
      </c>
      <c r="AZ22">
        <v>1.7</v>
      </c>
      <c r="BA22">
        <v>14.048999999999999</v>
      </c>
      <c r="BB22">
        <v>16.18</v>
      </c>
      <c r="BC22">
        <v>1.1499999999999999</v>
      </c>
      <c r="BD22">
        <v>12.507999999999999</v>
      </c>
      <c r="BE22">
        <v>3033.7669999999998</v>
      </c>
      <c r="BF22">
        <v>1.298</v>
      </c>
      <c r="BG22">
        <v>60.86</v>
      </c>
      <c r="BH22">
        <v>0</v>
      </c>
      <c r="BI22">
        <v>60.86</v>
      </c>
      <c r="BJ22">
        <v>46.322000000000003</v>
      </c>
      <c r="BK22">
        <v>0</v>
      </c>
      <c r="BL22">
        <v>46.322000000000003</v>
      </c>
      <c r="BM22">
        <v>0.18129999999999999</v>
      </c>
      <c r="BN22"/>
      <c r="BO22"/>
      <c r="BP22"/>
      <c r="BQ22">
        <v>573.75699999999995</v>
      </c>
      <c r="BR22">
        <v>0.29247200000000001</v>
      </c>
      <c r="BS22">
        <v>-0.111273</v>
      </c>
      <c r="BT22">
        <v>1.0727E-2</v>
      </c>
      <c r="BU22">
        <v>7.0405329999999999</v>
      </c>
      <c r="BV22">
        <v>-2.2365873000000001</v>
      </c>
      <c r="BW22" s="4">
        <f t="shared" si="9"/>
        <v>1.8601088185999999</v>
      </c>
      <c r="BY22" s="4">
        <f t="shared" si="10"/>
        <v>16262.998946485293</v>
      </c>
      <c r="BZ22" s="4">
        <f t="shared" si="11"/>
        <v>6.9581390504075999</v>
      </c>
      <c r="CA22" s="4">
        <f t="shared" si="12"/>
        <v>248.31657711323643</v>
      </c>
      <c r="CB22" s="4">
        <f t="shared" si="13"/>
        <v>0.97188798909005991</v>
      </c>
    </row>
    <row r="23" spans="1:80" x14ac:dyDescent="0.25">
      <c r="A23" s="40">
        <v>41704</v>
      </c>
      <c r="B23" s="41">
        <v>3.6249999999999998E-3</v>
      </c>
      <c r="C23">
        <v>12.95</v>
      </c>
      <c r="D23">
        <v>0.01</v>
      </c>
      <c r="E23">
        <v>100</v>
      </c>
      <c r="F23">
        <v>2688</v>
      </c>
      <c r="G23">
        <v>-19.7</v>
      </c>
      <c r="H23">
        <v>40.1</v>
      </c>
      <c r="I23"/>
      <c r="J23">
        <v>3.24</v>
      </c>
      <c r="K23">
        <v>0.88980000000000004</v>
      </c>
      <c r="L23">
        <v>11.522600000000001</v>
      </c>
      <c r="M23">
        <v>8.8999999999999999E-3</v>
      </c>
      <c r="N23">
        <v>2391.7963</v>
      </c>
      <c r="O23">
        <v>0</v>
      </c>
      <c r="P23">
        <v>2391.8000000000002</v>
      </c>
      <c r="Q23">
        <v>1820.4473</v>
      </c>
      <c r="R23">
        <v>0</v>
      </c>
      <c r="S23">
        <v>1820.4</v>
      </c>
      <c r="T23">
        <v>40.1</v>
      </c>
      <c r="U23"/>
      <c r="V23"/>
      <c r="W23">
        <v>0</v>
      </c>
      <c r="X23">
        <v>2.8818999999999999</v>
      </c>
      <c r="Y23">
        <v>12.1</v>
      </c>
      <c r="Z23">
        <v>880</v>
      </c>
      <c r="AA23">
        <v>902</v>
      </c>
      <c r="AB23">
        <v>876</v>
      </c>
      <c r="AC23">
        <v>65</v>
      </c>
      <c r="AD23">
        <v>8.2200000000000006</v>
      </c>
      <c r="AE23">
        <v>0.19</v>
      </c>
      <c r="AF23">
        <v>984</v>
      </c>
      <c r="AG23">
        <v>-10</v>
      </c>
      <c r="AH23">
        <v>6</v>
      </c>
      <c r="AI23">
        <v>9</v>
      </c>
      <c r="AJ23">
        <v>190</v>
      </c>
      <c r="AK23">
        <v>189</v>
      </c>
      <c r="AL23">
        <v>4.2</v>
      </c>
      <c r="AM23">
        <v>195</v>
      </c>
      <c r="AN23" t="s">
        <v>155</v>
      </c>
      <c r="AO23">
        <v>2</v>
      </c>
      <c r="AP23" s="42">
        <v>0.62853009259259263</v>
      </c>
      <c r="AQ23">
        <v>47.158838000000003</v>
      </c>
      <c r="AR23">
        <v>-88.487076999999999</v>
      </c>
      <c r="AS23">
        <v>312.10000000000002</v>
      </c>
      <c r="AT23">
        <v>45.3</v>
      </c>
      <c r="AU23">
        <v>12</v>
      </c>
      <c r="AV23">
        <v>11</v>
      </c>
      <c r="AW23" t="s">
        <v>414</v>
      </c>
      <c r="AX23">
        <v>0.8</v>
      </c>
      <c r="AY23">
        <v>1.5</v>
      </c>
      <c r="AZ23">
        <v>1.7</v>
      </c>
      <c r="BA23">
        <v>14.048999999999999</v>
      </c>
      <c r="BB23">
        <v>16.32</v>
      </c>
      <c r="BC23">
        <v>1.1599999999999999</v>
      </c>
      <c r="BD23">
        <v>12.384</v>
      </c>
      <c r="BE23">
        <v>3033.0419999999999</v>
      </c>
      <c r="BF23">
        <v>1.4910000000000001</v>
      </c>
      <c r="BG23">
        <v>65.930999999999997</v>
      </c>
      <c r="BH23">
        <v>0</v>
      </c>
      <c r="BI23">
        <v>65.930999999999997</v>
      </c>
      <c r="BJ23">
        <v>50.180999999999997</v>
      </c>
      <c r="BK23">
        <v>0</v>
      </c>
      <c r="BL23">
        <v>50.180999999999997</v>
      </c>
      <c r="BM23">
        <v>0.3488</v>
      </c>
      <c r="BN23"/>
      <c r="BO23"/>
      <c r="BP23"/>
      <c r="BQ23">
        <v>551.56799999999998</v>
      </c>
      <c r="BR23">
        <v>0.324436</v>
      </c>
      <c r="BS23">
        <v>-0.108819</v>
      </c>
      <c r="BT23">
        <v>1.0999999999999999E-2</v>
      </c>
      <c r="BU23">
        <v>7.8099860000000003</v>
      </c>
      <c r="BV23">
        <v>-2.1872619000000002</v>
      </c>
      <c r="BW23" s="4">
        <f t="shared" si="9"/>
        <v>2.0633983011999999</v>
      </c>
      <c r="BY23" s="4">
        <f t="shared" si="10"/>
        <v>18036.055045413497</v>
      </c>
      <c r="BZ23" s="4">
        <f t="shared" si="11"/>
        <v>8.8662663005364006</v>
      </c>
      <c r="CA23" s="4">
        <f t="shared" si="12"/>
        <v>298.40248774461236</v>
      </c>
      <c r="CB23" s="4">
        <f t="shared" si="13"/>
        <v>2.0741473411315199</v>
      </c>
    </row>
    <row r="24" spans="1:80" x14ac:dyDescent="0.25">
      <c r="A24" s="40">
        <v>41704</v>
      </c>
      <c r="B24" s="41">
        <v>3.6365740740740738E-3</v>
      </c>
      <c r="C24">
        <v>12.618</v>
      </c>
      <c r="D24">
        <v>1.01E-2</v>
      </c>
      <c r="E24">
        <v>101.10569099999999</v>
      </c>
      <c r="F24">
        <v>2839.5</v>
      </c>
      <c r="G24">
        <v>-10.3</v>
      </c>
      <c r="H24">
        <v>1.1000000000000001</v>
      </c>
      <c r="I24"/>
      <c r="J24">
        <v>2.98</v>
      </c>
      <c r="K24">
        <v>0.89249999999999996</v>
      </c>
      <c r="L24">
        <v>11.2614</v>
      </c>
      <c r="M24">
        <v>8.9999999999999993E-3</v>
      </c>
      <c r="N24">
        <v>2534.2881000000002</v>
      </c>
      <c r="O24">
        <v>0</v>
      </c>
      <c r="P24">
        <v>2534.3000000000002</v>
      </c>
      <c r="Q24">
        <v>1928.9429</v>
      </c>
      <c r="R24">
        <v>0</v>
      </c>
      <c r="S24">
        <v>1928.9</v>
      </c>
      <c r="T24">
        <v>1.0649999999999999</v>
      </c>
      <c r="U24"/>
      <c r="V24"/>
      <c r="W24">
        <v>0</v>
      </c>
      <c r="X24">
        <v>2.6637</v>
      </c>
      <c r="Y24">
        <v>12</v>
      </c>
      <c r="Z24">
        <v>878</v>
      </c>
      <c r="AA24">
        <v>902</v>
      </c>
      <c r="AB24">
        <v>875</v>
      </c>
      <c r="AC24">
        <v>65</v>
      </c>
      <c r="AD24">
        <v>8.23</v>
      </c>
      <c r="AE24">
        <v>0.19</v>
      </c>
      <c r="AF24">
        <v>983</v>
      </c>
      <c r="AG24">
        <v>-10</v>
      </c>
      <c r="AH24">
        <v>6</v>
      </c>
      <c r="AI24">
        <v>9</v>
      </c>
      <c r="AJ24">
        <v>190</v>
      </c>
      <c r="AK24">
        <v>189</v>
      </c>
      <c r="AL24">
        <v>4.4000000000000004</v>
      </c>
      <c r="AM24">
        <v>195</v>
      </c>
      <c r="AN24" t="s">
        <v>155</v>
      </c>
      <c r="AO24">
        <v>2</v>
      </c>
      <c r="AP24" s="42">
        <v>0.6285532407407407</v>
      </c>
      <c r="AQ24">
        <v>47.158831999999997</v>
      </c>
      <c r="AR24">
        <v>-88.486574000000005</v>
      </c>
      <c r="AS24">
        <v>311.7</v>
      </c>
      <c r="AT24">
        <v>44.9</v>
      </c>
      <c r="AU24">
        <v>12</v>
      </c>
      <c r="AV24">
        <v>11</v>
      </c>
      <c r="AW24" t="s">
        <v>414</v>
      </c>
      <c r="AX24">
        <v>0.8</v>
      </c>
      <c r="AY24">
        <v>1.4624999999999999</v>
      </c>
      <c r="AZ24">
        <v>1.675</v>
      </c>
      <c r="BA24">
        <v>14.048999999999999</v>
      </c>
      <c r="BB24">
        <v>16.73</v>
      </c>
      <c r="BC24">
        <v>1.19</v>
      </c>
      <c r="BD24">
        <v>12.042999999999999</v>
      </c>
      <c r="BE24">
        <v>3034.2269999999999</v>
      </c>
      <c r="BF24">
        <v>1.5469999999999999</v>
      </c>
      <c r="BG24">
        <v>71.507000000000005</v>
      </c>
      <c r="BH24">
        <v>0</v>
      </c>
      <c r="BI24">
        <v>71.507000000000005</v>
      </c>
      <c r="BJ24">
        <v>54.427</v>
      </c>
      <c r="BK24">
        <v>0</v>
      </c>
      <c r="BL24">
        <v>54.427</v>
      </c>
      <c r="BM24">
        <v>9.4999999999999998E-3</v>
      </c>
      <c r="BN24"/>
      <c r="BO24"/>
      <c r="BP24"/>
      <c r="BQ24">
        <v>521.84100000000001</v>
      </c>
      <c r="BR24">
        <v>0.24848999999999999</v>
      </c>
      <c r="BS24">
        <v>-0.106546</v>
      </c>
      <c r="BT24">
        <v>1.1727E-2</v>
      </c>
      <c r="BU24">
        <v>5.9817749999999998</v>
      </c>
      <c r="BV24">
        <v>-2.1415746000000002</v>
      </c>
      <c r="BW24" s="4">
        <f t="shared" si="9"/>
        <v>1.580384955</v>
      </c>
      <c r="BY24" s="4">
        <f t="shared" si="10"/>
        <v>13819.458130321093</v>
      </c>
      <c r="BZ24" s="4">
        <f t="shared" si="11"/>
        <v>7.0458478312949993</v>
      </c>
      <c r="CA24" s="4">
        <f t="shared" si="12"/>
        <v>247.88904971809498</v>
      </c>
      <c r="CB24" s="4">
        <f t="shared" si="13"/>
        <v>4.3267973107499996E-2</v>
      </c>
    </row>
    <row r="25" spans="1:80" x14ac:dyDescent="0.25">
      <c r="A25" s="40">
        <v>41704</v>
      </c>
      <c r="B25" s="41">
        <v>3.6481481481481482E-3</v>
      </c>
      <c r="C25">
        <v>12.614000000000001</v>
      </c>
      <c r="D25">
        <v>1.17E-2</v>
      </c>
      <c r="E25">
        <v>117.365854</v>
      </c>
      <c r="F25">
        <v>2551.3000000000002</v>
      </c>
      <c r="G25">
        <v>-10.9</v>
      </c>
      <c r="H25">
        <v>0</v>
      </c>
      <c r="I25"/>
      <c r="J25">
        <v>2.84</v>
      </c>
      <c r="K25">
        <v>0.89259999999999995</v>
      </c>
      <c r="L25">
        <v>11.2591</v>
      </c>
      <c r="M25">
        <v>1.0500000000000001E-2</v>
      </c>
      <c r="N25">
        <v>2277.2559000000001</v>
      </c>
      <c r="O25">
        <v>0</v>
      </c>
      <c r="P25">
        <v>2277.3000000000002</v>
      </c>
      <c r="Q25">
        <v>1733.2823000000001</v>
      </c>
      <c r="R25">
        <v>0</v>
      </c>
      <c r="S25">
        <v>1733.3</v>
      </c>
      <c r="T25">
        <v>0</v>
      </c>
      <c r="U25"/>
      <c r="V25"/>
      <c r="W25">
        <v>0</v>
      </c>
      <c r="X25">
        <v>2.5348000000000002</v>
      </c>
      <c r="Y25">
        <v>12.1</v>
      </c>
      <c r="Z25">
        <v>878</v>
      </c>
      <c r="AA25">
        <v>902</v>
      </c>
      <c r="AB25">
        <v>874</v>
      </c>
      <c r="AC25">
        <v>65</v>
      </c>
      <c r="AD25">
        <v>8.23</v>
      </c>
      <c r="AE25">
        <v>0.19</v>
      </c>
      <c r="AF25">
        <v>984</v>
      </c>
      <c r="AG25">
        <v>-10</v>
      </c>
      <c r="AH25">
        <v>6.7270000000000003</v>
      </c>
      <c r="AI25">
        <v>9</v>
      </c>
      <c r="AJ25">
        <v>190</v>
      </c>
      <c r="AK25">
        <v>189.7</v>
      </c>
      <c r="AL25">
        <v>4.5</v>
      </c>
      <c r="AM25">
        <v>195</v>
      </c>
      <c r="AN25" t="s">
        <v>155</v>
      </c>
      <c r="AO25">
        <v>2</v>
      </c>
      <c r="AP25" s="42">
        <v>0.62856481481481474</v>
      </c>
      <c r="AQ25">
        <v>47.158802000000001</v>
      </c>
      <c r="AR25">
        <v>-88.486328999999998</v>
      </c>
      <c r="AS25">
        <v>311.60000000000002</v>
      </c>
      <c r="AT25">
        <v>42.1</v>
      </c>
      <c r="AU25">
        <v>12</v>
      </c>
      <c r="AV25">
        <v>11</v>
      </c>
      <c r="AW25" t="s">
        <v>414</v>
      </c>
      <c r="AX25">
        <v>0.8</v>
      </c>
      <c r="AY25">
        <v>1.2</v>
      </c>
      <c r="AZ25">
        <v>1.5</v>
      </c>
      <c r="BA25">
        <v>14.048999999999999</v>
      </c>
      <c r="BB25">
        <v>16.73</v>
      </c>
      <c r="BC25">
        <v>1.19</v>
      </c>
      <c r="BD25">
        <v>12.034000000000001</v>
      </c>
      <c r="BE25">
        <v>3033.8649999999998</v>
      </c>
      <c r="BF25">
        <v>1.7969999999999999</v>
      </c>
      <c r="BG25">
        <v>64.260000000000005</v>
      </c>
      <c r="BH25">
        <v>0</v>
      </c>
      <c r="BI25">
        <v>64.260000000000005</v>
      </c>
      <c r="BJ25">
        <v>48.91</v>
      </c>
      <c r="BK25">
        <v>0</v>
      </c>
      <c r="BL25">
        <v>48.91</v>
      </c>
      <c r="BM25">
        <v>0</v>
      </c>
      <c r="BN25"/>
      <c r="BO25"/>
      <c r="BP25"/>
      <c r="BQ25">
        <v>496.625</v>
      </c>
      <c r="BR25">
        <v>0.187555</v>
      </c>
      <c r="BS25">
        <v>-0.10527300000000001</v>
      </c>
      <c r="BT25">
        <v>1.2E-2</v>
      </c>
      <c r="BU25">
        <v>4.5149179999999998</v>
      </c>
      <c r="BV25">
        <v>-2.1159873</v>
      </c>
      <c r="BW25" s="4">
        <f t="shared" si="9"/>
        <v>1.1928413355999998</v>
      </c>
      <c r="BY25" s="4">
        <f t="shared" si="10"/>
        <v>10429.392002910496</v>
      </c>
      <c r="BZ25" s="4">
        <f t="shared" si="11"/>
        <v>6.1774724416643991</v>
      </c>
      <c r="CA25" s="4">
        <f t="shared" si="12"/>
        <v>168.13588042393198</v>
      </c>
      <c r="CB25" s="4">
        <f t="shared" si="13"/>
        <v>0</v>
      </c>
    </row>
    <row r="26" spans="1:80" x14ac:dyDescent="0.25">
      <c r="A26" s="40">
        <v>41704</v>
      </c>
      <c r="B26" s="41">
        <v>3.6597222222222222E-3</v>
      </c>
      <c r="C26">
        <v>12.436</v>
      </c>
      <c r="D26">
        <v>9.1999999999999998E-3</v>
      </c>
      <c r="E26">
        <v>92.251655999999997</v>
      </c>
      <c r="F26">
        <v>2146.6999999999998</v>
      </c>
      <c r="G26">
        <v>-19.399999999999999</v>
      </c>
      <c r="H26">
        <v>-9.6</v>
      </c>
      <c r="I26"/>
      <c r="J26">
        <v>2.8</v>
      </c>
      <c r="K26">
        <v>0.89400000000000002</v>
      </c>
      <c r="L26">
        <v>11.1174</v>
      </c>
      <c r="M26">
        <v>8.2000000000000007E-3</v>
      </c>
      <c r="N26">
        <v>1919.0698</v>
      </c>
      <c r="O26">
        <v>0</v>
      </c>
      <c r="P26">
        <v>1919.1</v>
      </c>
      <c r="Q26">
        <v>1460.645</v>
      </c>
      <c r="R26">
        <v>0</v>
      </c>
      <c r="S26">
        <v>1460.6</v>
      </c>
      <c r="T26">
        <v>0</v>
      </c>
      <c r="U26"/>
      <c r="V26"/>
      <c r="W26">
        <v>0</v>
      </c>
      <c r="X26">
        <v>2.5030999999999999</v>
      </c>
      <c r="Y26">
        <v>12.1</v>
      </c>
      <c r="Z26">
        <v>877</v>
      </c>
      <c r="AA26">
        <v>902</v>
      </c>
      <c r="AB26">
        <v>872</v>
      </c>
      <c r="AC26">
        <v>65</v>
      </c>
      <c r="AD26">
        <v>8.2200000000000006</v>
      </c>
      <c r="AE26">
        <v>0.19</v>
      </c>
      <c r="AF26">
        <v>984</v>
      </c>
      <c r="AG26">
        <v>-10</v>
      </c>
      <c r="AH26">
        <v>6.2729999999999997</v>
      </c>
      <c r="AI26">
        <v>9</v>
      </c>
      <c r="AJ26">
        <v>190</v>
      </c>
      <c r="AK26">
        <v>190</v>
      </c>
      <c r="AL26">
        <v>4.4000000000000004</v>
      </c>
      <c r="AM26">
        <v>195</v>
      </c>
      <c r="AN26" t="s">
        <v>155</v>
      </c>
      <c r="AO26">
        <v>2</v>
      </c>
      <c r="AP26" s="42">
        <v>0.62857638888888889</v>
      </c>
      <c r="AQ26">
        <v>47.158754000000002</v>
      </c>
      <c r="AR26">
        <v>-88.486106000000007</v>
      </c>
      <c r="AS26">
        <v>311.5</v>
      </c>
      <c r="AT26">
        <v>40.5</v>
      </c>
      <c r="AU26">
        <v>12</v>
      </c>
      <c r="AV26">
        <v>11</v>
      </c>
      <c r="AW26" t="s">
        <v>414</v>
      </c>
      <c r="AX26">
        <v>0.83750000000000002</v>
      </c>
      <c r="AY26">
        <v>1.175</v>
      </c>
      <c r="AZ26">
        <v>1.5375000000000001</v>
      </c>
      <c r="BA26">
        <v>14.048999999999999</v>
      </c>
      <c r="BB26">
        <v>16.96</v>
      </c>
      <c r="BC26">
        <v>1.21</v>
      </c>
      <c r="BD26">
        <v>11.861000000000001</v>
      </c>
      <c r="BE26">
        <v>3034.5770000000002</v>
      </c>
      <c r="BF26">
        <v>1.4330000000000001</v>
      </c>
      <c r="BG26">
        <v>54.856000000000002</v>
      </c>
      <c r="BH26">
        <v>0</v>
      </c>
      <c r="BI26">
        <v>54.856000000000002</v>
      </c>
      <c r="BJ26">
        <v>41.752000000000002</v>
      </c>
      <c r="BK26">
        <v>0</v>
      </c>
      <c r="BL26">
        <v>41.752000000000002</v>
      </c>
      <c r="BM26">
        <v>0</v>
      </c>
      <c r="BN26"/>
      <c r="BO26"/>
      <c r="BP26"/>
      <c r="BQ26">
        <v>496.78800000000001</v>
      </c>
      <c r="BR26">
        <v>0.15546299999999999</v>
      </c>
      <c r="BS26">
        <v>-0.105727</v>
      </c>
      <c r="BT26">
        <v>1.1273E-2</v>
      </c>
      <c r="BU26">
        <v>3.7423829999999998</v>
      </c>
      <c r="BV26">
        <v>-2.1251126999999999</v>
      </c>
      <c r="BW26" s="4">
        <f t="shared" si="9"/>
        <v>0.98873758859999994</v>
      </c>
      <c r="BY26" s="4">
        <f t="shared" si="10"/>
        <v>8646.8766956409472</v>
      </c>
      <c r="BZ26" s="4">
        <f t="shared" si="11"/>
        <v>4.0832624464145999</v>
      </c>
      <c r="CA26" s="4">
        <f t="shared" si="12"/>
        <v>118.97025377718239</v>
      </c>
      <c r="CB26" s="4">
        <f t="shared" si="13"/>
        <v>0</v>
      </c>
    </row>
    <row r="27" spans="1:80" x14ac:dyDescent="0.25">
      <c r="A27" s="40">
        <v>41704</v>
      </c>
      <c r="B27" s="41">
        <v>3.6712962962962962E-3</v>
      </c>
      <c r="C27">
        <v>11.711</v>
      </c>
      <c r="D27">
        <v>6.8999999999999999E-3</v>
      </c>
      <c r="E27">
        <v>69.5</v>
      </c>
      <c r="F27">
        <v>1661.4</v>
      </c>
      <c r="G27">
        <v>-30.1</v>
      </c>
      <c r="H27">
        <v>14.8</v>
      </c>
      <c r="I27"/>
      <c r="J27">
        <v>2.8</v>
      </c>
      <c r="K27">
        <v>0.89970000000000006</v>
      </c>
      <c r="L27">
        <v>10.535600000000001</v>
      </c>
      <c r="M27">
        <v>6.3E-3</v>
      </c>
      <c r="N27">
        <v>1494.7378000000001</v>
      </c>
      <c r="O27">
        <v>0</v>
      </c>
      <c r="P27">
        <v>1494.7</v>
      </c>
      <c r="Q27">
        <v>1137.6768999999999</v>
      </c>
      <c r="R27">
        <v>0</v>
      </c>
      <c r="S27">
        <v>1137.7</v>
      </c>
      <c r="T27">
        <v>14.810700000000001</v>
      </c>
      <c r="U27"/>
      <c r="V27"/>
      <c r="W27">
        <v>0</v>
      </c>
      <c r="X27">
        <v>2.5190999999999999</v>
      </c>
      <c r="Y27">
        <v>12</v>
      </c>
      <c r="Z27">
        <v>874</v>
      </c>
      <c r="AA27">
        <v>902</v>
      </c>
      <c r="AB27">
        <v>868</v>
      </c>
      <c r="AC27">
        <v>65</v>
      </c>
      <c r="AD27">
        <v>8.2200000000000006</v>
      </c>
      <c r="AE27">
        <v>0.19</v>
      </c>
      <c r="AF27">
        <v>984</v>
      </c>
      <c r="AG27">
        <v>-10</v>
      </c>
      <c r="AH27">
        <v>6</v>
      </c>
      <c r="AI27">
        <v>9</v>
      </c>
      <c r="AJ27">
        <v>190</v>
      </c>
      <c r="AK27">
        <v>189.3</v>
      </c>
      <c r="AL27">
        <v>4.0999999999999996</v>
      </c>
      <c r="AM27">
        <v>195</v>
      </c>
      <c r="AN27" t="s">
        <v>155</v>
      </c>
      <c r="AO27">
        <v>2</v>
      </c>
      <c r="AP27" s="42">
        <v>0.62858796296296293</v>
      </c>
      <c r="AQ27">
        <v>47.158692000000002</v>
      </c>
      <c r="AR27">
        <v>-88.485902999999993</v>
      </c>
      <c r="AS27">
        <v>311.5</v>
      </c>
      <c r="AT27">
        <v>38.700000000000003</v>
      </c>
      <c r="AU27">
        <v>12</v>
      </c>
      <c r="AV27">
        <v>11</v>
      </c>
      <c r="AW27" t="s">
        <v>414</v>
      </c>
      <c r="AX27">
        <v>1.1000000000000001</v>
      </c>
      <c r="AY27">
        <v>1.0125</v>
      </c>
      <c r="AZ27">
        <v>1.8</v>
      </c>
      <c r="BA27">
        <v>14.048999999999999</v>
      </c>
      <c r="BB27">
        <v>17.95</v>
      </c>
      <c r="BC27">
        <v>1.28</v>
      </c>
      <c r="BD27">
        <v>11.151999999999999</v>
      </c>
      <c r="BE27">
        <v>3035.2040000000002</v>
      </c>
      <c r="BF27">
        <v>1.1459999999999999</v>
      </c>
      <c r="BG27">
        <v>45.094999999999999</v>
      </c>
      <c r="BH27">
        <v>0</v>
      </c>
      <c r="BI27">
        <v>45.094999999999999</v>
      </c>
      <c r="BJ27">
        <v>34.323</v>
      </c>
      <c r="BK27">
        <v>0</v>
      </c>
      <c r="BL27">
        <v>34.323</v>
      </c>
      <c r="BM27">
        <v>0.14099999999999999</v>
      </c>
      <c r="BN27"/>
      <c r="BO27"/>
      <c r="BP27"/>
      <c r="BQ27">
        <v>527.67399999999998</v>
      </c>
      <c r="BR27">
        <v>0.133187</v>
      </c>
      <c r="BS27">
        <v>-0.10745399999999999</v>
      </c>
      <c r="BT27">
        <v>1.0272999999999999E-2</v>
      </c>
      <c r="BU27">
        <v>3.2061440000000001</v>
      </c>
      <c r="BV27">
        <v>-2.1598253999999999</v>
      </c>
      <c r="BW27" s="4">
        <f t="shared" si="9"/>
        <v>0.84706324479999995</v>
      </c>
      <c r="BY27" s="4">
        <f t="shared" si="10"/>
        <v>7409.4126524964868</v>
      </c>
      <c r="BZ27" s="4">
        <f t="shared" si="11"/>
        <v>2.7975671156735995</v>
      </c>
      <c r="CA27" s="4">
        <f t="shared" si="12"/>
        <v>83.787867461836797</v>
      </c>
      <c r="CB27" s="4">
        <f t="shared" si="13"/>
        <v>0.34420328386559995</v>
      </c>
    </row>
    <row r="28" spans="1:80" x14ac:dyDescent="0.25">
      <c r="A28" s="40">
        <v>41704</v>
      </c>
      <c r="B28" s="41">
        <v>3.6828703703703706E-3</v>
      </c>
      <c r="C28">
        <v>10.789</v>
      </c>
      <c r="D28">
        <v>7.1000000000000004E-3</v>
      </c>
      <c r="E28">
        <v>71.266375999999994</v>
      </c>
      <c r="F28">
        <v>1307.0999999999999</v>
      </c>
      <c r="G28">
        <v>-31.8</v>
      </c>
      <c r="H28">
        <v>177.1</v>
      </c>
      <c r="I28"/>
      <c r="J28">
        <v>2.92</v>
      </c>
      <c r="K28">
        <v>0.90710000000000002</v>
      </c>
      <c r="L28">
        <v>9.7873000000000001</v>
      </c>
      <c r="M28">
        <v>6.4999999999999997E-3</v>
      </c>
      <c r="N28">
        <v>1185.7011</v>
      </c>
      <c r="O28">
        <v>0</v>
      </c>
      <c r="P28">
        <v>1185.7</v>
      </c>
      <c r="Q28">
        <v>902.48209999999995</v>
      </c>
      <c r="R28">
        <v>0</v>
      </c>
      <c r="S28">
        <v>902.5</v>
      </c>
      <c r="T28">
        <v>177.1293</v>
      </c>
      <c r="U28"/>
      <c r="V28"/>
      <c r="W28">
        <v>0</v>
      </c>
      <c r="X28">
        <v>2.6461000000000001</v>
      </c>
      <c r="Y28">
        <v>12.1</v>
      </c>
      <c r="Z28">
        <v>872</v>
      </c>
      <c r="AA28">
        <v>901</v>
      </c>
      <c r="AB28">
        <v>866</v>
      </c>
      <c r="AC28">
        <v>65</v>
      </c>
      <c r="AD28">
        <v>8.23</v>
      </c>
      <c r="AE28">
        <v>0.19</v>
      </c>
      <c r="AF28">
        <v>983</v>
      </c>
      <c r="AG28">
        <v>-10</v>
      </c>
      <c r="AH28">
        <v>6</v>
      </c>
      <c r="AI28">
        <v>9</v>
      </c>
      <c r="AJ28">
        <v>190.7</v>
      </c>
      <c r="AK28">
        <v>189.7</v>
      </c>
      <c r="AL28">
        <v>4.5</v>
      </c>
      <c r="AM28">
        <v>195</v>
      </c>
      <c r="AN28" t="s">
        <v>155</v>
      </c>
      <c r="AO28">
        <v>2</v>
      </c>
      <c r="AP28" s="42">
        <v>0.62859953703703708</v>
      </c>
      <c r="AQ28">
        <v>47.158625999999998</v>
      </c>
      <c r="AR28">
        <v>-88.485715999999996</v>
      </c>
      <c r="AS28">
        <v>311.60000000000002</v>
      </c>
      <c r="AT28">
        <v>36.9</v>
      </c>
      <c r="AU28">
        <v>12</v>
      </c>
      <c r="AV28">
        <v>11</v>
      </c>
      <c r="AW28" t="s">
        <v>414</v>
      </c>
      <c r="AX28">
        <v>1.1124879999999999</v>
      </c>
      <c r="AY28">
        <v>1.1374629999999999</v>
      </c>
      <c r="AZ28">
        <v>1.824975</v>
      </c>
      <c r="BA28">
        <v>14.048999999999999</v>
      </c>
      <c r="BB28">
        <v>19.37</v>
      </c>
      <c r="BC28">
        <v>1.38</v>
      </c>
      <c r="BD28">
        <v>10.239000000000001</v>
      </c>
      <c r="BE28">
        <v>3030.8069999999998</v>
      </c>
      <c r="BF28">
        <v>1.274</v>
      </c>
      <c r="BG28">
        <v>38.451000000000001</v>
      </c>
      <c r="BH28">
        <v>0</v>
      </c>
      <c r="BI28">
        <v>38.451000000000001</v>
      </c>
      <c r="BJ28">
        <v>29.265999999999998</v>
      </c>
      <c r="BK28">
        <v>0</v>
      </c>
      <c r="BL28">
        <v>29.265999999999998</v>
      </c>
      <c r="BM28">
        <v>1.8124</v>
      </c>
      <c r="BN28"/>
      <c r="BO28"/>
      <c r="BP28"/>
      <c r="BQ28">
        <v>595.80799999999999</v>
      </c>
      <c r="BR28">
        <v>0.117095</v>
      </c>
      <c r="BS28">
        <v>-0.10727299999999999</v>
      </c>
      <c r="BT28">
        <v>0.01</v>
      </c>
      <c r="BU28">
        <v>2.8187700000000002</v>
      </c>
      <c r="BV28">
        <v>-2.1561873</v>
      </c>
      <c r="BW28" s="4">
        <f t="shared" si="9"/>
        <v>0.74471903400000006</v>
      </c>
      <c r="BY28" s="4">
        <f t="shared" si="10"/>
        <v>6504.7527710027462</v>
      </c>
      <c r="BZ28" s="4">
        <f t="shared" si="11"/>
        <v>2.734273422972</v>
      </c>
      <c r="CA28" s="4">
        <f t="shared" si="12"/>
        <v>62.811025115147999</v>
      </c>
      <c r="CB28" s="4">
        <f t="shared" si="13"/>
        <v>3.8897936827272002</v>
      </c>
    </row>
    <row r="29" spans="1:80" x14ac:dyDescent="0.25">
      <c r="A29" s="40">
        <v>41704</v>
      </c>
      <c r="B29" s="41">
        <v>3.6944444444444446E-3</v>
      </c>
      <c r="C29">
        <v>10.781000000000001</v>
      </c>
      <c r="D29">
        <v>8.9999999999999993E-3</v>
      </c>
      <c r="E29">
        <v>90</v>
      </c>
      <c r="F29">
        <v>1208.5</v>
      </c>
      <c r="G29">
        <v>-31.3</v>
      </c>
      <c r="H29">
        <v>211.2</v>
      </c>
      <c r="I29"/>
      <c r="J29">
        <v>3.1</v>
      </c>
      <c r="K29">
        <v>0.9073</v>
      </c>
      <c r="L29">
        <v>9.7815999999999992</v>
      </c>
      <c r="M29">
        <v>8.2000000000000007E-3</v>
      </c>
      <c r="N29">
        <v>1096.4681</v>
      </c>
      <c r="O29">
        <v>0</v>
      </c>
      <c r="P29">
        <v>1096.5</v>
      </c>
      <c r="Q29">
        <v>834.55219999999997</v>
      </c>
      <c r="R29">
        <v>0</v>
      </c>
      <c r="S29">
        <v>834.6</v>
      </c>
      <c r="T29">
        <v>211.17060000000001</v>
      </c>
      <c r="U29"/>
      <c r="V29"/>
      <c r="W29">
        <v>0</v>
      </c>
      <c r="X29">
        <v>2.8125</v>
      </c>
      <c r="Y29">
        <v>12</v>
      </c>
      <c r="Z29">
        <v>873</v>
      </c>
      <c r="AA29">
        <v>901</v>
      </c>
      <c r="AB29">
        <v>866</v>
      </c>
      <c r="AC29">
        <v>65</v>
      </c>
      <c r="AD29">
        <v>8.23</v>
      </c>
      <c r="AE29">
        <v>0.19</v>
      </c>
      <c r="AF29">
        <v>984</v>
      </c>
      <c r="AG29">
        <v>-10</v>
      </c>
      <c r="AH29">
        <v>6</v>
      </c>
      <c r="AI29">
        <v>9</v>
      </c>
      <c r="AJ29">
        <v>190.3</v>
      </c>
      <c r="AK29">
        <v>190</v>
      </c>
      <c r="AL29">
        <v>4.9000000000000004</v>
      </c>
      <c r="AM29">
        <v>195</v>
      </c>
      <c r="AN29" t="s">
        <v>155</v>
      </c>
      <c r="AO29">
        <v>2</v>
      </c>
      <c r="AP29" s="42">
        <v>0.62861111111111112</v>
      </c>
      <c r="AQ29">
        <v>47.158572999999997</v>
      </c>
      <c r="AR29">
        <v>-88.485541999999995</v>
      </c>
      <c r="AS29">
        <v>311.5</v>
      </c>
      <c r="AT29">
        <v>34.5</v>
      </c>
      <c r="AU29">
        <v>12</v>
      </c>
      <c r="AV29">
        <v>11</v>
      </c>
      <c r="AW29" t="s">
        <v>414</v>
      </c>
      <c r="AX29">
        <v>1.2</v>
      </c>
      <c r="AY29">
        <v>1.412412</v>
      </c>
      <c r="AZ29">
        <v>2.0248249999999999</v>
      </c>
      <c r="BA29">
        <v>14.048999999999999</v>
      </c>
      <c r="BB29">
        <v>19.37</v>
      </c>
      <c r="BC29">
        <v>1.38</v>
      </c>
      <c r="BD29">
        <v>10.221</v>
      </c>
      <c r="BE29">
        <v>3029.2260000000001</v>
      </c>
      <c r="BF29">
        <v>1.609</v>
      </c>
      <c r="BG29">
        <v>35.558999999999997</v>
      </c>
      <c r="BH29">
        <v>0</v>
      </c>
      <c r="BI29">
        <v>35.558999999999997</v>
      </c>
      <c r="BJ29">
        <v>27.065000000000001</v>
      </c>
      <c r="BK29">
        <v>0</v>
      </c>
      <c r="BL29">
        <v>27.065000000000001</v>
      </c>
      <c r="BM29">
        <v>2.1608000000000001</v>
      </c>
      <c r="BN29"/>
      <c r="BO29"/>
      <c r="BP29"/>
      <c r="BQ29">
        <v>633.31399999999996</v>
      </c>
      <c r="BR29">
        <v>7.9558000000000004E-2</v>
      </c>
      <c r="BS29">
        <v>-0.10990800000000001</v>
      </c>
      <c r="BT29">
        <v>0.01</v>
      </c>
      <c r="BU29">
        <v>1.91516</v>
      </c>
      <c r="BV29">
        <v>-2.2091508000000002</v>
      </c>
      <c r="BW29" s="4">
        <f t="shared" si="9"/>
        <v>0.50598527199999999</v>
      </c>
      <c r="BY29" s="4">
        <f t="shared" si="10"/>
        <v>4417.2259077342233</v>
      </c>
      <c r="BZ29" s="4">
        <f t="shared" si="11"/>
        <v>2.3462483438159998</v>
      </c>
      <c r="CA29" s="4">
        <f t="shared" si="12"/>
        <v>39.466259431559997</v>
      </c>
      <c r="CB29" s="4">
        <f t="shared" si="13"/>
        <v>3.1508846620991999</v>
      </c>
    </row>
    <row r="30" spans="1:80" x14ac:dyDescent="0.25">
      <c r="A30" s="40">
        <v>41704</v>
      </c>
      <c r="B30" s="41">
        <v>3.7060185185185186E-3</v>
      </c>
      <c r="C30">
        <v>10.773</v>
      </c>
      <c r="D30">
        <v>8.9999999999999993E-3</v>
      </c>
      <c r="E30">
        <v>90</v>
      </c>
      <c r="F30">
        <v>857</v>
      </c>
      <c r="G30">
        <v>-28.2</v>
      </c>
      <c r="H30">
        <v>218</v>
      </c>
      <c r="I30"/>
      <c r="J30">
        <v>3.22</v>
      </c>
      <c r="K30">
        <v>0.90720000000000001</v>
      </c>
      <c r="L30">
        <v>9.7731999999999992</v>
      </c>
      <c r="M30">
        <v>8.2000000000000007E-3</v>
      </c>
      <c r="N30">
        <v>777.44150000000002</v>
      </c>
      <c r="O30">
        <v>0</v>
      </c>
      <c r="P30">
        <v>777.4</v>
      </c>
      <c r="Q30">
        <v>591.72730000000001</v>
      </c>
      <c r="R30">
        <v>0</v>
      </c>
      <c r="S30">
        <v>591.70000000000005</v>
      </c>
      <c r="T30">
        <v>217.97900000000001</v>
      </c>
      <c r="U30"/>
      <c r="V30"/>
      <c r="W30">
        <v>0</v>
      </c>
      <c r="X30">
        <v>2.9174000000000002</v>
      </c>
      <c r="Y30">
        <v>12.1</v>
      </c>
      <c r="Z30">
        <v>873</v>
      </c>
      <c r="AA30">
        <v>901</v>
      </c>
      <c r="AB30">
        <v>865</v>
      </c>
      <c r="AC30">
        <v>65</v>
      </c>
      <c r="AD30">
        <v>8.2200000000000006</v>
      </c>
      <c r="AE30">
        <v>0.19</v>
      </c>
      <c r="AF30">
        <v>984</v>
      </c>
      <c r="AG30">
        <v>-10</v>
      </c>
      <c r="AH30">
        <v>6</v>
      </c>
      <c r="AI30">
        <v>9</v>
      </c>
      <c r="AJ30">
        <v>190</v>
      </c>
      <c r="AK30">
        <v>190</v>
      </c>
      <c r="AL30">
        <v>4.5</v>
      </c>
      <c r="AM30">
        <v>195</v>
      </c>
      <c r="AN30" t="s">
        <v>155</v>
      </c>
      <c r="AO30">
        <v>2</v>
      </c>
      <c r="AP30" s="42">
        <v>0.62862268518518516</v>
      </c>
      <c r="AQ30">
        <v>47.158537000000003</v>
      </c>
      <c r="AR30">
        <v>-88.485398000000004</v>
      </c>
      <c r="AS30">
        <v>311.2</v>
      </c>
      <c r="AT30">
        <v>31.5</v>
      </c>
      <c r="AU30">
        <v>12</v>
      </c>
      <c r="AV30">
        <v>11</v>
      </c>
      <c r="AW30" t="s">
        <v>414</v>
      </c>
      <c r="AX30">
        <v>1.2</v>
      </c>
      <c r="AY30">
        <v>1.5</v>
      </c>
      <c r="AZ30">
        <v>2.2000000000000002</v>
      </c>
      <c r="BA30">
        <v>14.048999999999999</v>
      </c>
      <c r="BB30">
        <v>19.39</v>
      </c>
      <c r="BC30">
        <v>1.38</v>
      </c>
      <c r="BD30">
        <v>10.231</v>
      </c>
      <c r="BE30">
        <v>3029.018</v>
      </c>
      <c r="BF30">
        <v>1.611</v>
      </c>
      <c r="BG30">
        <v>25.233000000000001</v>
      </c>
      <c r="BH30">
        <v>0</v>
      </c>
      <c r="BI30">
        <v>25.233000000000001</v>
      </c>
      <c r="BJ30">
        <v>19.204999999999998</v>
      </c>
      <c r="BK30">
        <v>0</v>
      </c>
      <c r="BL30">
        <v>19.204999999999998</v>
      </c>
      <c r="BM30">
        <v>2.2323</v>
      </c>
      <c r="BN30"/>
      <c r="BO30"/>
      <c r="BP30"/>
      <c r="BQ30">
        <v>657.452</v>
      </c>
      <c r="BR30">
        <v>9.1692999999999997E-2</v>
      </c>
      <c r="BS30">
        <v>-0.10954700000000001</v>
      </c>
      <c r="BT30">
        <v>1.0725999999999999E-2</v>
      </c>
      <c r="BU30">
        <v>2.2072880000000001</v>
      </c>
      <c r="BV30">
        <v>-2.2018947</v>
      </c>
      <c r="BW30" s="4">
        <f t="shared" si="9"/>
        <v>0.58316548960000003</v>
      </c>
      <c r="BY30" s="4">
        <f t="shared" si="10"/>
        <v>5090.6557443362981</v>
      </c>
      <c r="BZ30" s="4">
        <f t="shared" si="11"/>
        <v>2.7074934530351999</v>
      </c>
      <c r="CA30" s="4">
        <f t="shared" si="12"/>
        <v>32.276481542855997</v>
      </c>
      <c r="CB30" s="4">
        <f t="shared" si="13"/>
        <v>3.75166830242736</v>
      </c>
    </row>
    <row r="31" spans="1:80" x14ac:dyDescent="0.25">
      <c r="A31" s="40">
        <v>41704</v>
      </c>
      <c r="B31" s="41">
        <v>3.7175925925925931E-3</v>
      </c>
      <c r="C31">
        <v>10.885999999999999</v>
      </c>
      <c r="D31">
        <v>8.9999999999999993E-3</v>
      </c>
      <c r="E31">
        <v>90</v>
      </c>
      <c r="F31">
        <v>546.20000000000005</v>
      </c>
      <c r="G31">
        <v>-28.2</v>
      </c>
      <c r="H31">
        <v>201.5</v>
      </c>
      <c r="I31"/>
      <c r="J31">
        <v>3.47</v>
      </c>
      <c r="K31">
        <v>0.90620000000000001</v>
      </c>
      <c r="L31">
        <v>9.8652999999999995</v>
      </c>
      <c r="M31">
        <v>8.2000000000000007E-3</v>
      </c>
      <c r="N31">
        <v>494.95330000000001</v>
      </c>
      <c r="O31">
        <v>0</v>
      </c>
      <c r="P31">
        <v>495</v>
      </c>
      <c r="Q31">
        <v>376.71949999999998</v>
      </c>
      <c r="R31">
        <v>0</v>
      </c>
      <c r="S31">
        <v>376.7</v>
      </c>
      <c r="T31">
        <v>201.49520000000001</v>
      </c>
      <c r="U31"/>
      <c r="V31"/>
      <c r="W31">
        <v>0</v>
      </c>
      <c r="X31">
        <v>3.1427</v>
      </c>
      <c r="Y31">
        <v>12.1</v>
      </c>
      <c r="Z31">
        <v>873</v>
      </c>
      <c r="AA31">
        <v>900</v>
      </c>
      <c r="AB31">
        <v>865</v>
      </c>
      <c r="AC31">
        <v>65</v>
      </c>
      <c r="AD31">
        <v>8.2200000000000006</v>
      </c>
      <c r="AE31">
        <v>0.19</v>
      </c>
      <c r="AF31">
        <v>984</v>
      </c>
      <c r="AG31">
        <v>-10</v>
      </c>
      <c r="AH31">
        <v>6</v>
      </c>
      <c r="AI31">
        <v>9</v>
      </c>
      <c r="AJ31">
        <v>190</v>
      </c>
      <c r="AK31">
        <v>190</v>
      </c>
      <c r="AL31">
        <v>4.4000000000000004</v>
      </c>
      <c r="AM31">
        <v>195</v>
      </c>
      <c r="AN31" t="s">
        <v>155</v>
      </c>
      <c r="AO31">
        <v>2</v>
      </c>
      <c r="AP31" s="42">
        <v>0.62862268518518516</v>
      </c>
      <c r="AQ31">
        <v>47.158532000000001</v>
      </c>
      <c r="AR31">
        <v>-88.485360999999997</v>
      </c>
      <c r="AS31">
        <v>311.2</v>
      </c>
      <c r="AT31">
        <v>28.7</v>
      </c>
      <c r="AU31">
        <v>12</v>
      </c>
      <c r="AV31">
        <v>11</v>
      </c>
      <c r="AW31" t="s">
        <v>414</v>
      </c>
      <c r="AX31">
        <v>1.1875</v>
      </c>
      <c r="AY31">
        <v>1.5125</v>
      </c>
      <c r="AZ31">
        <v>2.1875</v>
      </c>
      <c r="BA31">
        <v>14.048999999999999</v>
      </c>
      <c r="BB31">
        <v>19.2</v>
      </c>
      <c r="BC31">
        <v>1.37</v>
      </c>
      <c r="BD31">
        <v>10.346</v>
      </c>
      <c r="BE31">
        <v>3029.498</v>
      </c>
      <c r="BF31">
        <v>1.5940000000000001</v>
      </c>
      <c r="BG31">
        <v>15.917</v>
      </c>
      <c r="BH31">
        <v>0</v>
      </c>
      <c r="BI31">
        <v>15.917</v>
      </c>
      <c r="BJ31">
        <v>12.115</v>
      </c>
      <c r="BK31">
        <v>0</v>
      </c>
      <c r="BL31">
        <v>12.115</v>
      </c>
      <c r="BM31">
        <v>2.0445000000000002</v>
      </c>
      <c r="BN31"/>
      <c r="BO31"/>
      <c r="BP31"/>
      <c r="BQ31">
        <v>701.71</v>
      </c>
      <c r="BR31">
        <v>9.0826000000000004E-2</v>
      </c>
      <c r="BS31">
        <v>-0.11190700000000001</v>
      </c>
      <c r="BT31">
        <v>1.0272999999999999E-2</v>
      </c>
      <c r="BU31">
        <v>2.1864050000000002</v>
      </c>
      <c r="BV31">
        <v>-2.2493306999999998</v>
      </c>
      <c r="BW31" s="4">
        <f t="shared" si="9"/>
        <v>0.57764820100000003</v>
      </c>
      <c r="BY31" s="4">
        <f t="shared" si="10"/>
        <v>5043.2924701689662</v>
      </c>
      <c r="BZ31" s="4">
        <f t="shared" si="11"/>
        <v>2.6535776545980001</v>
      </c>
      <c r="CA31" s="4">
        <f t="shared" si="12"/>
        <v>20.168189012205001</v>
      </c>
      <c r="CB31" s="4">
        <f t="shared" si="13"/>
        <v>3.4035379641315009</v>
      </c>
    </row>
    <row r="32" spans="1:80" x14ac:dyDescent="0.25">
      <c r="A32" s="40">
        <v>41704</v>
      </c>
      <c r="B32" s="41">
        <v>3.7291666666666667E-3</v>
      </c>
      <c r="C32">
        <v>11.196999999999999</v>
      </c>
      <c r="D32">
        <v>8.3000000000000001E-3</v>
      </c>
      <c r="E32">
        <v>82.932271</v>
      </c>
      <c r="F32">
        <v>327.39999999999998</v>
      </c>
      <c r="G32">
        <v>-28.2</v>
      </c>
      <c r="H32">
        <v>210.7</v>
      </c>
      <c r="I32"/>
      <c r="J32">
        <v>3.95</v>
      </c>
      <c r="K32">
        <v>0.90369999999999995</v>
      </c>
      <c r="L32">
        <v>10.1196</v>
      </c>
      <c r="M32">
        <v>7.4999999999999997E-3</v>
      </c>
      <c r="N32">
        <v>295.9205</v>
      </c>
      <c r="O32">
        <v>0</v>
      </c>
      <c r="P32">
        <v>295.89999999999998</v>
      </c>
      <c r="Q32">
        <v>225.23140000000001</v>
      </c>
      <c r="R32">
        <v>0</v>
      </c>
      <c r="S32">
        <v>225.2</v>
      </c>
      <c r="T32">
        <v>210.7</v>
      </c>
      <c r="U32"/>
      <c r="V32"/>
      <c r="W32">
        <v>0</v>
      </c>
      <c r="X32">
        <v>3.5674000000000001</v>
      </c>
      <c r="Y32">
        <v>12</v>
      </c>
      <c r="Z32">
        <v>873</v>
      </c>
      <c r="AA32">
        <v>901</v>
      </c>
      <c r="AB32">
        <v>866</v>
      </c>
      <c r="AC32">
        <v>65</v>
      </c>
      <c r="AD32">
        <v>8.2200000000000006</v>
      </c>
      <c r="AE32">
        <v>0.19</v>
      </c>
      <c r="AF32">
        <v>984</v>
      </c>
      <c r="AG32">
        <v>-10</v>
      </c>
      <c r="AH32">
        <v>5.2729999999999997</v>
      </c>
      <c r="AI32">
        <v>9</v>
      </c>
      <c r="AJ32">
        <v>190</v>
      </c>
      <c r="AK32">
        <v>190</v>
      </c>
      <c r="AL32">
        <v>4.5</v>
      </c>
      <c r="AM32">
        <v>195</v>
      </c>
      <c r="AN32" t="s">
        <v>155</v>
      </c>
      <c r="AO32">
        <v>2</v>
      </c>
      <c r="AP32" s="42">
        <v>0.62864583333333335</v>
      </c>
      <c r="AQ32">
        <v>47.158493999999997</v>
      </c>
      <c r="AR32">
        <v>-88.485083000000003</v>
      </c>
      <c r="AS32">
        <v>311.2</v>
      </c>
      <c r="AT32">
        <v>26.4</v>
      </c>
      <c r="AU32">
        <v>12</v>
      </c>
      <c r="AV32">
        <v>11</v>
      </c>
      <c r="AW32" t="s">
        <v>414</v>
      </c>
      <c r="AX32">
        <v>1.1000000000000001</v>
      </c>
      <c r="AY32">
        <v>1.6125</v>
      </c>
      <c r="AZ32">
        <v>2.1124999999999998</v>
      </c>
      <c r="BA32">
        <v>14.048999999999999</v>
      </c>
      <c r="BB32">
        <v>18.690000000000001</v>
      </c>
      <c r="BC32">
        <v>1.33</v>
      </c>
      <c r="BD32">
        <v>10.651</v>
      </c>
      <c r="BE32">
        <v>3029.3310000000001</v>
      </c>
      <c r="BF32">
        <v>1.4279999999999999</v>
      </c>
      <c r="BG32">
        <v>9.2769999999999992</v>
      </c>
      <c r="BH32">
        <v>0</v>
      </c>
      <c r="BI32">
        <v>9.2769999999999992</v>
      </c>
      <c r="BJ32">
        <v>7.0609999999999999</v>
      </c>
      <c r="BK32">
        <v>0</v>
      </c>
      <c r="BL32">
        <v>7.0609999999999999</v>
      </c>
      <c r="BM32">
        <v>2.0840999999999998</v>
      </c>
      <c r="BN32"/>
      <c r="BO32"/>
      <c r="BP32"/>
      <c r="BQ32">
        <v>776.48599999999999</v>
      </c>
      <c r="BR32">
        <v>8.9180999999999996E-2</v>
      </c>
      <c r="BS32">
        <v>-0.113</v>
      </c>
      <c r="BT32">
        <v>0.01</v>
      </c>
      <c r="BU32">
        <v>2.1468099999999999</v>
      </c>
      <c r="BV32">
        <v>-2.2713000000000001</v>
      </c>
      <c r="BW32" s="4">
        <f t="shared" si="9"/>
        <v>0.56718720199999995</v>
      </c>
      <c r="BY32" s="4">
        <f t="shared" si="10"/>
        <v>4951.6873012413535</v>
      </c>
      <c r="BZ32" s="4">
        <f t="shared" si="11"/>
        <v>2.3341818593519998</v>
      </c>
      <c r="CA32" s="4">
        <f t="shared" si="12"/>
        <v>11.541777387173999</v>
      </c>
      <c r="CB32" s="4">
        <f t="shared" si="13"/>
        <v>3.4066305413693994</v>
      </c>
    </row>
    <row r="33" spans="1:80" x14ac:dyDescent="0.25">
      <c r="A33" s="40">
        <v>41704</v>
      </c>
      <c r="B33" s="41">
        <v>3.7407407407407407E-3</v>
      </c>
      <c r="C33">
        <v>11.584</v>
      </c>
      <c r="D33">
        <v>6.8999999999999999E-3</v>
      </c>
      <c r="E33">
        <v>69.094047000000003</v>
      </c>
      <c r="F33">
        <v>208</v>
      </c>
      <c r="G33">
        <v>-28</v>
      </c>
      <c r="H33">
        <v>115.7</v>
      </c>
      <c r="I33"/>
      <c r="J33">
        <v>4.5199999999999996</v>
      </c>
      <c r="K33">
        <v>0.90069999999999995</v>
      </c>
      <c r="L33">
        <v>10.4336</v>
      </c>
      <c r="M33">
        <v>6.1999999999999998E-3</v>
      </c>
      <c r="N33">
        <v>187.32</v>
      </c>
      <c r="O33">
        <v>0</v>
      </c>
      <c r="P33">
        <v>187.3</v>
      </c>
      <c r="Q33">
        <v>142.57329999999999</v>
      </c>
      <c r="R33">
        <v>0</v>
      </c>
      <c r="S33">
        <v>142.6</v>
      </c>
      <c r="T33">
        <v>115.6656</v>
      </c>
      <c r="U33"/>
      <c r="V33"/>
      <c r="W33">
        <v>0</v>
      </c>
      <c r="X33">
        <v>4.0701999999999998</v>
      </c>
      <c r="Y33">
        <v>12.1</v>
      </c>
      <c r="Z33">
        <v>874</v>
      </c>
      <c r="AA33">
        <v>902</v>
      </c>
      <c r="AB33">
        <v>867</v>
      </c>
      <c r="AC33">
        <v>65</v>
      </c>
      <c r="AD33">
        <v>8.2200000000000006</v>
      </c>
      <c r="AE33">
        <v>0.19</v>
      </c>
      <c r="AF33">
        <v>984</v>
      </c>
      <c r="AG33">
        <v>-10</v>
      </c>
      <c r="AH33">
        <v>5.7270000000000003</v>
      </c>
      <c r="AI33">
        <v>9</v>
      </c>
      <c r="AJ33">
        <v>190</v>
      </c>
      <c r="AK33">
        <v>190</v>
      </c>
      <c r="AL33">
        <v>4.3</v>
      </c>
      <c r="AM33">
        <v>195</v>
      </c>
      <c r="AN33" t="s">
        <v>155</v>
      </c>
      <c r="AO33">
        <v>2</v>
      </c>
      <c r="AP33" s="42">
        <v>0.62865740740740739</v>
      </c>
      <c r="AQ33">
        <v>47.158484999999999</v>
      </c>
      <c r="AR33">
        <v>-88.484949</v>
      </c>
      <c r="AS33">
        <v>311.10000000000002</v>
      </c>
      <c r="AT33">
        <v>24.4</v>
      </c>
      <c r="AU33">
        <v>12</v>
      </c>
      <c r="AV33">
        <v>11</v>
      </c>
      <c r="AW33" t="s">
        <v>414</v>
      </c>
      <c r="AX33">
        <v>1.1125</v>
      </c>
      <c r="AY33">
        <v>1.7</v>
      </c>
      <c r="AZ33">
        <v>2.2000000000000002</v>
      </c>
      <c r="BA33">
        <v>14.048999999999999</v>
      </c>
      <c r="BB33">
        <v>18.12</v>
      </c>
      <c r="BC33">
        <v>1.29</v>
      </c>
      <c r="BD33">
        <v>11.031000000000001</v>
      </c>
      <c r="BE33">
        <v>3032.364</v>
      </c>
      <c r="BF33">
        <v>1.151</v>
      </c>
      <c r="BG33">
        <v>5.7009999999999996</v>
      </c>
      <c r="BH33">
        <v>0</v>
      </c>
      <c r="BI33">
        <v>5.7009999999999996</v>
      </c>
      <c r="BJ33">
        <v>4.3390000000000004</v>
      </c>
      <c r="BK33">
        <v>0</v>
      </c>
      <c r="BL33">
        <v>4.3390000000000004</v>
      </c>
      <c r="BM33">
        <v>1.1107</v>
      </c>
      <c r="BN33"/>
      <c r="BO33"/>
      <c r="BP33"/>
      <c r="BQ33">
        <v>860.13199999999995</v>
      </c>
      <c r="BR33">
        <v>0.10235900000000001</v>
      </c>
      <c r="BS33">
        <v>-0.110819</v>
      </c>
      <c r="BT33">
        <v>0.01</v>
      </c>
      <c r="BU33">
        <v>2.4640369999999998</v>
      </c>
      <c r="BV33">
        <v>-2.2274619000000002</v>
      </c>
      <c r="BW33" s="4">
        <f t="shared" si="9"/>
        <v>0.65099857539999995</v>
      </c>
      <c r="BY33" s="4">
        <f t="shared" si="10"/>
        <v>5689.071990966534</v>
      </c>
      <c r="BZ33" s="4">
        <f t="shared" si="11"/>
        <v>2.1594115553417996</v>
      </c>
      <c r="CA33" s="4">
        <f t="shared" si="12"/>
        <v>8.1404750118402003</v>
      </c>
      <c r="CB33" s="4">
        <f t="shared" si="13"/>
        <v>2.0838040091382597</v>
      </c>
    </row>
    <row r="34" spans="1:80" x14ac:dyDescent="0.25">
      <c r="A34" s="40">
        <v>41704</v>
      </c>
      <c r="B34" s="41">
        <v>3.7523148148148147E-3</v>
      </c>
      <c r="C34">
        <v>11.782999999999999</v>
      </c>
      <c r="D34">
        <v>6.7999999999999996E-3</v>
      </c>
      <c r="E34">
        <v>67.635189999999994</v>
      </c>
      <c r="F34">
        <v>176.8</v>
      </c>
      <c r="G34">
        <v>-27.8</v>
      </c>
      <c r="H34">
        <v>22.3</v>
      </c>
      <c r="I34"/>
      <c r="J34">
        <v>4.92</v>
      </c>
      <c r="K34">
        <v>0.89910000000000001</v>
      </c>
      <c r="L34">
        <v>10.5944</v>
      </c>
      <c r="M34">
        <v>6.1000000000000004E-3</v>
      </c>
      <c r="N34">
        <v>158.99930000000001</v>
      </c>
      <c r="O34">
        <v>0</v>
      </c>
      <c r="P34">
        <v>159</v>
      </c>
      <c r="Q34">
        <v>121.0177</v>
      </c>
      <c r="R34">
        <v>0</v>
      </c>
      <c r="S34">
        <v>121</v>
      </c>
      <c r="T34">
        <v>22.3141</v>
      </c>
      <c r="U34"/>
      <c r="V34"/>
      <c r="W34">
        <v>0</v>
      </c>
      <c r="X34">
        <v>4.4207000000000001</v>
      </c>
      <c r="Y34">
        <v>12</v>
      </c>
      <c r="Z34">
        <v>875</v>
      </c>
      <c r="AA34">
        <v>901</v>
      </c>
      <c r="AB34">
        <v>866</v>
      </c>
      <c r="AC34">
        <v>65</v>
      </c>
      <c r="AD34">
        <v>8.2200000000000006</v>
      </c>
      <c r="AE34">
        <v>0.19</v>
      </c>
      <c r="AF34">
        <v>984</v>
      </c>
      <c r="AG34">
        <v>-10</v>
      </c>
      <c r="AH34">
        <v>6</v>
      </c>
      <c r="AI34">
        <v>9</v>
      </c>
      <c r="AJ34">
        <v>190</v>
      </c>
      <c r="AK34">
        <v>189.3</v>
      </c>
      <c r="AL34">
        <v>4.2</v>
      </c>
      <c r="AM34">
        <v>195</v>
      </c>
      <c r="AN34" t="s">
        <v>155</v>
      </c>
      <c r="AO34">
        <v>2</v>
      </c>
      <c r="AP34" s="42">
        <v>0.62866898148148154</v>
      </c>
      <c r="AQ34">
        <v>47.158486000000003</v>
      </c>
      <c r="AR34">
        <v>-88.484825000000001</v>
      </c>
      <c r="AS34">
        <v>311</v>
      </c>
      <c r="AT34">
        <v>22.4</v>
      </c>
      <c r="AU34">
        <v>12</v>
      </c>
      <c r="AV34">
        <v>11</v>
      </c>
      <c r="AW34" t="s">
        <v>414</v>
      </c>
      <c r="AX34">
        <v>1.2</v>
      </c>
      <c r="AY34">
        <v>1.7</v>
      </c>
      <c r="AZ34">
        <v>2.2000000000000002</v>
      </c>
      <c r="BA34">
        <v>14.048999999999999</v>
      </c>
      <c r="BB34">
        <v>17.850000000000001</v>
      </c>
      <c r="BC34">
        <v>1.27</v>
      </c>
      <c r="BD34">
        <v>11.22</v>
      </c>
      <c r="BE34">
        <v>3034.9859999999999</v>
      </c>
      <c r="BF34">
        <v>1.109</v>
      </c>
      <c r="BG34">
        <v>4.7699999999999996</v>
      </c>
      <c r="BH34">
        <v>0</v>
      </c>
      <c r="BI34">
        <v>4.7699999999999996</v>
      </c>
      <c r="BJ34">
        <v>3.6309999999999998</v>
      </c>
      <c r="BK34">
        <v>0</v>
      </c>
      <c r="BL34">
        <v>3.6309999999999998</v>
      </c>
      <c r="BM34">
        <v>0.2112</v>
      </c>
      <c r="BN34"/>
      <c r="BO34"/>
      <c r="BP34"/>
      <c r="BQ34">
        <v>920.82</v>
      </c>
      <c r="BR34">
        <v>9.8276000000000002E-2</v>
      </c>
      <c r="BS34">
        <v>-0.11</v>
      </c>
      <c r="BT34">
        <v>1.0727E-2</v>
      </c>
      <c r="BU34">
        <v>2.3657490000000001</v>
      </c>
      <c r="BV34">
        <v>-2.2109999999999999</v>
      </c>
      <c r="BW34" s="4">
        <f t="shared" si="9"/>
        <v>0.62503088579999999</v>
      </c>
      <c r="BY34" s="4">
        <f t="shared" si="10"/>
        <v>5466.8634929629598</v>
      </c>
      <c r="BZ34" s="4">
        <f t="shared" si="11"/>
        <v>1.9976209490574002</v>
      </c>
      <c r="CA34" s="4">
        <f t="shared" si="12"/>
        <v>6.5404523589065988</v>
      </c>
      <c r="CB34" s="4">
        <f t="shared" si="13"/>
        <v>0.38043060815231999</v>
      </c>
    </row>
    <row r="35" spans="1:80" x14ac:dyDescent="0.25">
      <c r="A35" s="40">
        <v>41704</v>
      </c>
      <c r="B35" s="41">
        <v>3.7638888888888891E-3</v>
      </c>
      <c r="C35">
        <v>12.122</v>
      </c>
      <c r="D35">
        <v>7.6E-3</v>
      </c>
      <c r="E35">
        <v>75.982832999999999</v>
      </c>
      <c r="F35">
        <v>172.7</v>
      </c>
      <c r="G35">
        <v>-27.9</v>
      </c>
      <c r="H35">
        <v>29.6</v>
      </c>
      <c r="I35"/>
      <c r="J35">
        <v>5.0999999999999996</v>
      </c>
      <c r="K35">
        <v>0.89639999999999997</v>
      </c>
      <c r="L35">
        <v>10.866300000000001</v>
      </c>
      <c r="M35">
        <v>6.7999999999999996E-3</v>
      </c>
      <c r="N35">
        <v>154.80629999999999</v>
      </c>
      <c r="O35">
        <v>0</v>
      </c>
      <c r="P35">
        <v>154.80000000000001</v>
      </c>
      <c r="Q35">
        <v>117.82640000000001</v>
      </c>
      <c r="R35">
        <v>0</v>
      </c>
      <c r="S35">
        <v>117.8</v>
      </c>
      <c r="T35">
        <v>29.610199999999999</v>
      </c>
      <c r="U35"/>
      <c r="V35"/>
      <c r="W35">
        <v>0</v>
      </c>
      <c r="X35">
        <v>4.5716000000000001</v>
      </c>
      <c r="Y35">
        <v>12.1</v>
      </c>
      <c r="Z35">
        <v>877</v>
      </c>
      <c r="AA35">
        <v>901</v>
      </c>
      <c r="AB35">
        <v>867</v>
      </c>
      <c r="AC35">
        <v>65</v>
      </c>
      <c r="AD35">
        <v>8.2200000000000006</v>
      </c>
      <c r="AE35">
        <v>0.19</v>
      </c>
      <c r="AF35">
        <v>984</v>
      </c>
      <c r="AG35">
        <v>-10</v>
      </c>
      <c r="AH35">
        <v>6</v>
      </c>
      <c r="AI35">
        <v>9</v>
      </c>
      <c r="AJ35">
        <v>190.7</v>
      </c>
      <c r="AK35">
        <v>189</v>
      </c>
      <c r="AL35">
        <v>4.2</v>
      </c>
      <c r="AM35">
        <v>195</v>
      </c>
      <c r="AN35" t="s">
        <v>155</v>
      </c>
      <c r="AO35">
        <v>2</v>
      </c>
      <c r="AP35" s="42">
        <v>0.62868055555555558</v>
      </c>
      <c r="AQ35">
        <v>47.158493</v>
      </c>
      <c r="AR35">
        <v>-88.484702999999996</v>
      </c>
      <c r="AS35">
        <v>311</v>
      </c>
      <c r="AT35">
        <v>21.2</v>
      </c>
      <c r="AU35">
        <v>12</v>
      </c>
      <c r="AV35">
        <v>11</v>
      </c>
      <c r="AW35" t="s">
        <v>414</v>
      </c>
      <c r="AX35">
        <v>1.2</v>
      </c>
      <c r="AY35">
        <v>1.7</v>
      </c>
      <c r="AZ35">
        <v>2.2000000000000002</v>
      </c>
      <c r="BA35">
        <v>14.048999999999999</v>
      </c>
      <c r="BB35">
        <v>17.37</v>
      </c>
      <c r="BC35">
        <v>1.24</v>
      </c>
      <c r="BD35">
        <v>11.558999999999999</v>
      </c>
      <c r="BE35">
        <v>3034.35</v>
      </c>
      <c r="BF35">
        <v>1.2110000000000001</v>
      </c>
      <c r="BG35">
        <v>4.5270000000000001</v>
      </c>
      <c r="BH35">
        <v>0</v>
      </c>
      <c r="BI35">
        <v>4.5270000000000001</v>
      </c>
      <c r="BJ35">
        <v>3.4460000000000002</v>
      </c>
      <c r="BK35">
        <v>0</v>
      </c>
      <c r="BL35">
        <v>3.4460000000000002</v>
      </c>
      <c r="BM35">
        <v>0.2732</v>
      </c>
      <c r="BN35"/>
      <c r="BO35"/>
      <c r="BP35"/>
      <c r="BQ35">
        <v>928.21500000000003</v>
      </c>
      <c r="BR35">
        <v>0.11681</v>
      </c>
      <c r="BS35">
        <v>-0.108546</v>
      </c>
      <c r="BT35">
        <v>1.0272999999999999E-2</v>
      </c>
      <c r="BU35">
        <v>2.811909</v>
      </c>
      <c r="BV35">
        <v>-2.1817745999999998</v>
      </c>
      <c r="BW35" s="4">
        <f t="shared" si="9"/>
        <v>0.74290635779999992</v>
      </c>
      <c r="BY35" s="4">
        <f t="shared" si="10"/>
        <v>6496.5054588578096</v>
      </c>
      <c r="BZ35" s="4">
        <f t="shared" si="11"/>
        <v>2.5927358777585998</v>
      </c>
      <c r="CA35" s="4">
        <f t="shared" si="12"/>
        <v>7.3778429684195999</v>
      </c>
      <c r="CB35" s="4">
        <f t="shared" si="13"/>
        <v>0.58491778844232001</v>
      </c>
    </row>
    <row r="36" spans="1:80" x14ac:dyDescent="0.25">
      <c r="A36" s="40">
        <v>41704</v>
      </c>
      <c r="B36" s="41">
        <v>3.7754629629629631E-3</v>
      </c>
      <c r="C36">
        <v>12.18</v>
      </c>
      <c r="D36">
        <v>6.1999999999999998E-3</v>
      </c>
      <c r="E36">
        <v>62.227603000000002</v>
      </c>
      <c r="F36">
        <v>185</v>
      </c>
      <c r="G36">
        <v>-27.9</v>
      </c>
      <c r="H36">
        <v>10.4</v>
      </c>
      <c r="I36"/>
      <c r="J36">
        <v>5.2</v>
      </c>
      <c r="K36">
        <v>0.89610000000000001</v>
      </c>
      <c r="L36">
        <v>10.9139</v>
      </c>
      <c r="M36">
        <v>5.5999999999999999E-3</v>
      </c>
      <c r="N36">
        <v>165.80090000000001</v>
      </c>
      <c r="O36">
        <v>0</v>
      </c>
      <c r="P36">
        <v>165.8</v>
      </c>
      <c r="Q36">
        <v>126.19459999999999</v>
      </c>
      <c r="R36">
        <v>0</v>
      </c>
      <c r="S36">
        <v>126.2</v>
      </c>
      <c r="T36">
        <v>10.3627</v>
      </c>
      <c r="U36"/>
      <c r="V36"/>
      <c r="W36">
        <v>0</v>
      </c>
      <c r="X36">
        <v>4.6595000000000004</v>
      </c>
      <c r="Y36">
        <v>12.1</v>
      </c>
      <c r="Z36">
        <v>877</v>
      </c>
      <c r="AA36">
        <v>902</v>
      </c>
      <c r="AB36">
        <v>867</v>
      </c>
      <c r="AC36">
        <v>65</v>
      </c>
      <c r="AD36">
        <v>8.2200000000000006</v>
      </c>
      <c r="AE36">
        <v>0.19</v>
      </c>
      <c r="AF36">
        <v>984</v>
      </c>
      <c r="AG36">
        <v>-10</v>
      </c>
      <c r="AH36">
        <v>6</v>
      </c>
      <c r="AI36">
        <v>9</v>
      </c>
      <c r="AJ36">
        <v>191</v>
      </c>
      <c r="AK36">
        <v>189</v>
      </c>
      <c r="AL36">
        <v>4.5</v>
      </c>
      <c r="AM36">
        <v>195</v>
      </c>
      <c r="AN36" t="s">
        <v>155</v>
      </c>
      <c r="AO36">
        <v>2</v>
      </c>
      <c r="AP36" s="42">
        <v>0.62869212962962961</v>
      </c>
      <c r="AQ36">
        <v>47.158521999999998</v>
      </c>
      <c r="AR36">
        <v>-88.484588000000002</v>
      </c>
      <c r="AS36">
        <v>310.8</v>
      </c>
      <c r="AT36">
        <v>20.5</v>
      </c>
      <c r="AU36">
        <v>12</v>
      </c>
      <c r="AV36">
        <v>11</v>
      </c>
      <c r="AW36" t="s">
        <v>414</v>
      </c>
      <c r="AX36">
        <v>1.2</v>
      </c>
      <c r="AY36">
        <v>1.7</v>
      </c>
      <c r="AZ36">
        <v>2.2000000000000002</v>
      </c>
      <c r="BA36">
        <v>14.048999999999999</v>
      </c>
      <c r="BB36">
        <v>17.3</v>
      </c>
      <c r="BC36">
        <v>1.23</v>
      </c>
      <c r="BD36">
        <v>11.601000000000001</v>
      </c>
      <c r="BE36">
        <v>3035.1950000000002</v>
      </c>
      <c r="BF36">
        <v>0.98699999999999999</v>
      </c>
      <c r="BG36">
        <v>4.8289999999999997</v>
      </c>
      <c r="BH36">
        <v>0</v>
      </c>
      <c r="BI36">
        <v>4.8289999999999997</v>
      </c>
      <c r="BJ36">
        <v>3.6749999999999998</v>
      </c>
      <c r="BK36">
        <v>0</v>
      </c>
      <c r="BL36">
        <v>3.6749999999999998</v>
      </c>
      <c r="BM36">
        <v>9.5200000000000007E-2</v>
      </c>
      <c r="BN36"/>
      <c r="BO36"/>
      <c r="BP36"/>
      <c r="BQ36">
        <v>942.19600000000003</v>
      </c>
      <c r="BR36">
        <v>0.12645400000000001</v>
      </c>
      <c r="BS36">
        <v>-0.108</v>
      </c>
      <c r="BT36">
        <v>0.01</v>
      </c>
      <c r="BU36">
        <v>3.0440640000000001</v>
      </c>
      <c r="BV36">
        <v>-2.1707999999999998</v>
      </c>
      <c r="BW36" s="4">
        <f t="shared" si="9"/>
        <v>0.80424170880000001</v>
      </c>
      <c r="BY36" s="4">
        <f t="shared" si="10"/>
        <v>7034.8242116502724</v>
      </c>
      <c r="BZ36" s="4">
        <f t="shared" si="11"/>
        <v>2.2876195753151998</v>
      </c>
      <c r="CA36" s="4">
        <f t="shared" si="12"/>
        <v>8.5177324612799996</v>
      </c>
      <c r="CB36" s="4">
        <f t="shared" si="13"/>
        <v>0.22064983137792002</v>
      </c>
    </row>
    <row r="37" spans="1:80" x14ac:dyDescent="0.25">
      <c r="A37" s="40">
        <v>41704</v>
      </c>
      <c r="B37" s="41">
        <v>3.7870370370370367E-3</v>
      </c>
      <c r="C37">
        <v>12.191000000000001</v>
      </c>
      <c r="D37">
        <v>9.4999999999999998E-3</v>
      </c>
      <c r="E37">
        <v>94.511702999999997</v>
      </c>
      <c r="F37">
        <v>241</v>
      </c>
      <c r="G37">
        <v>-27.7</v>
      </c>
      <c r="H37">
        <v>29.1</v>
      </c>
      <c r="I37"/>
      <c r="J37">
        <v>5.2</v>
      </c>
      <c r="K37">
        <v>0.89600000000000002</v>
      </c>
      <c r="L37">
        <v>10.923299999999999</v>
      </c>
      <c r="M37">
        <v>8.5000000000000006E-3</v>
      </c>
      <c r="N37">
        <v>215.9179</v>
      </c>
      <c r="O37">
        <v>0</v>
      </c>
      <c r="P37">
        <v>215.9</v>
      </c>
      <c r="Q37">
        <v>164.33969999999999</v>
      </c>
      <c r="R37">
        <v>0</v>
      </c>
      <c r="S37">
        <v>164.3</v>
      </c>
      <c r="T37">
        <v>29.1371</v>
      </c>
      <c r="U37"/>
      <c r="V37"/>
      <c r="W37">
        <v>0</v>
      </c>
      <c r="X37">
        <v>4.6593</v>
      </c>
      <c r="Y37">
        <v>12.1</v>
      </c>
      <c r="Z37">
        <v>878</v>
      </c>
      <c r="AA37">
        <v>902</v>
      </c>
      <c r="AB37">
        <v>869</v>
      </c>
      <c r="AC37">
        <v>65</v>
      </c>
      <c r="AD37">
        <v>8.2200000000000006</v>
      </c>
      <c r="AE37">
        <v>0.19</v>
      </c>
      <c r="AF37">
        <v>984</v>
      </c>
      <c r="AG37">
        <v>-10</v>
      </c>
      <c r="AH37">
        <v>6</v>
      </c>
      <c r="AI37">
        <v>9</v>
      </c>
      <c r="AJ37">
        <v>191</v>
      </c>
      <c r="AK37">
        <v>189</v>
      </c>
      <c r="AL37">
        <v>4.8</v>
      </c>
      <c r="AM37">
        <v>195</v>
      </c>
      <c r="AN37" t="s">
        <v>155</v>
      </c>
      <c r="AO37">
        <v>2</v>
      </c>
      <c r="AP37" s="42">
        <v>0.62870370370370365</v>
      </c>
      <c r="AQ37">
        <v>47.158563000000001</v>
      </c>
      <c r="AR37">
        <v>-88.484475000000003</v>
      </c>
      <c r="AS37">
        <v>310.89999999999998</v>
      </c>
      <c r="AT37">
        <v>20.6</v>
      </c>
      <c r="AU37">
        <v>12</v>
      </c>
      <c r="AV37">
        <v>11</v>
      </c>
      <c r="AW37" t="s">
        <v>414</v>
      </c>
      <c r="AX37">
        <v>1.1875</v>
      </c>
      <c r="AY37">
        <v>1.675</v>
      </c>
      <c r="AZ37">
        <v>2.1625000000000001</v>
      </c>
      <c r="BA37">
        <v>14.048999999999999</v>
      </c>
      <c r="BB37">
        <v>17.28</v>
      </c>
      <c r="BC37">
        <v>1.23</v>
      </c>
      <c r="BD37">
        <v>11.603999999999999</v>
      </c>
      <c r="BE37">
        <v>3033.8580000000002</v>
      </c>
      <c r="BF37">
        <v>1.4970000000000001</v>
      </c>
      <c r="BG37">
        <v>6.28</v>
      </c>
      <c r="BH37">
        <v>0</v>
      </c>
      <c r="BI37">
        <v>6.28</v>
      </c>
      <c r="BJ37">
        <v>4.78</v>
      </c>
      <c r="BK37">
        <v>0</v>
      </c>
      <c r="BL37">
        <v>4.78</v>
      </c>
      <c r="BM37">
        <v>0.26740000000000003</v>
      </c>
      <c r="BN37"/>
      <c r="BO37"/>
      <c r="BP37"/>
      <c r="BQ37">
        <v>940.94500000000005</v>
      </c>
      <c r="BR37">
        <v>0.13281599999999999</v>
      </c>
      <c r="BS37">
        <v>-0.10727299999999999</v>
      </c>
      <c r="BT37">
        <v>0.01</v>
      </c>
      <c r="BU37">
        <v>3.1972139999999998</v>
      </c>
      <c r="BV37">
        <v>-2.1561873</v>
      </c>
      <c r="BW37" s="4">
        <f t="shared" si="9"/>
        <v>0.84470393879999994</v>
      </c>
      <c r="BY37" s="4">
        <f t="shared" si="10"/>
        <v>7385.4987370053759</v>
      </c>
      <c r="BZ37" s="4">
        <f t="shared" si="11"/>
        <v>3.6442350331811997</v>
      </c>
      <c r="CA37" s="4">
        <f t="shared" si="12"/>
        <v>11.636234775287999</v>
      </c>
      <c r="CB37" s="4">
        <f t="shared" si="13"/>
        <v>0.65094752696904001</v>
      </c>
    </row>
    <row r="38" spans="1:80" x14ac:dyDescent="0.25">
      <c r="A38" s="40">
        <v>41704</v>
      </c>
      <c r="B38" s="41">
        <v>3.7986111111111107E-3</v>
      </c>
      <c r="C38">
        <v>12.332000000000001</v>
      </c>
      <c r="D38">
        <v>0.01</v>
      </c>
      <c r="E38">
        <v>100</v>
      </c>
      <c r="F38">
        <v>332.9</v>
      </c>
      <c r="G38">
        <v>-29.3</v>
      </c>
      <c r="H38">
        <v>50.1</v>
      </c>
      <c r="I38"/>
      <c r="J38">
        <v>4.9800000000000004</v>
      </c>
      <c r="K38">
        <v>0.89480000000000004</v>
      </c>
      <c r="L38">
        <v>11.0343</v>
      </c>
      <c r="M38">
        <v>8.8999999999999999E-3</v>
      </c>
      <c r="N38">
        <v>297.87889999999999</v>
      </c>
      <c r="O38">
        <v>0</v>
      </c>
      <c r="P38">
        <v>297.89999999999998</v>
      </c>
      <c r="Q38">
        <v>226.72200000000001</v>
      </c>
      <c r="R38">
        <v>0</v>
      </c>
      <c r="S38">
        <v>226.7</v>
      </c>
      <c r="T38">
        <v>50.1</v>
      </c>
      <c r="U38"/>
      <c r="V38"/>
      <c r="W38">
        <v>0</v>
      </c>
      <c r="X38">
        <v>4.4585999999999997</v>
      </c>
      <c r="Y38">
        <v>12.1</v>
      </c>
      <c r="Z38">
        <v>879</v>
      </c>
      <c r="AA38">
        <v>902</v>
      </c>
      <c r="AB38">
        <v>870</v>
      </c>
      <c r="AC38">
        <v>65</v>
      </c>
      <c r="AD38">
        <v>8.2200000000000006</v>
      </c>
      <c r="AE38">
        <v>0.19</v>
      </c>
      <c r="AF38">
        <v>984</v>
      </c>
      <c r="AG38">
        <v>-10</v>
      </c>
      <c r="AH38">
        <v>6</v>
      </c>
      <c r="AI38">
        <v>9</v>
      </c>
      <c r="AJ38">
        <v>191.7</v>
      </c>
      <c r="AK38">
        <v>189.7</v>
      </c>
      <c r="AL38">
        <v>4.5</v>
      </c>
      <c r="AM38">
        <v>195</v>
      </c>
      <c r="AN38" t="s">
        <v>155</v>
      </c>
      <c r="AO38">
        <v>2</v>
      </c>
      <c r="AP38" s="42">
        <v>0.6287152777777778</v>
      </c>
      <c r="AQ38">
        <v>47.158617</v>
      </c>
      <c r="AR38">
        <v>-88.484370999999996</v>
      </c>
      <c r="AS38">
        <v>310.60000000000002</v>
      </c>
      <c r="AT38">
        <v>21</v>
      </c>
      <c r="AU38">
        <v>12</v>
      </c>
      <c r="AV38">
        <v>11</v>
      </c>
      <c r="AW38" t="s">
        <v>414</v>
      </c>
      <c r="AX38">
        <v>1.1125</v>
      </c>
      <c r="AY38">
        <v>1.4875</v>
      </c>
      <c r="AZ38">
        <v>1.9125000000000001</v>
      </c>
      <c r="BA38">
        <v>14.048999999999999</v>
      </c>
      <c r="BB38">
        <v>17.09</v>
      </c>
      <c r="BC38">
        <v>1.22</v>
      </c>
      <c r="BD38">
        <v>11.757999999999999</v>
      </c>
      <c r="BE38">
        <v>3033.0680000000002</v>
      </c>
      <c r="BF38">
        <v>1.5649999999999999</v>
      </c>
      <c r="BG38">
        <v>8.5749999999999993</v>
      </c>
      <c r="BH38">
        <v>0</v>
      </c>
      <c r="BI38">
        <v>8.5749999999999993</v>
      </c>
      <c r="BJ38">
        <v>6.5259999999999998</v>
      </c>
      <c r="BK38">
        <v>0</v>
      </c>
      <c r="BL38">
        <v>6.5259999999999998</v>
      </c>
      <c r="BM38">
        <v>0.45500000000000002</v>
      </c>
      <c r="BN38"/>
      <c r="BO38"/>
      <c r="BP38"/>
      <c r="BQ38">
        <v>891.12400000000002</v>
      </c>
      <c r="BR38">
        <v>0.15099399999999999</v>
      </c>
      <c r="BS38">
        <v>-0.104819</v>
      </c>
      <c r="BT38">
        <v>1.0727E-2</v>
      </c>
      <c r="BU38">
        <v>3.6348039999999999</v>
      </c>
      <c r="BV38">
        <v>-2.1068619000000002</v>
      </c>
      <c r="BW38" s="4">
        <f t="shared" si="9"/>
        <v>0.96031521679999998</v>
      </c>
      <c r="BY38" s="4">
        <f t="shared" si="10"/>
        <v>8394.13630176886</v>
      </c>
      <c r="BZ38" s="4">
        <f t="shared" si="11"/>
        <v>4.3311997331639995</v>
      </c>
      <c r="CA38" s="4">
        <f t="shared" si="12"/>
        <v>18.060964510305599</v>
      </c>
      <c r="CB38" s="4">
        <f t="shared" si="13"/>
        <v>1.2592305933479999</v>
      </c>
    </row>
    <row r="39" spans="1:80" x14ac:dyDescent="0.25">
      <c r="A39" s="40">
        <v>41704</v>
      </c>
      <c r="B39" s="41">
        <v>3.8101851851851851E-3</v>
      </c>
      <c r="C39">
        <v>12.555999999999999</v>
      </c>
      <c r="D39">
        <v>0.01</v>
      </c>
      <c r="E39">
        <v>100</v>
      </c>
      <c r="F39">
        <v>418.8</v>
      </c>
      <c r="G39">
        <v>-29.5</v>
      </c>
      <c r="H39">
        <v>50.1</v>
      </c>
      <c r="I39"/>
      <c r="J39">
        <v>4.84</v>
      </c>
      <c r="K39">
        <v>0.89300000000000002</v>
      </c>
      <c r="L39">
        <v>11.212</v>
      </c>
      <c r="M39">
        <v>8.8999999999999999E-3</v>
      </c>
      <c r="N39">
        <v>373.98090000000002</v>
      </c>
      <c r="O39">
        <v>0</v>
      </c>
      <c r="P39">
        <v>374</v>
      </c>
      <c r="Q39">
        <v>284.64479999999998</v>
      </c>
      <c r="R39">
        <v>0</v>
      </c>
      <c r="S39">
        <v>284.60000000000002</v>
      </c>
      <c r="T39">
        <v>50.1</v>
      </c>
      <c r="U39"/>
      <c r="V39"/>
      <c r="W39">
        <v>0</v>
      </c>
      <c r="X39">
        <v>4.3236999999999997</v>
      </c>
      <c r="Y39">
        <v>12.1</v>
      </c>
      <c r="Z39">
        <v>880</v>
      </c>
      <c r="AA39">
        <v>902</v>
      </c>
      <c r="AB39">
        <v>870</v>
      </c>
      <c r="AC39">
        <v>65</v>
      </c>
      <c r="AD39">
        <v>8.2200000000000006</v>
      </c>
      <c r="AE39">
        <v>0.19</v>
      </c>
      <c r="AF39">
        <v>984</v>
      </c>
      <c r="AG39">
        <v>-10</v>
      </c>
      <c r="AH39">
        <v>6</v>
      </c>
      <c r="AI39">
        <v>9</v>
      </c>
      <c r="AJ39">
        <v>191.3</v>
      </c>
      <c r="AK39">
        <v>189.3</v>
      </c>
      <c r="AL39">
        <v>4.4000000000000004</v>
      </c>
      <c r="AM39">
        <v>195</v>
      </c>
      <c r="AN39" t="s">
        <v>155</v>
      </c>
      <c r="AO39">
        <v>2</v>
      </c>
      <c r="AP39" s="42">
        <v>0.62872685185185184</v>
      </c>
      <c r="AQ39">
        <v>47.158681999999999</v>
      </c>
      <c r="AR39">
        <v>-88.484292999999994</v>
      </c>
      <c r="AS39">
        <v>310.2</v>
      </c>
      <c r="AT39">
        <v>21.6</v>
      </c>
      <c r="AU39">
        <v>12</v>
      </c>
      <c r="AV39">
        <v>11</v>
      </c>
      <c r="AW39" t="s">
        <v>414</v>
      </c>
      <c r="AX39">
        <v>1.2</v>
      </c>
      <c r="AY39">
        <v>1.4</v>
      </c>
      <c r="AZ39">
        <v>2</v>
      </c>
      <c r="BA39">
        <v>14.048999999999999</v>
      </c>
      <c r="BB39">
        <v>16.8</v>
      </c>
      <c r="BC39">
        <v>1.2</v>
      </c>
      <c r="BD39">
        <v>11.987</v>
      </c>
      <c r="BE39">
        <v>3032.9589999999998</v>
      </c>
      <c r="BF39">
        <v>1.5369999999999999</v>
      </c>
      <c r="BG39">
        <v>10.593999999999999</v>
      </c>
      <c r="BH39">
        <v>0</v>
      </c>
      <c r="BI39">
        <v>10.593999999999999</v>
      </c>
      <c r="BJ39">
        <v>8.0630000000000006</v>
      </c>
      <c r="BK39">
        <v>0</v>
      </c>
      <c r="BL39">
        <v>8.0630000000000006</v>
      </c>
      <c r="BM39">
        <v>0.44779999999999998</v>
      </c>
      <c r="BN39"/>
      <c r="BO39"/>
      <c r="BP39"/>
      <c r="BQ39">
        <v>850.42100000000005</v>
      </c>
      <c r="BR39">
        <v>0.17081299999999999</v>
      </c>
      <c r="BS39">
        <v>-0.10181900000000001</v>
      </c>
      <c r="BT39">
        <v>1.0999999999999999E-2</v>
      </c>
      <c r="BU39">
        <v>4.1118959999999998</v>
      </c>
      <c r="BV39">
        <v>-2.0465618999999999</v>
      </c>
      <c r="BW39" s="4">
        <f t="shared" si="9"/>
        <v>1.0863629231999998</v>
      </c>
      <c r="BY39" s="4">
        <f t="shared" si="10"/>
        <v>9495.5808017730087</v>
      </c>
      <c r="BZ39" s="4">
        <f t="shared" si="11"/>
        <v>4.8120359333327993</v>
      </c>
      <c r="CA39" s="4">
        <f t="shared" si="12"/>
        <v>25.243621164907196</v>
      </c>
      <c r="CB39" s="4">
        <f t="shared" si="13"/>
        <v>1.4019711717283196</v>
      </c>
    </row>
    <row r="40" spans="1:80" x14ac:dyDescent="0.25">
      <c r="A40" s="40">
        <v>41704</v>
      </c>
      <c r="B40" s="41">
        <v>3.8217592592592591E-3</v>
      </c>
      <c r="C40">
        <v>12.576000000000001</v>
      </c>
      <c r="D40">
        <v>0.01</v>
      </c>
      <c r="E40">
        <v>100</v>
      </c>
      <c r="F40">
        <v>496.9</v>
      </c>
      <c r="G40">
        <v>-32</v>
      </c>
      <c r="H40">
        <v>79.2</v>
      </c>
      <c r="I40"/>
      <c r="J40">
        <v>4.58</v>
      </c>
      <c r="K40">
        <v>0.89280000000000004</v>
      </c>
      <c r="L40">
        <v>11.2279</v>
      </c>
      <c r="M40">
        <v>8.8999999999999999E-3</v>
      </c>
      <c r="N40">
        <v>443.69040000000001</v>
      </c>
      <c r="O40">
        <v>0</v>
      </c>
      <c r="P40">
        <v>443.7</v>
      </c>
      <c r="Q40">
        <v>337.7022</v>
      </c>
      <c r="R40">
        <v>0</v>
      </c>
      <c r="S40">
        <v>337.7</v>
      </c>
      <c r="T40">
        <v>79.174499999999995</v>
      </c>
      <c r="U40"/>
      <c r="V40"/>
      <c r="W40">
        <v>0</v>
      </c>
      <c r="X40">
        <v>4.0932000000000004</v>
      </c>
      <c r="Y40">
        <v>12.1</v>
      </c>
      <c r="Z40">
        <v>880</v>
      </c>
      <c r="AA40">
        <v>902</v>
      </c>
      <c r="AB40">
        <v>869</v>
      </c>
      <c r="AC40">
        <v>65</v>
      </c>
      <c r="AD40">
        <v>8.2200000000000006</v>
      </c>
      <c r="AE40">
        <v>0.19</v>
      </c>
      <c r="AF40">
        <v>984</v>
      </c>
      <c r="AG40">
        <v>-10</v>
      </c>
      <c r="AH40">
        <v>6</v>
      </c>
      <c r="AI40">
        <v>9</v>
      </c>
      <c r="AJ40">
        <v>191</v>
      </c>
      <c r="AK40">
        <v>189.7</v>
      </c>
      <c r="AL40">
        <v>4.5</v>
      </c>
      <c r="AM40">
        <v>195</v>
      </c>
      <c r="AN40" t="s">
        <v>155</v>
      </c>
      <c r="AO40">
        <v>2</v>
      </c>
      <c r="AP40" s="42">
        <v>0.62872685185185184</v>
      </c>
      <c r="AQ40">
        <v>47.158701999999998</v>
      </c>
      <c r="AR40">
        <v>-88.484274999999997</v>
      </c>
      <c r="AS40">
        <v>310.10000000000002</v>
      </c>
      <c r="AT40">
        <v>22.3</v>
      </c>
      <c r="AU40">
        <v>12</v>
      </c>
      <c r="AV40">
        <v>11</v>
      </c>
      <c r="AW40" t="s">
        <v>414</v>
      </c>
      <c r="AX40">
        <v>1.2375</v>
      </c>
      <c r="AY40">
        <v>1.4375</v>
      </c>
      <c r="AZ40">
        <v>2.0499999999999998</v>
      </c>
      <c r="BA40">
        <v>14.048999999999999</v>
      </c>
      <c r="BB40">
        <v>16.77</v>
      </c>
      <c r="BC40">
        <v>1.19</v>
      </c>
      <c r="BD40">
        <v>12.004</v>
      </c>
      <c r="BE40">
        <v>3032.163</v>
      </c>
      <c r="BF40">
        <v>1.5349999999999999</v>
      </c>
      <c r="BG40">
        <v>12.548</v>
      </c>
      <c r="BH40">
        <v>0</v>
      </c>
      <c r="BI40">
        <v>12.548</v>
      </c>
      <c r="BJ40">
        <v>9.5500000000000007</v>
      </c>
      <c r="BK40">
        <v>0</v>
      </c>
      <c r="BL40">
        <v>9.5500000000000007</v>
      </c>
      <c r="BM40">
        <v>0.70650000000000002</v>
      </c>
      <c r="BN40"/>
      <c r="BO40"/>
      <c r="BP40"/>
      <c r="BQ40">
        <v>803.73199999999997</v>
      </c>
      <c r="BR40">
        <v>0.24724599999999999</v>
      </c>
      <c r="BS40">
        <v>-0.101727</v>
      </c>
      <c r="BT40">
        <v>1.0999999999999999E-2</v>
      </c>
      <c r="BU40">
        <v>5.951829</v>
      </c>
      <c r="BV40">
        <v>-2.0447126999999998</v>
      </c>
      <c r="BW40" s="4">
        <f t="shared" si="9"/>
        <v>1.5724732217999999</v>
      </c>
      <c r="BY40" s="4">
        <f t="shared" si="10"/>
        <v>13740.921595803096</v>
      </c>
      <c r="BZ40" s="4">
        <f t="shared" si="11"/>
        <v>6.9561941919209991</v>
      </c>
      <c r="CA40" s="4">
        <f t="shared" si="12"/>
        <v>43.277950835730003</v>
      </c>
      <c r="CB40" s="4">
        <f t="shared" si="13"/>
        <v>3.2016620173239003</v>
      </c>
    </row>
    <row r="41" spans="1:80" x14ac:dyDescent="0.25">
      <c r="A41" s="40">
        <v>41704</v>
      </c>
      <c r="B41" s="41">
        <v>3.8333333333333331E-3</v>
      </c>
      <c r="C41">
        <v>12.510999999999999</v>
      </c>
      <c r="D41">
        <v>0.01</v>
      </c>
      <c r="E41">
        <v>100</v>
      </c>
      <c r="F41">
        <v>530</v>
      </c>
      <c r="G41">
        <v>-32</v>
      </c>
      <c r="H41">
        <v>47.6</v>
      </c>
      <c r="I41"/>
      <c r="J41">
        <v>4.34</v>
      </c>
      <c r="K41">
        <v>0.89329999999999998</v>
      </c>
      <c r="L41">
        <v>11.176500000000001</v>
      </c>
      <c r="M41">
        <v>8.8999999999999999E-3</v>
      </c>
      <c r="N41">
        <v>473.48880000000003</v>
      </c>
      <c r="O41">
        <v>0</v>
      </c>
      <c r="P41">
        <v>473.5</v>
      </c>
      <c r="Q41">
        <v>360.38249999999999</v>
      </c>
      <c r="R41">
        <v>0</v>
      </c>
      <c r="S41">
        <v>360.4</v>
      </c>
      <c r="T41">
        <v>47.616700000000002</v>
      </c>
      <c r="U41"/>
      <c r="V41"/>
      <c r="W41">
        <v>0</v>
      </c>
      <c r="X41">
        <v>3.879</v>
      </c>
      <c r="Y41">
        <v>12</v>
      </c>
      <c r="Z41">
        <v>880</v>
      </c>
      <c r="AA41">
        <v>901</v>
      </c>
      <c r="AB41">
        <v>867</v>
      </c>
      <c r="AC41">
        <v>65</v>
      </c>
      <c r="AD41">
        <v>8.2200000000000006</v>
      </c>
      <c r="AE41">
        <v>0.19</v>
      </c>
      <c r="AF41">
        <v>984</v>
      </c>
      <c r="AG41">
        <v>-10</v>
      </c>
      <c r="AH41">
        <v>6</v>
      </c>
      <c r="AI41">
        <v>9</v>
      </c>
      <c r="AJ41">
        <v>191</v>
      </c>
      <c r="AK41">
        <v>190</v>
      </c>
      <c r="AL41">
        <v>4.5</v>
      </c>
      <c r="AM41">
        <v>195</v>
      </c>
      <c r="AN41" t="s">
        <v>155</v>
      </c>
      <c r="AO41">
        <v>2</v>
      </c>
      <c r="AP41" s="42">
        <v>0.62875000000000003</v>
      </c>
      <c r="AQ41">
        <v>47.158858000000002</v>
      </c>
      <c r="AR41">
        <v>-88.484149000000002</v>
      </c>
      <c r="AS41">
        <v>309.60000000000002</v>
      </c>
      <c r="AT41">
        <v>22.5</v>
      </c>
      <c r="AU41">
        <v>12</v>
      </c>
      <c r="AV41">
        <v>11</v>
      </c>
      <c r="AW41" t="s">
        <v>414</v>
      </c>
      <c r="AX41">
        <v>1.5</v>
      </c>
      <c r="AY41">
        <v>1.7</v>
      </c>
      <c r="AZ41">
        <v>2.4</v>
      </c>
      <c r="BA41">
        <v>14.048999999999999</v>
      </c>
      <c r="BB41">
        <v>16.86</v>
      </c>
      <c r="BC41">
        <v>1.2</v>
      </c>
      <c r="BD41">
        <v>11.939</v>
      </c>
      <c r="BE41">
        <v>3033.0479999999998</v>
      </c>
      <c r="BF41">
        <v>1.5429999999999999</v>
      </c>
      <c r="BG41">
        <v>13.456</v>
      </c>
      <c r="BH41">
        <v>0</v>
      </c>
      <c r="BI41">
        <v>13.456</v>
      </c>
      <c r="BJ41">
        <v>10.242000000000001</v>
      </c>
      <c r="BK41">
        <v>0</v>
      </c>
      <c r="BL41">
        <v>10.242000000000001</v>
      </c>
      <c r="BM41">
        <v>0.42699999999999999</v>
      </c>
      <c r="BN41"/>
      <c r="BO41"/>
      <c r="BP41"/>
      <c r="BQ41">
        <v>765.40300000000002</v>
      </c>
      <c r="BR41">
        <v>0.21584</v>
      </c>
      <c r="BS41">
        <v>-0.104908</v>
      </c>
      <c r="BT41">
        <v>1.0999999999999999E-2</v>
      </c>
      <c r="BU41">
        <v>5.1958080000000004</v>
      </c>
      <c r="BV41">
        <v>-2.1086507999999999</v>
      </c>
      <c r="BW41" s="4">
        <f t="shared" si="9"/>
        <v>1.3727324736000002</v>
      </c>
      <c r="BY41" s="4">
        <f t="shared" si="10"/>
        <v>11999.005436803736</v>
      </c>
      <c r="BZ41" s="4">
        <f t="shared" si="11"/>
        <v>6.1042441098816003</v>
      </c>
      <c r="CA41" s="4">
        <f t="shared" si="12"/>
        <v>40.518255459110406</v>
      </c>
      <c r="CB41" s="4">
        <f t="shared" si="13"/>
        <v>1.6892496661823999</v>
      </c>
    </row>
    <row r="42" spans="1:80" x14ac:dyDescent="0.25">
      <c r="A42" s="40">
        <v>41704</v>
      </c>
      <c r="B42" s="41">
        <v>3.8449074074074076E-3</v>
      </c>
      <c r="C42">
        <v>12.234999999999999</v>
      </c>
      <c r="D42">
        <v>1.0200000000000001E-2</v>
      </c>
      <c r="E42">
        <v>101.67070200000001</v>
      </c>
      <c r="F42">
        <v>690.3</v>
      </c>
      <c r="G42">
        <v>-32</v>
      </c>
      <c r="H42">
        <v>68.7</v>
      </c>
      <c r="I42"/>
      <c r="J42">
        <v>4.2</v>
      </c>
      <c r="K42">
        <v>0.89539999999999997</v>
      </c>
      <c r="L42">
        <v>10.954700000000001</v>
      </c>
      <c r="M42">
        <v>9.1000000000000004E-3</v>
      </c>
      <c r="N42">
        <v>618.0829</v>
      </c>
      <c r="O42">
        <v>0</v>
      </c>
      <c r="P42">
        <v>618.1</v>
      </c>
      <c r="Q42">
        <v>470.43610000000001</v>
      </c>
      <c r="R42">
        <v>0</v>
      </c>
      <c r="S42">
        <v>470.4</v>
      </c>
      <c r="T42">
        <v>68.694999999999993</v>
      </c>
      <c r="U42"/>
      <c r="V42"/>
      <c r="W42">
        <v>0</v>
      </c>
      <c r="X42">
        <v>3.7605</v>
      </c>
      <c r="Y42">
        <v>12</v>
      </c>
      <c r="Z42">
        <v>881</v>
      </c>
      <c r="AA42">
        <v>902</v>
      </c>
      <c r="AB42">
        <v>867</v>
      </c>
      <c r="AC42">
        <v>65</v>
      </c>
      <c r="AD42">
        <v>8.2200000000000006</v>
      </c>
      <c r="AE42">
        <v>0.19</v>
      </c>
      <c r="AF42">
        <v>984</v>
      </c>
      <c r="AG42">
        <v>-10</v>
      </c>
      <c r="AH42">
        <v>6</v>
      </c>
      <c r="AI42">
        <v>9</v>
      </c>
      <c r="AJ42">
        <v>191</v>
      </c>
      <c r="AK42">
        <v>190</v>
      </c>
      <c r="AL42">
        <v>4</v>
      </c>
      <c r="AM42">
        <v>195</v>
      </c>
      <c r="AN42" t="s">
        <v>155</v>
      </c>
      <c r="AO42">
        <v>2</v>
      </c>
      <c r="AP42" s="42">
        <v>0.62876157407407407</v>
      </c>
      <c r="AQ42">
        <v>47.158976000000003</v>
      </c>
      <c r="AR42">
        <v>-88.484121999999999</v>
      </c>
      <c r="AS42">
        <v>309.89999999999998</v>
      </c>
      <c r="AT42">
        <v>24.5</v>
      </c>
      <c r="AU42">
        <v>12</v>
      </c>
      <c r="AV42">
        <v>11</v>
      </c>
      <c r="AW42" t="s">
        <v>414</v>
      </c>
      <c r="AX42">
        <v>1.4750000000000001</v>
      </c>
      <c r="AY42">
        <v>1.7</v>
      </c>
      <c r="AZ42">
        <v>2.375</v>
      </c>
      <c r="BA42">
        <v>14.048999999999999</v>
      </c>
      <c r="BB42">
        <v>17.21</v>
      </c>
      <c r="BC42">
        <v>1.23</v>
      </c>
      <c r="BD42">
        <v>11.688000000000001</v>
      </c>
      <c r="BE42">
        <v>3032.5610000000001</v>
      </c>
      <c r="BF42">
        <v>1.6040000000000001</v>
      </c>
      <c r="BG42">
        <v>17.917999999999999</v>
      </c>
      <c r="BH42">
        <v>0</v>
      </c>
      <c r="BI42">
        <v>17.917999999999999</v>
      </c>
      <c r="BJ42">
        <v>13.638</v>
      </c>
      <c r="BK42">
        <v>0</v>
      </c>
      <c r="BL42">
        <v>13.638</v>
      </c>
      <c r="BM42">
        <v>0.62829999999999997</v>
      </c>
      <c r="BN42"/>
      <c r="BO42"/>
      <c r="BP42"/>
      <c r="BQ42">
        <v>756.92100000000005</v>
      </c>
      <c r="BR42">
        <v>0.22308</v>
      </c>
      <c r="BS42">
        <v>-0.11108899999999999</v>
      </c>
      <c r="BT42">
        <v>1.0272999999999999E-2</v>
      </c>
      <c r="BU42">
        <v>5.3700929999999998</v>
      </c>
      <c r="BV42">
        <v>-2.2328888999999998</v>
      </c>
      <c r="BW42" s="4">
        <f t="shared" si="9"/>
        <v>1.4187785705999998</v>
      </c>
      <c r="BY42" s="4">
        <f t="shared" si="10"/>
        <v>12399.501483048922</v>
      </c>
      <c r="BZ42" s="4">
        <f t="shared" si="11"/>
        <v>6.5584172515607992</v>
      </c>
      <c r="CA42" s="4">
        <f t="shared" si="12"/>
        <v>55.762901793507595</v>
      </c>
      <c r="CB42" s="4">
        <f t="shared" si="13"/>
        <v>2.5689860094486594</v>
      </c>
    </row>
    <row r="43" spans="1:80" x14ac:dyDescent="0.25">
      <c r="A43" s="40">
        <v>41704</v>
      </c>
      <c r="B43" s="41">
        <v>3.8564814814814816E-3</v>
      </c>
      <c r="C43">
        <v>12.13</v>
      </c>
      <c r="D43">
        <v>1.26E-2</v>
      </c>
      <c r="E43">
        <v>125.88377699999999</v>
      </c>
      <c r="F43">
        <v>848.1</v>
      </c>
      <c r="G43">
        <v>-32</v>
      </c>
      <c r="H43">
        <v>110.3</v>
      </c>
      <c r="I43"/>
      <c r="J43">
        <v>4.0999999999999996</v>
      </c>
      <c r="K43">
        <v>0.89610000000000001</v>
      </c>
      <c r="L43">
        <v>10.8703</v>
      </c>
      <c r="M43">
        <v>1.1299999999999999E-2</v>
      </c>
      <c r="N43">
        <v>760.01440000000002</v>
      </c>
      <c r="O43">
        <v>0</v>
      </c>
      <c r="P43">
        <v>760</v>
      </c>
      <c r="Q43">
        <v>578.46320000000003</v>
      </c>
      <c r="R43">
        <v>0</v>
      </c>
      <c r="S43">
        <v>578.5</v>
      </c>
      <c r="T43">
        <v>110.3</v>
      </c>
      <c r="U43"/>
      <c r="V43"/>
      <c r="W43">
        <v>0</v>
      </c>
      <c r="X43">
        <v>3.6741999999999999</v>
      </c>
      <c r="Y43">
        <v>12</v>
      </c>
      <c r="Z43">
        <v>883</v>
      </c>
      <c r="AA43">
        <v>902</v>
      </c>
      <c r="AB43">
        <v>869</v>
      </c>
      <c r="AC43">
        <v>65</v>
      </c>
      <c r="AD43">
        <v>8.2200000000000006</v>
      </c>
      <c r="AE43">
        <v>0.19</v>
      </c>
      <c r="AF43">
        <v>984</v>
      </c>
      <c r="AG43">
        <v>-10</v>
      </c>
      <c r="AH43">
        <v>6</v>
      </c>
      <c r="AI43">
        <v>9</v>
      </c>
      <c r="AJ43">
        <v>191</v>
      </c>
      <c r="AK43">
        <v>190</v>
      </c>
      <c r="AL43">
        <v>4</v>
      </c>
      <c r="AM43">
        <v>195</v>
      </c>
      <c r="AN43" t="s">
        <v>155</v>
      </c>
      <c r="AO43">
        <v>2</v>
      </c>
      <c r="AP43" s="42">
        <v>0.62877314814814811</v>
      </c>
      <c r="AQ43">
        <v>47.159089000000002</v>
      </c>
      <c r="AR43">
        <v>-88.484120000000004</v>
      </c>
      <c r="AS43">
        <v>309.8</v>
      </c>
      <c r="AT43">
        <v>27.5</v>
      </c>
      <c r="AU43">
        <v>12</v>
      </c>
      <c r="AV43">
        <v>11</v>
      </c>
      <c r="AW43" t="s">
        <v>414</v>
      </c>
      <c r="AX43">
        <v>1.3125</v>
      </c>
      <c r="AY43">
        <v>1.7</v>
      </c>
      <c r="AZ43">
        <v>2.2000000000000002</v>
      </c>
      <c r="BA43">
        <v>14.048999999999999</v>
      </c>
      <c r="BB43">
        <v>17.34</v>
      </c>
      <c r="BC43">
        <v>1.23</v>
      </c>
      <c r="BD43">
        <v>11.589</v>
      </c>
      <c r="BE43">
        <v>3030.8409999999999</v>
      </c>
      <c r="BF43">
        <v>2.0019999999999998</v>
      </c>
      <c r="BG43">
        <v>22.190999999999999</v>
      </c>
      <c r="BH43">
        <v>0</v>
      </c>
      <c r="BI43">
        <v>22.190999999999999</v>
      </c>
      <c r="BJ43">
        <v>16.89</v>
      </c>
      <c r="BK43">
        <v>0</v>
      </c>
      <c r="BL43">
        <v>16.89</v>
      </c>
      <c r="BM43">
        <v>1.0162</v>
      </c>
      <c r="BN43"/>
      <c r="BO43"/>
      <c r="BP43"/>
      <c r="BQ43">
        <v>744.87699999999995</v>
      </c>
      <c r="BR43">
        <v>0.232546</v>
      </c>
      <c r="BS43">
        <v>-0.11372699999999999</v>
      </c>
      <c r="BT43">
        <v>0.01</v>
      </c>
      <c r="BU43">
        <v>5.5979640000000002</v>
      </c>
      <c r="BV43">
        <v>-2.2859126999999999</v>
      </c>
      <c r="BW43" s="4">
        <f t="shared" si="9"/>
        <v>1.4789820888</v>
      </c>
      <c r="BY43" s="4">
        <f t="shared" si="10"/>
        <v>12918.322648201052</v>
      </c>
      <c r="BZ43" s="4">
        <f t="shared" si="11"/>
        <v>8.5331041587791994</v>
      </c>
      <c r="CA43" s="4">
        <f t="shared" si="12"/>
        <v>71.990074546344005</v>
      </c>
      <c r="CB43" s="4">
        <f t="shared" si="13"/>
        <v>4.3313388841915197</v>
      </c>
    </row>
    <row r="44" spans="1:80" x14ac:dyDescent="0.25">
      <c r="A44" s="40">
        <v>41704</v>
      </c>
      <c r="B44" s="41">
        <v>3.8680555555555556E-3</v>
      </c>
      <c r="C44">
        <v>12.21</v>
      </c>
      <c r="D44">
        <v>1.37E-2</v>
      </c>
      <c r="E44">
        <v>136.92243500000001</v>
      </c>
      <c r="F44">
        <v>888</v>
      </c>
      <c r="G44">
        <v>-32</v>
      </c>
      <c r="H44">
        <v>90.9</v>
      </c>
      <c r="I44"/>
      <c r="J44">
        <v>3.9</v>
      </c>
      <c r="K44">
        <v>0.89580000000000004</v>
      </c>
      <c r="L44">
        <v>10.9369</v>
      </c>
      <c r="M44">
        <v>1.23E-2</v>
      </c>
      <c r="N44">
        <v>795.40779999999995</v>
      </c>
      <c r="O44">
        <v>0</v>
      </c>
      <c r="P44">
        <v>795.4</v>
      </c>
      <c r="Q44">
        <v>605.40189999999996</v>
      </c>
      <c r="R44">
        <v>0</v>
      </c>
      <c r="S44">
        <v>605.4</v>
      </c>
      <c r="T44">
        <v>90.936000000000007</v>
      </c>
      <c r="U44"/>
      <c r="V44"/>
      <c r="W44">
        <v>0</v>
      </c>
      <c r="X44">
        <v>3.4935</v>
      </c>
      <c r="Y44">
        <v>12</v>
      </c>
      <c r="Z44">
        <v>884</v>
      </c>
      <c r="AA44">
        <v>903</v>
      </c>
      <c r="AB44">
        <v>869</v>
      </c>
      <c r="AC44">
        <v>65</v>
      </c>
      <c r="AD44">
        <v>8.2200000000000006</v>
      </c>
      <c r="AE44">
        <v>0.19</v>
      </c>
      <c r="AF44">
        <v>984</v>
      </c>
      <c r="AG44">
        <v>-10</v>
      </c>
      <c r="AH44">
        <v>6</v>
      </c>
      <c r="AI44">
        <v>9</v>
      </c>
      <c r="AJ44">
        <v>191</v>
      </c>
      <c r="AK44">
        <v>190</v>
      </c>
      <c r="AL44">
        <v>4.8</v>
      </c>
      <c r="AM44">
        <v>195</v>
      </c>
      <c r="AN44" t="s">
        <v>155</v>
      </c>
      <c r="AO44">
        <v>2</v>
      </c>
      <c r="AP44" s="42">
        <v>0.62878472222222226</v>
      </c>
      <c r="AQ44">
        <v>47.159213000000001</v>
      </c>
      <c r="AR44">
        <v>-88.484131000000005</v>
      </c>
      <c r="AS44">
        <v>309.89999999999998</v>
      </c>
      <c r="AT44">
        <v>28.9</v>
      </c>
      <c r="AU44">
        <v>12</v>
      </c>
      <c r="AV44">
        <v>11</v>
      </c>
      <c r="AW44" t="s">
        <v>414</v>
      </c>
      <c r="AX44">
        <v>1.4</v>
      </c>
      <c r="AY44">
        <v>1.612587</v>
      </c>
      <c r="AZ44">
        <v>2.2000000000000002</v>
      </c>
      <c r="BA44">
        <v>14.048999999999999</v>
      </c>
      <c r="BB44">
        <v>17.239999999999998</v>
      </c>
      <c r="BC44">
        <v>1.23</v>
      </c>
      <c r="BD44">
        <v>11.637</v>
      </c>
      <c r="BE44">
        <v>3031.076</v>
      </c>
      <c r="BF44">
        <v>2.1629999999999998</v>
      </c>
      <c r="BG44">
        <v>23.085000000000001</v>
      </c>
      <c r="BH44">
        <v>0</v>
      </c>
      <c r="BI44">
        <v>23.085000000000001</v>
      </c>
      <c r="BJ44">
        <v>17.57</v>
      </c>
      <c r="BK44">
        <v>0</v>
      </c>
      <c r="BL44">
        <v>17.57</v>
      </c>
      <c r="BM44">
        <v>0.8327</v>
      </c>
      <c r="BN44"/>
      <c r="BO44"/>
      <c r="BP44"/>
      <c r="BQ44">
        <v>703.97500000000002</v>
      </c>
      <c r="BR44">
        <v>0.289433</v>
      </c>
      <c r="BS44">
        <v>-0.11254599999999999</v>
      </c>
      <c r="BT44">
        <v>0.01</v>
      </c>
      <c r="BU44">
        <v>6.9673759999999998</v>
      </c>
      <c r="BV44">
        <v>-2.2621745999999998</v>
      </c>
      <c r="BW44" s="4">
        <f t="shared" si="9"/>
        <v>1.8407807392</v>
      </c>
      <c r="BY44" s="4">
        <f t="shared" si="10"/>
        <v>16079.737198844965</v>
      </c>
      <c r="BZ44" s="4">
        <f t="shared" si="11"/>
        <v>11.474628666883198</v>
      </c>
      <c r="CA44" s="4">
        <f t="shared" si="12"/>
        <v>93.208148718047994</v>
      </c>
      <c r="CB44" s="4">
        <f t="shared" si="13"/>
        <v>4.4174402639452799</v>
      </c>
    </row>
    <row r="45" spans="1:80" x14ac:dyDescent="0.25">
      <c r="A45" s="40">
        <v>41704</v>
      </c>
      <c r="B45" s="41">
        <v>3.87962962962963E-3</v>
      </c>
      <c r="C45">
        <v>12.4</v>
      </c>
      <c r="D45">
        <v>1.35E-2</v>
      </c>
      <c r="E45">
        <v>134.737281</v>
      </c>
      <c r="F45">
        <v>835</v>
      </c>
      <c r="G45">
        <v>-32</v>
      </c>
      <c r="H45">
        <v>100.6</v>
      </c>
      <c r="I45"/>
      <c r="J45">
        <v>3.83</v>
      </c>
      <c r="K45">
        <v>0.89439999999999997</v>
      </c>
      <c r="L45">
        <v>11.0905</v>
      </c>
      <c r="M45">
        <v>1.21E-2</v>
      </c>
      <c r="N45">
        <v>746.75559999999996</v>
      </c>
      <c r="O45">
        <v>0</v>
      </c>
      <c r="P45">
        <v>746.8</v>
      </c>
      <c r="Q45">
        <v>568.37159999999994</v>
      </c>
      <c r="R45">
        <v>0</v>
      </c>
      <c r="S45">
        <v>568.4</v>
      </c>
      <c r="T45">
        <v>100.6049</v>
      </c>
      <c r="U45"/>
      <c r="V45"/>
      <c r="W45">
        <v>0</v>
      </c>
      <c r="X45">
        <v>3.4283000000000001</v>
      </c>
      <c r="Y45">
        <v>12.1</v>
      </c>
      <c r="Z45">
        <v>885</v>
      </c>
      <c r="AA45">
        <v>904</v>
      </c>
      <c r="AB45">
        <v>869</v>
      </c>
      <c r="AC45">
        <v>65</v>
      </c>
      <c r="AD45">
        <v>8.2200000000000006</v>
      </c>
      <c r="AE45">
        <v>0.19</v>
      </c>
      <c r="AF45">
        <v>984</v>
      </c>
      <c r="AG45">
        <v>-10</v>
      </c>
      <c r="AH45">
        <v>6</v>
      </c>
      <c r="AI45">
        <v>9</v>
      </c>
      <c r="AJ45">
        <v>191</v>
      </c>
      <c r="AK45">
        <v>190</v>
      </c>
      <c r="AL45">
        <v>5.0999999999999996</v>
      </c>
      <c r="AM45">
        <v>195</v>
      </c>
      <c r="AN45" t="s">
        <v>155</v>
      </c>
      <c r="AO45">
        <v>2</v>
      </c>
      <c r="AP45" s="42">
        <v>0.6287962962962963</v>
      </c>
      <c r="AQ45">
        <v>47.159340999999998</v>
      </c>
      <c r="AR45">
        <v>-88.484142000000006</v>
      </c>
      <c r="AS45">
        <v>310</v>
      </c>
      <c r="AT45">
        <v>30.2</v>
      </c>
      <c r="AU45">
        <v>12</v>
      </c>
      <c r="AV45">
        <v>11</v>
      </c>
      <c r="AW45" t="s">
        <v>414</v>
      </c>
      <c r="AX45">
        <v>1.412412</v>
      </c>
      <c r="AY45">
        <v>1.0248250000000001</v>
      </c>
      <c r="AZ45">
        <v>2.2248250000000001</v>
      </c>
      <c r="BA45">
        <v>14.048999999999999</v>
      </c>
      <c r="BB45">
        <v>16.989999999999998</v>
      </c>
      <c r="BC45">
        <v>1.21</v>
      </c>
      <c r="BD45">
        <v>11.811</v>
      </c>
      <c r="BE45">
        <v>3030.7979999999998</v>
      </c>
      <c r="BF45">
        <v>2.0960000000000001</v>
      </c>
      <c r="BG45">
        <v>21.370999999999999</v>
      </c>
      <c r="BH45">
        <v>0</v>
      </c>
      <c r="BI45">
        <v>21.370999999999999</v>
      </c>
      <c r="BJ45">
        <v>16.265999999999998</v>
      </c>
      <c r="BK45">
        <v>0</v>
      </c>
      <c r="BL45">
        <v>16.265999999999998</v>
      </c>
      <c r="BM45">
        <v>0.90839999999999999</v>
      </c>
      <c r="BN45"/>
      <c r="BO45"/>
      <c r="BP45"/>
      <c r="BQ45">
        <v>681.21400000000006</v>
      </c>
      <c r="BR45">
        <v>0.30227599999999999</v>
      </c>
      <c r="BS45">
        <v>-0.10909199999999999</v>
      </c>
      <c r="BT45">
        <v>0.01</v>
      </c>
      <c r="BU45">
        <v>7.2765399999999998</v>
      </c>
      <c r="BV45">
        <v>-2.1927492000000002</v>
      </c>
      <c r="BW45" s="4">
        <f t="shared" si="9"/>
        <v>1.9224618679999999</v>
      </c>
      <c r="BY45" s="4">
        <f t="shared" si="10"/>
        <v>16791.704600009685</v>
      </c>
      <c r="BZ45" s="4">
        <f t="shared" si="11"/>
        <v>11.612589437375998</v>
      </c>
      <c r="CA45" s="4">
        <f t="shared" si="12"/>
        <v>90.119456005895984</v>
      </c>
      <c r="CB45" s="4">
        <f t="shared" si="13"/>
        <v>5.0328608038703999</v>
      </c>
    </row>
    <row r="46" spans="1:80" x14ac:dyDescent="0.25">
      <c r="A46" s="40">
        <v>41704</v>
      </c>
      <c r="B46" s="41">
        <v>3.891203703703704E-3</v>
      </c>
      <c r="C46">
        <v>12.597</v>
      </c>
      <c r="D46">
        <v>1.26E-2</v>
      </c>
      <c r="E46">
        <v>126.332767</v>
      </c>
      <c r="F46">
        <v>738.7</v>
      </c>
      <c r="G46">
        <v>-29.8</v>
      </c>
      <c r="H46">
        <v>61.1</v>
      </c>
      <c r="I46"/>
      <c r="J46">
        <v>3.8</v>
      </c>
      <c r="K46">
        <v>0.89290000000000003</v>
      </c>
      <c r="L46">
        <v>11.2485</v>
      </c>
      <c r="M46">
        <v>1.1299999999999999E-2</v>
      </c>
      <c r="N46">
        <v>659.62199999999996</v>
      </c>
      <c r="O46">
        <v>0</v>
      </c>
      <c r="P46">
        <v>659.6</v>
      </c>
      <c r="Q46">
        <v>502.05239999999998</v>
      </c>
      <c r="R46">
        <v>0</v>
      </c>
      <c r="S46">
        <v>502.1</v>
      </c>
      <c r="T46">
        <v>61.062100000000001</v>
      </c>
      <c r="U46"/>
      <c r="V46"/>
      <c r="W46">
        <v>0</v>
      </c>
      <c r="X46">
        <v>3.3932000000000002</v>
      </c>
      <c r="Y46">
        <v>12.1</v>
      </c>
      <c r="Z46">
        <v>885</v>
      </c>
      <c r="AA46">
        <v>904</v>
      </c>
      <c r="AB46">
        <v>870</v>
      </c>
      <c r="AC46">
        <v>65</v>
      </c>
      <c r="AD46">
        <v>8.2200000000000006</v>
      </c>
      <c r="AE46">
        <v>0.19</v>
      </c>
      <c r="AF46">
        <v>984</v>
      </c>
      <c r="AG46">
        <v>-10</v>
      </c>
      <c r="AH46">
        <v>6</v>
      </c>
      <c r="AI46">
        <v>9</v>
      </c>
      <c r="AJ46">
        <v>191</v>
      </c>
      <c r="AK46">
        <v>190</v>
      </c>
      <c r="AL46">
        <v>5.4</v>
      </c>
      <c r="AM46">
        <v>195</v>
      </c>
      <c r="AN46" t="s">
        <v>155</v>
      </c>
      <c r="AO46">
        <v>2</v>
      </c>
      <c r="AP46" s="42">
        <v>0.62880787037037034</v>
      </c>
      <c r="AQ46">
        <v>47.159474000000003</v>
      </c>
      <c r="AR46">
        <v>-88.484145999999996</v>
      </c>
      <c r="AS46">
        <v>310.3</v>
      </c>
      <c r="AT46">
        <v>31.5</v>
      </c>
      <c r="AU46">
        <v>12</v>
      </c>
      <c r="AV46">
        <v>10</v>
      </c>
      <c r="AW46" t="s">
        <v>413</v>
      </c>
      <c r="AX46">
        <v>1.5</v>
      </c>
      <c r="AY46">
        <v>1.2124999999999999</v>
      </c>
      <c r="AZ46">
        <v>2.4125000000000001</v>
      </c>
      <c r="BA46">
        <v>14.048999999999999</v>
      </c>
      <c r="BB46">
        <v>16.739999999999998</v>
      </c>
      <c r="BC46">
        <v>1.19</v>
      </c>
      <c r="BD46">
        <v>11.99</v>
      </c>
      <c r="BE46">
        <v>3032.0050000000001</v>
      </c>
      <c r="BF46">
        <v>1.9350000000000001</v>
      </c>
      <c r="BG46">
        <v>18.62</v>
      </c>
      <c r="BH46">
        <v>0</v>
      </c>
      <c r="BI46">
        <v>18.62</v>
      </c>
      <c r="BJ46">
        <v>14.172000000000001</v>
      </c>
      <c r="BK46">
        <v>0</v>
      </c>
      <c r="BL46">
        <v>14.172000000000001</v>
      </c>
      <c r="BM46">
        <v>0.54379999999999995</v>
      </c>
      <c r="BN46"/>
      <c r="BO46"/>
      <c r="BP46"/>
      <c r="BQ46">
        <v>665.029</v>
      </c>
      <c r="BR46">
        <v>0.28084300000000001</v>
      </c>
      <c r="BS46">
        <v>-0.10727399999999999</v>
      </c>
      <c r="BT46">
        <v>0.01</v>
      </c>
      <c r="BU46">
        <v>6.7605969999999997</v>
      </c>
      <c r="BV46">
        <v>-2.1562074</v>
      </c>
      <c r="BW46" s="4">
        <f t="shared" si="9"/>
        <v>1.7861497273999998</v>
      </c>
      <c r="BY46" s="4">
        <f t="shared" si="10"/>
        <v>15607.301998778377</v>
      </c>
      <c r="BZ46" s="4">
        <f t="shared" si="11"/>
        <v>9.9604484054729987</v>
      </c>
      <c r="CA46" s="4">
        <f t="shared" si="12"/>
        <v>72.950632972797607</v>
      </c>
      <c r="CB46" s="4">
        <f t="shared" si="13"/>
        <v>2.7992205906440395</v>
      </c>
    </row>
    <row r="47" spans="1:80" x14ac:dyDescent="0.25">
      <c r="A47" s="40">
        <v>41704</v>
      </c>
      <c r="B47" s="41">
        <v>3.9027777777777776E-3</v>
      </c>
      <c r="C47">
        <v>12.557</v>
      </c>
      <c r="D47">
        <v>1.2E-2</v>
      </c>
      <c r="E47">
        <v>120</v>
      </c>
      <c r="F47">
        <v>732.3</v>
      </c>
      <c r="G47">
        <v>-30.1</v>
      </c>
      <c r="H47">
        <v>89.2</v>
      </c>
      <c r="I47"/>
      <c r="J47">
        <v>3.9</v>
      </c>
      <c r="K47">
        <v>0.89319999999999999</v>
      </c>
      <c r="L47">
        <v>11.216100000000001</v>
      </c>
      <c r="M47">
        <v>1.0699999999999999E-2</v>
      </c>
      <c r="N47">
        <v>654.16129999999998</v>
      </c>
      <c r="O47">
        <v>0</v>
      </c>
      <c r="P47">
        <v>654.20000000000005</v>
      </c>
      <c r="Q47">
        <v>497.89609999999999</v>
      </c>
      <c r="R47">
        <v>0</v>
      </c>
      <c r="S47">
        <v>497.9</v>
      </c>
      <c r="T47">
        <v>89.232900000000001</v>
      </c>
      <c r="U47"/>
      <c r="V47"/>
      <c r="W47">
        <v>0</v>
      </c>
      <c r="X47">
        <v>3.4836</v>
      </c>
      <c r="Y47">
        <v>12.1</v>
      </c>
      <c r="Z47">
        <v>884</v>
      </c>
      <c r="AA47">
        <v>904</v>
      </c>
      <c r="AB47">
        <v>869</v>
      </c>
      <c r="AC47">
        <v>65</v>
      </c>
      <c r="AD47">
        <v>8.2200000000000006</v>
      </c>
      <c r="AE47">
        <v>0.19</v>
      </c>
      <c r="AF47">
        <v>984</v>
      </c>
      <c r="AG47">
        <v>-10</v>
      </c>
      <c r="AH47">
        <v>6</v>
      </c>
      <c r="AI47">
        <v>9</v>
      </c>
      <c r="AJ47">
        <v>191</v>
      </c>
      <c r="AK47">
        <v>190</v>
      </c>
      <c r="AL47">
        <v>5.4</v>
      </c>
      <c r="AM47">
        <v>195</v>
      </c>
      <c r="AN47" t="s">
        <v>155</v>
      </c>
      <c r="AO47">
        <v>2</v>
      </c>
      <c r="AP47" s="42">
        <v>0.62881944444444449</v>
      </c>
      <c r="AQ47">
        <v>47.159610000000001</v>
      </c>
      <c r="AR47">
        <v>-88.484154000000004</v>
      </c>
      <c r="AS47">
        <v>310.89999999999998</v>
      </c>
      <c r="AT47">
        <v>32.6</v>
      </c>
      <c r="AU47">
        <v>12</v>
      </c>
      <c r="AV47">
        <v>10</v>
      </c>
      <c r="AW47" t="s">
        <v>413</v>
      </c>
      <c r="AX47">
        <v>1.5125</v>
      </c>
      <c r="AY47">
        <v>1.2625</v>
      </c>
      <c r="AZ47">
        <v>2.4750000000000001</v>
      </c>
      <c r="BA47">
        <v>14.048999999999999</v>
      </c>
      <c r="BB47">
        <v>16.79</v>
      </c>
      <c r="BC47">
        <v>1.2</v>
      </c>
      <c r="BD47">
        <v>11.952</v>
      </c>
      <c r="BE47">
        <v>3031.4119999999998</v>
      </c>
      <c r="BF47">
        <v>1.8440000000000001</v>
      </c>
      <c r="BG47">
        <v>18.515000000000001</v>
      </c>
      <c r="BH47">
        <v>0</v>
      </c>
      <c r="BI47">
        <v>18.515000000000001</v>
      </c>
      <c r="BJ47">
        <v>14.092000000000001</v>
      </c>
      <c r="BK47">
        <v>0</v>
      </c>
      <c r="BL47">
        <v>14.092000000000001</v>
      </c>
      <c r="BM47">
        <v>0.79690000000000005</v>
      </c>
      <c r="BN47"/>
      <c r="BO47"/>
      <c r="BP47"/>
      <c r="BQ47">
        <v>684.59699999999998</v>
      </c>
      <c r="BR47">
        <v>0.25219799999999998</v>
      </c>
      <c r="BS47">
        <v>-0.107727</v>
      </c>
      <c r="BT47">
        <v>9.273E-3</v>
      </c>
      <c r="BU47">
        <v>6.0710410000000001</v>
      </c>
      <c r="BV47">
        <v>-2.1653126999999999</v>
      </c>
      <c r="BW47" s="4">
        <f t="shared" si="9"/>
        <v>1.6039690322</v>
      </c>
      <c r="BY47" s="4">
        <f t="shared" si="10"/>
        <v>14012.673527473766</v>
      </c>
      <c r="BZ47" s="4">
        <f t="shared" si="11"/>
        <v>8.5238726984856008</v>
      </c>
      <c r="CA47" s="4">
        <f t="shared" si="12"/>
        <v>65.140137780400792</v>
      </c>
      <c r="CB47" s="4">
        <f t="shared" si="13"/>
        <v>3.68366277300606</v>
      </c>
    </row>
    <row r="48" spans="1:80" x14ac:dyDescent="0.25">
      <c r="A48" s="40">
        <v>41704</v>
      </c>
      <c r="B48" s="41">
        <v>3.914351851851852E-3</v>
      </c>
      <c r="C48">
        <v>12.55</v>
      </c>
      <c r="D48">
        <v>1.2E-2</v>
      </c>
      <c r="E48">
        <v>120</v>
      </c>
      <c r="F48">
        <v>839.6</v>
      </c>
      <c r="G48">
        <v>-32</v>
      </c>
      <c r="H48">
        <v>91</v>
      </c>
      <c r="I48"/>
      <c r="J48">
        <v>4</v>
      </c>
      <c r="K48">
        <v>0.89329999999999998</v>
      </c>
      <c r="L48">
        <v>11.211</v>
      </c>
      <c r="M48">
        <v>1.0699999999999999E-2</v>
      </c>
      <c r="N48">
        <v>750.05619999999999</v>
      </c>
      <c r="O48">
        <v>0</v>
      </c>
      <c r="P48">
        <v>750.1</v>
      </c>
      <c r="Q48">
        <v>570.88379999999995</v>
      </c>
      <c r="R48">
        <v>0</v>
      </c>
      <c r="S48">
        <v>570.9</v>
      </c>
      <c r="T48">
        <v>90.98</v>
      </c>
      <c r="U48"/>
      <c r="V48"/>
      <c r="W48">
        <v>0</v>
      </c>
      <c r="X48">
        <v>3.5731999999999999</v>
      </c>
      <c r="Y48">
        <v>12.1</v>
      </c>
      <c r="Z48">
        <v>885</v>
      </c>
      <c r="AA48">
        <v>903</v>
      </c>
      <c r="AB48">
        <v>869</v>
      </c>
      <c r="AC48">
        <v>65</v>
      </c>
      <c r="AD48">
        <v>8.2200000000000006</v>
      </c>
      <c r="AE48">
        <v>0.19</v>
      </c>
      <c r="AF48">
        <v>984</v>
      </c>
      <c r="AG48">
        <v>-10</v>
      </c>
      <c r="AH48">
        <v>6</v>
      </c>
      <c r="AI48">
        <v>9</v>
      </c>
      <c r="AJ48">
        <v>190.3</v>
      </c>
      <c r="AK48">
        <v>190</v>
      </c>
      <c r="AL48">
        <v>5.5</v>
      </c>
      <c r="AM48">
        <v>195</v>
      </c>
      <c r="AN48" t="s">
        <v>155</v>
      </c>
      <c r="AO48">
        <v>2</v>
      </c>
      <c r="AP48" s="42">
        <v>0.62883101851851853</v>
      </c>
      <c r="AQ48">
        <v>47.159748999999998</v>
      </c>
      <c r="AR48">
        <v>-88.484161</v>
      </c>
      <c r="AS48">
        <v>311.3</v>
      </c>
      <c r="AT48">
        <v>33.4</v>
      </c>
      <c r="AU48">
        <v>12</v>
      </c>
      <c r="AV48">
        <v>10</v>
      </c>
      <c r="AW48" t="s">
        <v>413</v>
      </c>
      <c r="AX48">
        <v>1.5375000000000001</v>
      </c>
      <c r="AY48">
        <v>1.0125</v>
      </c>
      <c r="AZ48">
        <v>2.2625000000000002</v>
      </c>
      <c r="BA48">
        <v>14.048999999999999</v>
      </c>
      <c r="BB48">
        <v>16.8</v>
      </c>
      <c r="BC48">
        <v>1.2</v>
      </c>
      <c r="BD48">
        <v>11.943</v>
      </c>
      <c r="BE48">
        <v>3031.3670000000002</v>
      </c>
      <c r="BF48">
        <v>1.845</v>
      </c>
      <c r="BG48">
        <v>21.238</v>
      </c>
      <c r="BH48">
        <v>0</v>
      </c>
      <c r="BI48">
        <v>21.238</v>
      </c>
      <c r="BJ48">
        <v>16.164999999999999</v>
      </c>
      <c r="BK48">
        <v>0</v>
      </c>
      <c r="BL48">
        <v>16.164999999999999</v>
      </c>
      <c r="BM48">
        <v>0.81279999999999997</v>
      </c>
      <c r="BN48"/>
      <c r="BO48"/>
      <c r="BP48"/>
      <c r="BQ48">
        <v>702.51099999999997</v>
      </c>
      <c r="BR48">
        <v>0.26508300000000001</v>
      </c>
      <c r="BS48">
        <v>-0.108</v>
      </c>
      <c r="BT48">
        <v>9.7269999999999995E-3</v>
      </c>
      <c r="BU48">
        <v>6.3812110000000004</v>
      </c>
      <c r="BV48">
        <v>-2.1707999999999998</v>
      </c>
      <c r="BW48" s="4">
        <f t="shared" si="9"/>
        <v>1.6859159462</v>
      </c>
      <c r="BY48" s="4">
        <f t="shared" si="10"/>
        <v>14728.363567955734</v>
      </c>
      <c r="BZ48" s="4">
        <f t="shared" si="11"/>
        <v>8.964216732213</v>
      </c>
      <c r="CA48" s="4">
        <f t="shared" si="12"/>
        <v>78.540142805540995</v>
      </c>
      <c r="CB48" s="4">
        <f t="shared" si="13"/>
        <v>3.9491140162291196</v>
      </c>
    </row>
    <row r="49" spans="1:80" x14ac:dyDescent="0.25">
      <c r="A49" s="40">
        <v>41704</v>
      </c>
      <c r="B49" s="41">
        <v>3.9259259259259256E-3</v>
      </c>
      <c r="C49">
        <v>12.506</v>
      </c>
      <c r="D49">
        <v>1.2E-2</v>
      </c>
      <c r="E49">
        <v>120</v>
      </c>
      <c r="F49">
        <v>1054.4000000000001</v>
      </c>
      <c r="G49">
        <v>-32</v>
      </c>
      <c r="H49">
        <v>70.400000000000006</v>
      </c>
      <c r="I49"/>
      <c r="J49">
        <v>4</v>
      </c>
      <c r="K49">
        <v>0.89359999999999995</v>
      </c>
      <c r="L49">
        <v>11.175800000000001</v>
      </c>
      <c r="M49">
        <v>1.0699999999999999E-2</v>
      </c>
      <c r="N49">
        <v>942.27679999999998</v>
      </c>
      <c r="O49">
        <v>0</v>
      </c>
      <c r="P49">
        <v>942.3</v>
      </c>
      <c r="Q49">
        <v>717.18700000000001</v>
      </c>
      <c r="R49">
        <v>0</v>
      </c>
      <c r="S49">
        <v>717.2</v>
      </c>
      <c r="T49">
        <v>70.433899999999994</v>
      </c>
      <c r="U49"/>
      <c r="V49"/>
      <c r="W49">
        <v>0</v>
      </c>
      <c r="X49">
        <v>3.5745</v>
      </c>
      <c r="Y49">
        <v>12.1</v>
      </c>
      <c r="Z49">
        <v>884</v>
      </c>
      <c r="AA49">
        <v>904</v>
      </c>
      <c r="AB49">
        <v>870</v>
      </c>
      <c r="AC49">
        <v>65</v>
      </c>
      <c r="AD49">
        <v>8.2200000000000006</v>
      </c>
      <c r="AE49">
        <v>0.19</v>
      </c>
      <c r="AF49">
        <v>984</v>
      </c>
      <c r="AG49">
        <v>-10</v>
      </c>
      <c r="AH49">
        <v>5.2729999999999997</v>
      </c>
      <c r="AI49">
        <v>9</v>
      </c>
      <c r="AJ49">
        <v>190.7</v>
      </c>
      <c r="AK49">
        <v>190</v>
      </c>
      <c r="AL49">
        <v>5.4</v>
      </c>
      <c r="AM49">
        <v>195</v>
      </c>
      <c r="AN49" t="s">
        <v>155</v>
      </c>
      <c r="AO49">
        <v>2</v>
      </c>
      <c r="AP49" s="42">
        <v>0.62884259259259256</v>
      </c>
      <c r="AQ49">
        <v>47.159875</v>
      </c>
      <c r="AR49">
        <v>-88.484171000000003</v>
      </c>
      <c r="AS49">
        <v>311.39999999999998</v>
      </c>
      <c r="AT49">
        <v>31.1</v>
      </c>
      <c r="AU49">
        <v>12</v>
      </c>
      <c r="AV49">
        <v>10</v>
      </c>
      <c r="AW49" t="s">
        <v>413</v>
      </c>
      <c r="AX49">
        <v>1.0874999999999999</v>
      </c>
      <c r="AY49">
        <v>1.1000000000000001</v>
      </c>
      <c r="AZ49">
        <v>1.9624999999999999</v>
      </c>
      <c r="BA49">
        <v>14.048999999999999</v>
      </c>
      <c r="BB49">
        <v>16.86</v>
      </c>
      <c r="BC49">
        <v>1.2</v>
      </c>
      <c r="BD49">
        <v>11.901999999999999</v>
      </c>
      <c r="BE49">
        <v>3031.9409999999998</v>
      </c>
      <c r="BF49">
        <v>1.8520000000000001</v>
      </c>
      <c r="BG49">
        <v>26.771000000000001</v>
      </c>
      <c r="BH49">
        <v>0</v>
      </c>
      <c r="BI49">
        <v>26.771000000000001</v>
      </c>
      <c r="BJ49">
        <v>20.376000000000001</v>
      </c>
      <c r="BK49">
        <v>0</v>
      </c>
      <c r="BL49">
        <v>20.376000000000001</v>
      </c>
      <c r="BM49">
        <v>0.63139999999999996</v>
      </c>
      <c r="BN49"/>
      <c r="BO49"/>
      <c r="BP49"/>
      <c r="BQ49">
        <v>705.11800000000005</v>
      </c>
      <c r="BR49">
        <v>0.26791100000000001</v>
      </c>
      <c r="BS49">
        <v>-0.10727299999999999</v>
      </c>
      <c r="BT49">
        <v>0.01</v>
      </c>
      <c r="BU49">
        <v>6.4492880000000001</v>
      </c>
      <c r="BV49">
        <v>-2.1561873</v>
      </c>
      <c r="BW49" s="4">
        <f t="shared" si="9"/>
        <v>1.7039018896</v>
      </c>
      <c r="BY49" s="4">
        <f t="shared" si="10"/>
        <v>14888.30954307729</v>
      </c>
      <c r="BZ49" s="4">
        <f t="shared" si="11"/>
        <v>9.0942235596864016</v>
      </c>
      <c r="CA49" s="4">
        <f t="shared" si="12"/>
        <v>100.0561011080832</v>
      </c>
      <c r="CB49" s="4">
        <f t="shared" si="13"/>
        <v>3.1004820494524798</v>
      </c>
    </row>
    <row r="50" spans="1:80" x14ac:dyDescent="0.25">
      <c r="A50" s="40">
        <v>41704</v>
      </c>
      <c r="B50" s="41">
        <v>3.9375E-3</v>
      </c>
      <c r="C50">
        <v>12.446</v>
      </c>
      <c r="D50">
        <v>1.2E-2</v>
      </c>
      <c r="E50">
        <v>120</v>
      </c>
      <c r="F50">
        <v>1132.0999999999999</v>
      </c>
      <c r="G50">
        <v>-31.9</v>
      </c>
      <c r="H50">
        <v>99.8</v>
      </c>
      <c r="I50"/>
      <c r="J50">
        <v>3.9</v>
      </c>
      <c r="K50">
        <v>0.89390000000000003</v>
      </c>
      <c r="L50">
        <v>11.1256</v>
      </c>
      <c r="M50">
        <v>1.0699999999999999E-2</v>
      </c>
      <c r="N50">
        <v>1012.0045</v>
      </c>
      <c r="O50">
        <v>0</v>
      </c>
      <c r="P50">
        <v>1012</v>
      </c>
      <c r="Q50">
        <v>770.25819999999999</v>
      </c>
      <c r="R50">
        <v>0</v>
      </c>
      <c r="S50">
        <v>770.3</v>
      </c>
      <c r="T50">
        <v>99.826700000000002</v>
      </c>
      <c r="U50"/>
      <c r="V50"/>
      <c r="W50">
        <v>0</v>
      </c>
      <c r="X50">
        <v>3.4863</v>
      </c>
      <c r="Y50">
        <v>12.2</v>
      </c>
      <c r="Z50">
        <v>883</v>
      </c>
      <c r="AA50">
        <v>904</v>
      </c>
      <c r="AB50">
        <v>868</v>
      </c>
      <c r="AC50">
        <v>65</v>
      </c>
      <c r="AD50">
        <v>8.2200000000000006</v>
      </c>
      <c r="AE50">
        <v>0.19</v>
      </c>
      <c r="AF50">
        <v>984</v>
      </c>
      <c r="AG50">
        <v>-10</v>
      </c>
      <c r="AH50">
        <v>5.7270000000000003</v>
      </c>
      <c r="AI50">
        <v>9</v>
      </c>
      <c r="AJ50">
        <v>191</v>
      </c>
      <c r="AK50">
        <v>190</v>
      </c>
      <c r="AL50">
        <v>4.9000000000000004</v>
      </c>
      <c r="AM50">
        <v>195</v>
      </c>
      <c r="AN50" t="s">
        <v>155</v>
      </c>
      <c r="AO50">
        <v>2</v>
      </c>
      <c r="AP50" s="42">
        <v>0.6288541666666666</v>
      </c>
      <c r="AQ50">
        <v>47.159942999999998</v>
      </c>
      <c r="AR50">
        <v>-88.484195999999997</v>
      </c>
      <c r="AS50">
        <v>310.8</v>
      </c>
      <c r="AT50">
        <v>17.2</v>
      </c>
      <c r="AU50">
        <v>12</v>
      </c>
      <c r="AV50">
        <v>11</v>
      </c>
      <c r="AW50" t="s">
        <v>413</v>
      </c>
      <c r="AX50">
        <v>1</v>
      </c>
      <c r="AY50">
        <v>1.1125</v>
      </c>
      <c r="AZ50">
        <v>1.7124999999999999</v>
      </c>
      <c r="BA50">
        <v>14.048999999999999</v>
      </c>
      <c r="BB50">
        <v>16.93</v>
      </c>
      <c r="BC50">
        <v>1.21</v>
      </c>
      <c r="BD50">
        <v>11.866</v>
      </c>
      <c r="BE50">
        <v>3031.165</v>
      </c>
      <c r="BF50">
        <v>1.86</v>
      </c>
      <c r="BG50">
        <v>28.873999999999999</v>
      </c>
      <c r="BH50">
        <v>0</v>
      </c>
      <c r="BI50">
        <v>28.873999999999999</v>
      </c>
      <c r="BJ50">
        <v>21.977</v>
      </c>
      <c r="BK50">
        <v>0</v>
      </c>
      <c r="BL50">
        <v>21.977</v>
      </c>
      <c r="BM50">
        <v>0.89870000000000005</v>
      </c>
      <c r="BN50"/>
      <c r="BO50"/>
      <c r="BP50"/>
      <c r="BQ50">
        <v>690.64</v>
      </c>
      <c r="BR50">
        <v>0.268181</v>
      </c>
      <c r="BS50">
        <v>-0.105546</v>
      </c>
      <c r="BT50">
        <v>0.01</v>
      </c>
      <c r="BU50">
        <v>6.4557869999999999</v>
      </c>
      <c r="BV50">
        <v>-2.1214746</v>
      </c>
      <c r="BW50" s="4">
        <f t="shared" si="9"/>
        <v>1.7056189253999998</v>
      </c>
      <c r="BY50" s="4">
        <f t="shared" si="10"/>
        <v>14899.498235252395</v>
      </c>
      <c r="BZ50" s="4">
        <f t="shared" si="11"/>
        <v>9.1427113725479998</v>
      </c>
      <c r="CA50" s="4">
        <f t="shared" si="12"/>
        <v>108.0265418464986</v>
      </c>
      <c r="CB50" s="4">
        <f t="shared" si="13"/>
        <v>4.4175025325316604</v>
      </c>
    </row>
    <row r="51" spans="1:80" x14ac:dyDescent="0.25">
      <c r="A51" s="40">
        <v>41704</v>
      </c>
      <c r="B51" s="41">
        <v>3.9490740740740745E-3</v>
      </c>
      <c r="C51">
        <v>12.391</v>
      </c>
      <c r="D51">
        <v>1.2500000000000001E-2</v>
      </c>
      <c r="E51">
        <v>125.47886099999999</v>
      </c>
      <c r="F51">
        <v>1109.5999999999999</v>
      </c>
      <c r="G51">
        <v>-31.9</v>
      </c>
      <c r="H51">
        <v>81</v>
      </c>
      <c r="I51"/>
      <c r="J51">
        <v>3.84</v>
      </c>
      <c r="K51">
        <v>0.89429999999999998</v>
      </c>
      <c r="L51">
        <v>11.0817</v>
      </c>
      <c r="M51">
        <v>1.12E-2</v>
      </c>
      <c r="N51">
        <v>992.37469999999996</v>
      </c>
      <c r="O51">
        <v>0</v>
      </c>
      <c r="P51">
        <v>992.4</v>
      </c>
      <c r="Q51">
        <v>755.31759999999997</v>
      </c>
      <c r="R51">
        <v>0</v>
      </c>
      <c r="S51">
        <v>755.3</v>
      </c>
      <c r="T51">
        <v>80.984899999999996</v>
      </c>
      <c r="U51"/>
      <c r="V51"/>
      <c r="W51">
        <v>0</v>
      </c>
      <c r="X51">
        <v>3.4316</v>
      </c>
      <c r="Y51">
        <v>12.1</v>
      </c>
      <c r="Z51">
        <v>882</v>
      </c>
      <c r="AA51">
        <v>903</v>
      </c>
      <c r="AB51">
        <v>869</v>
      </c>
      <c r="AC51">
        <v>65</v>
      </c>
      <c r="AD51">
        <v>8.2200000000000006</v>
      </c>
      <c r="AE51">
        <v>0.19</v>
      </c>
      <c r="AF51">
        <v>984</v>
      </c>
      <c r="AG51">
        <v>-10</v>
      </c>
      <c r="AH51">
        <v>5.2729999999999997</v>
      </c>
      <c r="AI51">
        <v>9</v>
      </c>
      <c r="AJ51">
        <v>191.7</v>
      </c>
      <c r="AK51">
        <v>190</v>
      </c>
      <c r="AL51">
        <v>4.7</v>
      </c>
      <c r="AM51">
        <v>195</v>
      </c>
      <c r="AN51" t="s">
        <v>155</v>
      </c>
      <c r="AO51">
        <v>2</v>
      </c>
      <c r="AP51" s="42">
        <v>0.62886574074074075</v>
      </c>
      <c r="AQ51">
        <v>47.160086</v>
      </c>
      <c r="AR51">
        <v>-88.484199000000004</v>
      </c>
      <c r="AS51">
        <v>310.89999999999998</v>
      </c>
      <c r="AT51">
        <v>34.5</v>
      </c>
      <c r="AU51">
        <v>12</v>
      </c>
      <c r="AV51">
        <v>11</v>
      </c>
      <c r="AW51" t="s">
        <v>413</v>
      </c>
      <c r="AX51">
        <v>1.0249999999999999</v>
      </c>
      <c r="AY51">
        <v>1.25</v>
      </c>
      <c r="AZ51">
        <v>1.8625</v>
      </c>
      <c r="BA51">
        <v>14.048999999999999</v>
      </c>
      <c r="BB51">
        <v>17</v>
      </c>
      <c r="BC51">
        <v>1.21</v>
      </c>
      <c r="BD51">
        <v>11.817</v>
      </c>
      <c r="BE51">
        <v>3031.567</v>
      </c>
      <c r="BF51">
        <v>1.954</v>
      </c>
      <c r="BG51">
        <v>28.43</v>
      </c>
      <c r="BH51">
        <v>0</v>
      </c>
      <c r="BI51">
        <v>28.43</v>
      </c>
      <c r="BJ51">
        <v>21.638000000000002</v>
      </c>
      <c r="BK51">
        <v>0</v>
      </c>
      <c r="BL51">
        <v>21.638000000000002</v>
      </c>
      <c r="BM51">
        <v>0.73199999999999998</v>
      </c>
      <c r="BN51"/>
      <c r="BO51"/>
      <c r="BP51"/>
      <c r="BQ51">
        <v>682.57799999999997</v>
      </c>
      <c r="BR51">
        <v>0.247917</v>
      </c>
      <c r="BS51">
        <v>-0.103546</v>
      </c>
      <c r="BT51">
        <v>0.01</v>
      </c>
      <c r="BU51">
        <v>5.9679820000000001</v>
      </c>
      <c r="BV51">
        <v>-2.0812746</v>
      </c>
      <c r="BW51" s="4">
        <f t="shared" si="9"/>
        <v>1.5767408444</v>
      </c>
      <c r="BY51" s="4">
        <f t="shared" si="10"/>
        <v>13775.505610926353</v>
      </c>
      <c r="BZ51" s="4">
        <f t="shared" si="11"/>
        <v>8.8790180008391992</v>
      </c>
      <c r="CA51" s="4">
        <f t="shared" si="12"/>
        <v>98.323537104482412</v>
      </c>
      <c r="CB51" s="4">
        <f t="shared" si="13"/>
        <v>3.3262237341935994</v>
      </c>
    </row>
    <row r="52" spans="1:80" x14ac:dyDescent="0.25">
      <c r="A52" s="40">
        <v>41704</v>
      </c>
      <c r="B52" s="41">
        <v>3.960648148148148E-3</v>
      </c>
      <c r="C52">
        <v>12.336</v>
      </c>
      <c r="D52">
        <v>1.2999999999999999E-2</v>
      </c>
      <c r="E52">
        <v>130</v>
      </c>
      <c r="F52">
        <v>1091.8</v>
      </c>
      <c r="G52">
        <v>-28.3</v>
      </c>
      <c r="H52">
        <v>90.3</v>
      </c>
      <c r="I52"/>
      <c r="J52">
        <v>3.8</v>
      </c>
      <c r="K52">
        <v>0.89490000000000003</v>
      </c>
      <c r="L52">
        <v>11.039199999999999</v>
      </c>
      <c r="M52">
        <v>1.1599999999999999E-2</v>
      </c>
      <c r="N52">
        <v>976.96630000000005</v>
      </c>
      <c r="O52">
        <v>0</v>
      </c>
      <c r="P52">
        <v>977</v>
      </c>
      <c r="Q52">
        <v>743.58989999999994</v>
      </c>
      <c r="R52">
        <v>0</v>
      </c>
      <c r="S52">
        <v>743.6</v>
      </c>
      <c r="T52">
        <v>90.3</v>
      </c>
      <c r="U52"/>
      <c r="V52"/>
      <c r="W52">
        <v>0</v>
      </c>
      <c r="X52">
        <v>3.4005000000000001</v>
      </c>
      <c r="Y52">
        <v>12.2</v>
      </c>
      <c r="Z52">
        <v>883</v>
      </c>
      <c r="AA52">
        <v>903</v>
      </c>
      <c r="AB52">
        <v>870</v>
      </c>
      <c r="AC52">
        <v>65</v>
      </c>
      <c r="AD52">
        <v>8.2200000000000006</v>
      </c>
      <c r="AE52">
        <v>0.19</v>
      </c>
      <c r="AF52">
        <v>984</v>
      </c>
      <c r="AG52">
        <v>-10</v>
      </c>
      <c r="AH52">
        <v>5.7270000000000003</v>
      </c>
      <c r="AI52">
        <v>9</v>
      </c>
      <c r="AJ52">
        <v>191.3</v>
      </c>
      <c r="AK52">
        <v>190.7</v>
      </c>
      <c r="AL52">
        <v>5.0999999999999996</v>
      </c>
      <c r="AM52">
        <v>195</v>
      </c>
      <c r="AN52" t="s">
        <v>155</v>
      </c>
      <c r="AO52">
        <v>2</v>
      </c>
      <c r="AP52" s="42">
        <v>0.62887731481481479</v>
      </c>
      <c r="AQ52">
        <v>47.160232999999998</v>
      </c>
      <c r="AR52">
        <v>-88.484193000000005</v>
      </c>
      <c r="AS52">
        <v>312.10000000000002</v>
      </c>
      <c r="AT52">
        <v>35</v>
      </c>
      <c r="AU52">
        <v>12</v>
      </c>
      <c r="AV52">
        <v>11</v>
      </c>
      <c r="AW52" t="s">
        <v>413</v>
      </c>
      <c r="AX52">
        <v>1.2</v>
      </c>
      <c r="AY52">
        <v>1.6</v>
      </c>
      <c r="AZ52">
        <v>2.2999999999999998</v>
      </c>
      <c r="BA52">
        <v>14.048999999999999</v>
      </c>
      <c r="BB52">
        <v>17.07</v>
      </c>
      <c r="BC52">
        <v>1.22</v>
      </c>
      <c r="BD52">
        <v>11.749000000000001</v>
      </c>
      <c r="BE52">
        <v>3031.2190000000001</v>
      </c>
      <c r="BF52">
        <v>2.0329999999999999</v>
      </c>
      <c r="BG52">
        <v>28.093</v>
      </c>
      <c r="BH52">
        <v>0</v>
      </c>
      <c r="BI52">
        <v>28.093</v>
      </c>
      <c r="BJ52">
        <v>21.382000000000001</v>
      </c>
      <c r="BK52">
        <v>0</v>
      </c>
      <c r="BL52">
        <v>21.382000000000001</v>
      </c>
      <c r="BM52">
        <v>0.81930000000000003</v>
      </c>
      <c r="BN52"/>
      <c r="BO52"/>
      <c r="BP52"/>
      <c r="BQ52">
        <v>678.91700000000003</v>
      </c>
      <c r="BR52">
        <v>0.22545999999999999</v>
      </c>
      <c r="BS52">
        <v>-0.102273</v>
      </c>
      <c r="BT52">
        <v>9.273E-3</v>
      </c>
      <c r="BU52">
        <v>5.4273860000000003</v>
      </c>
      <c r="BV52">
        <v>-2.0556873000000002</v>
      </c>
      <c r="BW52" s="4">
        <f t="shared" si="9"/>
        <v>1.4339153812000001</v>
      </c>
      <c r="BY52" s="4">
        <f t="shared" si="10"/>
        <v>12526.244862074787</v>
      </c>
      <c r="BZ52" s="4">
        <f t="shared" si="11"/>
        <v>8.4011929869132</v>
      </c>
      <c r="CA52" s="4">
        <f t="shared" si="12"/>
        <v>88.359226977952801</v>
      </c>
      <c r="CB52" s="4">
        <f t="shared" si="13"/>
        <v>3.3856849061377203</v>
      </c>
    </row>
    <row r="53" spans="1:80" x14ac:dyDescent="0.25">
      <c r="A53" s="40">
        <v>41704</v>
      </c>
      <c r="B53" s="41">
        <v>3.9722222222222216E-3</v>
      </c>
      <c r="C53">
        <v>12.427</v>
      </c>
      <c r="D53">
        <v>1.2999999999999999E-2</v>
      </c>
      <c r="E53">
        <v>130</v>
      </c>
      <c r="F53">
        <v>1064.5999999999999</v>
      </c>
      <c r="G53">
        <v>-28.2</v>
      </c>
      <c r="H53">
        <v>71.2</v>
      </c>
      <c r="I53"/>
      <c r="J53">
        <v>3.7</v>
      </c>
      <c r="K53">
        <v>0.89410000000000001</v>
      </c>
      <c r="L53">
        <v>11.1111</v>
      </c>
      <c r="M53">
        <v>1.1599999999999999E-2</v>
      </c>
      <c r="N53">
        <v>951.92489999999998</v>
      </c>
      <c r="O53">
        <v>0</v>
      </c>
      <c r="P53">
        <v>951.9</v>
      </c>
      <c r="Q53">
        <v>724.53039999999999</v>
      </c>
      <c r="R53">
        <v>0</v>
      </c>
      <c r="S53">
        <v>724.5</v>
      </c>
      <c r="T53">
        <v>71.162899999999993</v>
      </c>
      <c r="U53"/>
      <c r="V53"/>
      <c r="W53">
        <v>0</v>
      </c>
      <c r="X53">
        <v>3.3083</v>
      </c>
      <c r="Y53">
        <v>12.1</v>
      </c>
      <c r="Z53">
        <v>884</v>
      </c>
      <c r="AA53">
        <v>904</v>
      </c>
      <c r="AB53">
        <v>870</v>
      </c>
      <c r="AC53">
        <v>65</v>
      </c>
      <c r="AD53">
        <v>8.2200000000000006</v>
      </c>
      <c r="AE53">
        <v>0.19</v>
      </c>
      <c r="AF53">
        <v>984</v>
      </c>
      <c r="AG53">
        <v>-10</v>
      </c>
      <c r="AH53">
        <v>6</v>
      </c>
      <c r="AI53">
        <v>9</v>
      </c>
      <c r="AJ53">
        <v>191</v>
      </c>
      <c r="AK53">
        <v>191</v>
      </c>
      <c r="AL53">
        <v>5</v>
      </c>
      <c r="AM53">
        <v>195</v>
      </c>
      <c r="AN53" t="s">
        <v>155</v>
      </c>
      <c r="AO53">
        <v>2</v>
      </c>
      <c r="AP53" s="42">
        <v>0.62888888888888894</v>
      </c>
      <c r="AQ53">
        <v>47.160359999999997</v>
      </c>
      <c r="AR53">
        <v>-88.484178</v>
      </c>
      <c r="AS53">
        <v>312.39999999999998</v>
      </c>
      <c r="AT53">
        <v>35.299999999999997</v>
      </c>
      <c r="AU53">
        <v>12</v>
      </c>
      <c r="AV53">
        <v>11</v>
      </c>
      <c r="AW53" t="s">
        <v>413</v>
      </c>
      <c r="AX53">
        <v>1.1499999999999999</v>
      </c>
      <c r="AY53">
        <v>1.5625</v>
      </c>
      <c r="AZ53">
        <v>2.2124999999999999</v>
      </c>
      <c r="BA53">
        <v>14.048999999999999</v>
      </c>
      <c r="BB53">
        <v>16.96</v>
      </c>
      <c r="BC53">
        <v>1.21</v>
      </c>
      <c r="BD53">
        <v>11.84</v>
      </c>
      <c r="BE53">
        <v>3031.71</v>
      </c>
      <c r="BF53">
        <v>2.0190000000000001</v>
      </c>
      <c r="BG53">
        <v>27.2</v>
      </c>
      <c r="BH53">
        <v>0</v>
      </c>
      <c r="BI53">
        <v>27.2</v>
      </c>
      <c r="BJ53">
        <v>20.702999999999999</v>
      </c>
      <c r="BK53">
        <v>0</v>
      </c>
      <c r="BL53">
        <v>20.702999999999999</v>
      </c>
      <c r="BM53">
        <v>0.64159999999999995</v>
      </c>
      <c r="BN53"/>
      <c r="BO53"/>
      <c r="BP53"/>
      <c r="BQ53">
        <v>656.34500000000003</v>
      </c>
      <c r="BR53">
        <v>0.22727</v>
      </c>
      <c r="BS53">
        <v>-9.9092E-2</v>
      </c>
      <c r="BT53">
        <v>9.7269999999999995E-3</v>
      </c>
      <c r="BU53">
        <v>5.4709570000000003</v>
      </c>
      <c r="BV53">
        <v>-1.9917492000000001</v>
      </c>
      <c r="BW53" s="4">
        <f t="shared" si="9"/>
        <v>1.4454268394000001</v>
      </c>
      <c r="BY53" s="4">
        <f t="shared" si="10"/>
        <v>12628.85073238226</v>
      </c>
      <c r="BZ53" s="4">
        <f t="shared" si="11"/>
        <v>8.4103194661361993</v>
      </c>
      <c r="CA53" s="4">
        <f t="shared" si="12"/>
        <v>86.240140617839401</v>
      </c>
      <c r="CB53" s="4">
        <f t="shared" si="13"/>
        <v>2.6726404009276798</v>
      </c>
    </row>
    <row r="54" spans="1:80" x14ac:dyDescent="0.25">
      <c r="A54" s="40">
        <v>41704</v>
      </c>
      <c r="B54" s="41">
        <v>3.983796296296296E-3</v>
      </c>
      <c r="C54">
        <v>12.523999999999999</v>
      </c>
      <c r="D54">
        <v>1.29E-2</v>
      </c>
      <c r="E54">
        <v>129.45028300000001</v>
      </c>
      <c r="F54">
        <v>948.6</v>
      </c>
      <c r="G54">
        <v>-32</v>
      </c>
      <c r="H54">
        <v>50.7</v>
      </c>
      <c r="I54"/>
      <c r="J54">
        <v>3.7</v>
      </c>
      <c r="K54">
        <v>0.89329999999999998</v>
      </c>
      <c r="L54">
        <v>11.186999999999999</v>
      </c>
      <c r="M54">
        <v>1.1599999999999999E-2</v>
      </c>
      <c r="N54">
        <v>847.33969999999999</v>
      </c>
      <c r="O54">
        <v>0</v>
      </c>
      <c r="P54">
        <v>847.3</v>
      </c>
      <c r="Q54">
        <v>644.94240000000002</v>
      </c>
      <c r="R54">
        <v>0</v>
      </c>
      <c r="S54">
        <v>644.9</v>
      </c>
      <c r="T54">
        <v>50.698999999999998</v>
      </c>
      <c r="U54"/>
      <c r="V54"/>
      <c r="W54">
        <v>0</v>
      </c>
      <c r="X54">
        <v>3.3050999999999999</v>
      </c>
      <c r="Y54">
        <v>12.1</v>
      </c>
      <c r="Z54">
        <v>885</v>
      </c>
      <c r="AA54">
        <v>904</v>
      </c>
      <c r="AB54">
        <v>869</v>
      </c>
      <c r="AC54">
        <v>65</v>
      </c>
      <c r="AD54">
        <v>8.23</v>
      </c>
      <c r="AE54">
        <v>0.19</v>
      </c>
      <c r="AF54">
        <v>983</v>
      </c>
      <c r="AG54">
        <v>-10</v>
      </c>
      <c r="AH54">
        <v>6</v>
      </c>
      <c r="AI54">
        <v>9</v>
      </c>
      <c r="AJ54">
        <v>191</v>
      </c>
      <c r="AK54">
        <v>190.3</v>
      </c>
      <c r="AL54">
        <v>4.5999999999999996</v>
      </c>
      <c r="AM54">
        <v>195</v>
      </c>
      <c r="AN54" t="s">
        <v>155</v>
      </c>
      <c r="AO54">
        <v>2</v>
      </c>
      <c r="AP54" s="42">
        <v>0.62888888888888894</v>
      </c>
      <c r="AQ54">
        <v>47.160395000000001</v>
      </c>
      <c r="AR54">
        <v>-88.484166999999999</v>
      </c>
      <c r="AS54">
        <v>312.39999999999998</v>
      </c>
      <c r="AT54">
        <v>34.6</v>
      </c>
      <c r="AU54">
        <v>12</v>
      </c>
      <c r="AV54">
        <v>11</v>
      </c>
      <c r="AW54" t="s">
        <v>413</v>
      </c>
      <c r="AX54">
        <v>0.8125</v>
      </c>
      <c r="AY54">
        <v>1.2875000000000001</v>
      </c>
      <c r="AZ54">
        <v>1.6</v>
      </c>
      <c r="BA54">
        <v>14.048999999999999</v>
      </c>
      <c r="BB54">
        <v>16.84</v>
      </c>
      <c r="BC54">
        <v>1.2</v>
      </c>
      <c r="BD54">
        <v>11.949</v>
      </c>
      <c r="BE54">
        <v>3032.2429999999999</v>
      </c>
      <c r="BF54">
        <v>1.9950000000000001</v>
      </c>
      <c r="BG54">
        <v>24.052</v>
      </c>
      <c r="BH54">
        <v>0</v>
      </c>
      <c r="BI54">
        <v>24.052</v>
      </c>
      <c r="BJ54">
        <v>18.306999999999999</v>
      </c>
      <c r="BK54">
        <v>0</v>
      </c>
      <c r="BL54">
        <v>18.306999999999999</v>
      </c>
      <c r="BM54">
        <v>0.4541</v>
      </c>
      <c r="BN54"/>
      <c r="BO54"/>
      <c r="BP54"/>
      <c r="BQ54">
        <v>651.37300000000005</v>
      </c>
      <c r="BR54">
        <v>0.24962899999999999</v>
      </c>
      <c r="BS54">
        <v>-0.10236199999999999</v>
      </c>
      <c r="BT54">
        <v>0.01</v>
      </c>
      <c r="BU54">
        <v>6.0091939999999999</v>
      </c>
      <c r="BV54">
        <v>-2.0574762</v>
      </c>
      <c r="BW54" s="4">
        <f t="shared" si="9"/>
        <v>1.5876290547999998</v>
      </c>
      <c r="BY54" s="4">
        <f t="shared" si="10"/>
        <v>13873.725567046919</v>
      </c>
      <c r="BZ54" s="4">
        <f t="shared" si="11"/>
        <v>9.1279236216419992</v>
      </c>
      <c r="CA54" s="4">
        <f t="shared" si="12"/>
        <v>83.761853504461186</v>
      </c>
      <c r="CB54" s="4">
        <f t="shared" si="13"/>
        <v>2.0776892814975598</v>
      </c>
    </row>
    <row r="55" spans="1:80" x14ac:dyDescent="0.25">
      <c r="A55" s="40">
        <v>41704</v>
      </c>
      <c r="B55" s="41">
        <v>3.9953703703703705E-3</v>
      </c>
      <c r="C55">
        <v>12.56</v>
      </c>
      <c r="D55">
        <v>1.21E-2</v>
      </c>
      <c r="E55">
        <v>121.366209</v>
      </c>
      <c r="F55">
        <v>904.7</v>
      </c>
      <c r="G55">
        <v>-31.4</v>
      </c>
      <c r="H55">
        <v>70.2</v>
      </c>
      <c r="I55"/>
      <c r="J55">
        <v>3.7</v>
      </c>
      <c r="K55">
        <v>0.89300000000000002</v>
      </c>
      <c r="L55">
        <v>11.216699999999999</v>
      </c>
      <c r="M55">
        <v>1.0800000000000001E-2</v>
      </c>
      <c r="N55">
        <v>807.94</v>
      </c>
      <c r="O55">
        <v>0</v>
      </c>
      <c r="P55">
        <v>807.9</v>
      </c>
      <c r="Q55">
        <v>614.95889999999997</v>
      </c>
      <c r="R55">
        <v>0</v>
      </c>
      <c r="S55">
        <v>615</v>
      </c>
      <c r="T55">
        <v>70.2</v>
      </c>
      <c r="U55"/>
      <c r="V55"/>
      <c r="W55">
        <v>0</v>
      </c>
      <c r="X55">
        <v>3.3043</v>
      </c>
      <c r="Y55">
        <v>12.1</v>
      </c>
      <c r="Z55">
        <v>885</v>
      </c>
      <c r="AA55">
        <v>904</v>
      </c>
      <c r="AB55">
        <v>870</v>
      </c>
      <c r="AC55">
        <v>65</v>
      </c>
      <c r="AD55">
        <v>8.23</v>
      </c>
      <c r="AE55">
        <v>0.19</v>
      </c>
      <c r="AF55">
        <v>983</v>
      </c>
      <c r="AG55">
        <v>-10</v>
      </c>
      <c r="AH55">
        <v>6</v>
      </c>
      <c r="AI55">
        <v>9</v>
      </c>
      <c r="AJ55">
        <v>190.3</v>
      </c>
      <c r="AK55">
        <v>190</v>
      </c>
      <c r="AL55">
        <v>4.9000000000000004</v>
      </c>
      <c r="AM55">
        <v>195</v>
      </c>
      <c r="AN55" t="s">
        <v>155</v>
      </c>
      <c r="AO55">
        <v>2</v>
      </c>
      <c r="AP55" s="42">
        <v>0.62891203703703702</v>
      </c>
      <c r="AQ55">
        <v>47.160637999999999</v>
      </c>
      <c r="AR55">
        <v>-88.484087000000002</v>
      </c>
      <c r="AS55">
        <v>312.8</v>
      </c>
      <c r="AT55">
        <v>34.5</v>
      </c>
      <c r="AU55">
        <v>12</v>
      </c>
      <c r="AV55">
        <v>12</v>
      </c>
      <c r="AW55" t="s">
        <v>414</v>
      </c>
      <c r="AX55">
        <v>0.9</v>
      </c>
      <c r="AY55">
        <v>1.2</v>
      </c>
      <c r="AZ55">
        <v>1.6</v>
      </c>
      <c r="BA55">
        <v>14.048999999999999</v>
      </c>
      <c r="BB55">
        <v>16.79</v>
      </c>
      <c r="BC55">
        <v>1.19</v>
      </c>
      <c r="BD55">
        <v>11.976000000000001</v>
      </c>
      <c r="BE55">
        <v>3031.895</v>
      </c>
      <c r="BF55">
        <v>1.865</v>
      </c>
      <c r="BG55">
        <v>22.87</v>
      </c>
      <c r="BH55">
        <v>0</v>
      </c>
      <c r="BI55">
        <v>22.87</v>
      </c>
      <c r="BJ55">
        <v>17.407</v>
      </c>
      <c r="BK55">
        <v>0</v>
      </c>
      <c r="BL55">
        <v>17.407</v>
      </c>
      <c r="BM55">
        <v>0.627</v>
      </c>
      <c r="BN55"/>
      <c r="BO55"/>
      <c r="BP55"/>
      <c r="BQ55">
        <v>649.41899999999998</v>
      </c>
      <c r="BR55">
        <v>0.25627299999999997</v>
      </c>
      <c r="BS55">
        <v>-0.101092</v>
      </c>
      <c r="BT55">
        <v>0.01</v>
      </c>
      <c r="BU55">
        <v>6.1691320000000003</v>
      </c>
      <c r="BV55">
        <v>-2.0319492000000001</v>
      </c>
      <c r="BW55" s="4">
        <f t="shared" si="9"/>
        <v>1.6298846744</v>
      </c>
      <c r="BY55" s="4">
        <f t="shared" si="10"/>
        <v>14241.347778157597</v>
      </c>
      <c r="BZ55" s="4">
        <f t="shared" si="11"/>
        <v>8.7602353004519991</v>
      </c>
      <c r="CA55" s="4">
        <f t="shared" si="12"/>
        <v>81.763761863253606</v>
      </c>
      <c r="CB55" s="4">
        <f t="shared" si="13"/>
        <v>2.9451300447095998</v>
      </c>
    </row>
    <row r="56" spans="1:80" x14ac:dyDescent="0.25">
      <c r="A56" s="40">
        <v>41704</v>
      </c>
      <c r="B56" s="41">
        <v>4.0069444444444441E-3</v>
      </c>
      <c r="C56">
        <v>12.615</v>
      </c>
      <c r="D56">
        <v>1.2699999999999999E-2</v>
      </c>
      <c r="E56">
        <v>126.97732999999999</v>
      </c>
      <c r="F56">
        <v>1017.9</v>
      </c>
      <c r="G56">
        <v>-27.5</v>
      </c>
      <c r="H56">
        <v>70.2</v>
      </c>
      <c r="I56"/>
      <c r="J56">
        <v>3.8</v>
      </c>
      <c r="K56">
        <v>0.89249999999999996</v>
      </c>
      <c r="L56">
        <v>11.2591</v>
      </c>
      <c r="M56">
        <v>1.1299999999999999E-2</v>
      </c>
      <c r="N56">
        <v>908.53660000000002</v>
      </c>
      <c r="O56">
        <v>0</v>
      </c>
      <c r="P56">
        <v>908.5</v>
      </c>
      <c r="Q56">
        <v>691.52739999999994</v>
      </c>
      <c r="R56">
        <v>0</v>
      </c>
      <c r="S56">
        <v>691.5</v>
      </c>
      <c r="T56">
        <v>70.2</v>
      </c>
      <c r="U56"/>
      <c r="V56"/>
      <c r="W56">
        <v>0</v>
      </c>
      <c r="X56">
        <v>3.3915999999999999</v>
      </c>
      <c r="Y56">
        <v>12</v>
      </c>
      <c r="Z56">
        <v>886</v>
      </c>
      <c r="AA56">
        <v>904</v>
      </c>
      <c r="AB56">
        <v>869</v>
      </c>
      <c r="AC56">
        <v>65</v>
      </c>
      <c r="AD56">
        <v>8.23</v>
      </c>
      <c r="AE56">
        <v>0.19</v>
      </c>
      <c r="AF56">
        <v>983</v>
      </c>
      <c r="AG56">
        <v>-10</v>
      </c>
      <c r="AH56">
        <v>6</v>
      </c>
      <c r="AI56">
        <v>9</v>
      </c>
      <c r="AJ56">
        <v>190</v>
      </c>
      <c r="AK56">
        <v>190.7</v>
      </c>
      <c r="AL56">
        <v>4.5999999999999996</v>
      </c>
      <c r="AM56">
        <v>195</v>
      </c>
      <c r="AN56" t="s">
        <v>155</v>
      </c>
      <c r="AO56">
        <v>2</v>
      </c>
      <c r="AP56" s="42">
        <v>0.62891203703703702</v>
      </c>
      <c r="AQ56">
        <v>47.160674</v>
      </c>
      <c r="AR56">
        <v>-88.484074000000007</v>
      </c>
      <c r="AS56">
        <v>312.89999999999998</v>
      </c>
      <c r="AT56">
        <v>35.4</v>
      </c>
      <c r="AU56">
        <v>12</v>
      </c>
      <c r="AV56">
        <v>12</v>
      </c>
      <c r="AW56" t="s">
        <v>414</v>
      </c>
      <c r="AX56">
        <v>0.91249999999999998</v>
      </c>
      <c r="AY56">
        <v>1.175</v>
      </c>
      <c r="AZ56">
        <v>1.6125</v>
      </c>
      <c r="BA56">
        <v>14.048999999999999</v>
      </c>
      <c r="BB56">
        <v>16.72</v>
      </c>
      <c r="BC56">
        <v>1.19</v>
      </c>
      <c r="BD56">
        <v>12.04</v>
      </c>
      <c r="BE56">
        <v>3031.739</v>
      </c>
      <c r="BF56">
        <v>1.9419999999999999</v>
      </c>
      <c r="BG56">
        <v>25.619</v>
      </c>
      <c r="BH56">
        <v>0</v>
      </c>
      <c r="BI56">
        <v>25.619</v>
      </c>
      <c r="BJ56">
        <v>19.5</v>
      </c>
      <c r="BK56">
        <v>0</v>
      </c>
      <c r="BL56">
        <v>19.5</v>
      </c>
      <c r="BM56">
        <v>0.62460000000000004</v>
      </c>
      <c r="BN56"/>
      <c r="BO56"/>
      <c r="BP56"/>
      <c r="BQ56">
        <v>664.04600000000005</v>
      </c>
      <c r="BR56">
        <v>0.29235</v>
      </c>
      <c r="BS56">
        <v>-0.1</v>
      </c>
      <c r="BT56">
        <v>1.0727E-2</v>
      </c>
      <c r="BU56">
        <v>7.0375949999999996</v>
      </c>
      <c r="BV56">
        <v>-2.0099999999999998</v>
      </c>
      <c r="BW56" s="4">
        <f t="shared" si="9"/>
        <v>1.8593325989999998</v>
      </c>
      <c r="BY56" s="4">
        <f t="shared" si="10"/>
        <v>16245.345544774586</v>
      </c>
      <c r="BZ56" s="4">
        <f t="shared" si="11"/>
        <v>10.406061025685998</v>
      </c>
      <c r="CA56" s="4">
        <f t="shared" si="12"/>
        <v>104.48928424349999</v>
      </c>
      <c r="CB56" s="4">
        <f t="shared" si="13"/>
        <v>3.3468721506917998</v>
      </c>
    </row>
    <row r="57" spans="1:80" x14ac:dyDescent="0.25">
      <c r="A57" s="40">
        <v>41704</v>
      </c>
      <c r="B57" s="41">
        <v>4.0185185185185194E-3</v>
      </c>
      <c r="C57">
        <v>12.7</v>
      </c>
      <c r="D57">
        <v>1.46E-2</v>
      </c>
      <c r="E57">
        <v>146.257409</v>
      </c>
      <c r="F57">
        <v>1216</v>
      </c>
      <c r="G57">
        <v>-27.5</v>
      </c>
      <c r="H57">
        <v>106.8</v>
      </c>
      <c r="I57"/>
      <c r="J57">
        <v>3.8</v>
      </c>
      <c r="K57">
        <v>0.89180000000000004</v>
      </c>
      <c r="L57">
        <v>11.325699999999999</v>
      </c>
      <c r="M57">
        <v>1.2999999999999999E-2</v>
      </c>
      <c r="N57">
        <v>1084.4554000000001</v>
      </c>
      <c r="O57">
        <v>0</v>
      </c>
      <c r="P57">
        <v>1084.5</v>
      </c>
      <c r="Q57">
        <v>825.42690000000005</v>
      </c>
      <c r="R57">
        <v>0</v>
      </c>
      <c r="S57">
        <v>825.4</v>
      </c>
      <c r="T57">
        <v>106.8242</v>
      </c>
      <c r="U57"/>
      <c r="V57"/>
      <c r="W57">
        <v>0</v>
      </c>
      <c r="X57">
        <v>3.3887999999999998</v>
      </c>
      <c r="Y57">
        <v>12.1</v>
      </c>
      <c r="Z57">
        <v>886</v>
      </c>
      <c r="AA57">
        <v>904</v>
      </c>
      <c r="AB57">
        <v>870</v>
      </c>
      <c r="AC57">
        <v>65</v>
      </c>
      <c r="AD57">
        <v>8.23</v>
      </c>
      <c r="AE57">
        <v>0.19</v>
      </c>
      <c r="AF57">
        <v>983</v>
      </c>
      <c r="AG57">
        <v>-10</v>
      </c>
      <c r="AH57">
        <v>6</v>
      </c>
      <c r="AI57">
        <v>9</v>
      </c>
      <c r="AJ57">
        <v>190</v>
      </c>
      <c r="AK57">
        <v>190.3</v>
      </c>
      <c r="AL57">
        <v>4.5999999999999996</v>
      </c>
      <c r="AM57">
        <v>195</v>
      </c>
      <c r="AN57" t="s">
        <v>155</v>
      </c>
      <c r="AO57">
        <v>2</v>
      </c>
      <c r="AP57" s="42">
        <v>0.62893518518518521</v>
      </c>
      <c r="AQ57">
        <v>47.160941999999999</v>
      </c>
      <c r="AR57">
        <v>-88.483985000000004</v>
      </c>
      <c r="AS57">
        <v>313.39999999999998</v>
      </c>
      <c r="AT57">
        <v>35.5</v>
      </c>
      <c r="AU57">
        <v>12</v>
      </c>
      <c r="AV57">
        <v>12</v>
      </c>
      <c r="AW57" t="s">
        <v>414</v>
      </c>
      <c r="AX57">
        <v>1.0249999999999999</v>
      </c>
      <c r="AY57">
        <v>1.0375000000000001</v>
      </c>
      <c r="AZ57">
        <v>1.7375</v>
      </c>
      <c r="BA57">
        <v>14.048999999999999</v>
      </c>
      <c r="BB57">
        <v>16.61</v>
      </c>
      <c r="BC57">
        <v>1.18</v>
      </c>
      <c r="BD57">
        <v>12.134</v>
      </c>
      <c r="BE57">
        <v>3030.2640000000001</v>
      </c>
      <c r="BF57">
        <v>2.2210000000000001</v>
      </c>
      <c r="BG57">
        <v>30.385000000000002</v>
      </c>
      <c r="BH57">
        <v>0</v>
      </c>
      <c r="BI57">
        <v>30.385000000000002</v>
      </c>
      <c r="BJ57">
        <v>23.128</v>
      </c>
      <c r="BK57">
        <v>0</v>
      </c>
      <c r="BL57">
        <v>23.128</v>
      </c>
      <c r="BM57">
        <v>0.94440000000000002</v>
      </c>
      <c r="BN57"/>
      <c r="BO57"/>
      <c r="BP57"/>
      <c r="BQ57">
        <v>659.26300000000003</v>
      </c>
      <c r="BR57">
        <v>0.31690499999999999</v>
      </c>
      <c r="BS57">
        <v>-9.8545999999999995E-2</v>
      </c>
      <c r="BT57">
        <v>1.0999999999999999E-2</v>
      </c>
      <c r="BU57">
        <v>7.6286959999999997</v>
      </c>
      <c r="BV57">
        <v>-1.9807745999999999</v>
      </c>
      <c r="BW57" s="4">
        <f t="shared" si="9"/>
        <v>2.0155014832</v>
      </c>
      <c r="BY57" s="4">
        <f t="shared" si="10"/>
        <v>17601.255518363483</v>
      </c>
      <c r="BZ57" s="4">
        <f t="shared" si="11"/>
        <v>12.900654367502399</v>
      </c>
      <c r="CA57" s="4">
        <f t="shared" si="12"/>
        <v>134.33873670040319</v>
      </c>
      <c r="CB57" s="4">
        <f t="shared" si="13"/>
        <v>5.4855371385273592</v>
      </c>
    </row>
    <row r="58" spans="1:80" x14ac:dyDescent="0.25">
      <c r="A58" s="40">
        <v>41704</v>
      </c>
      <c r="B58" s="41">
        <v>4.0300925925925929E-3</v>
      </c>
      <c r="C58">
        <v>12.698</v>
      </c>
      <c r="D58">
        <v>1.6E-2</v>
      </c>
      <c r="E58">
        <v>160</v>
      </c>
      <c r="F58">
        <v>1442.1</v>
      </c>
      <c r="G58">
        <v>-27.5</v>
      </c>
      <c r="H58">
        <v>100.9</v>
      </c>
      <c r="I58"/>
      <c r="J58">
        <v>3.8</v>
      </c>
      <c r="K58">
        <v>0.89180000000000004</v>
      </c>
      <c r="L58">
        <v>11.324</v>
      </c>
      <c r="M58">
        <v>1.43E-2</v>
      </c>
      <c r="N58">
        <v>1286.1034</v>
      </c>
      <c r="O58">
        <v>0</v>
      </c>
      <c r="P58">
        <v>1286.0999999999999</v>
      </c>
      <c r="Q58">
        <v>978.91020000000003</v>
      </c>
      <c r="R58">
        <v>0</v>
      </c>
      <c r="S58">
        <v>978.9</v>
      </c>
      <c r="T58">
        <v>100.8703</v>
      </c>
      <c r="U58"/>
      <c r="V58"/>
      <c r="W58">
        <v>0</v>
      </c>
      <c r="X58">
        <v>3.3889</v>
      </c>
      <c r="Y58">
        <v>12.1</v>
      </c>
      <c r="Z58">
        <v>887</v>
      </c>
      <c r="AA58">
        <v>904</v>
      </c>
      <c r="AB58">
        <v>869</v>
      </c>
      <c r="AC58">
        <v>65</v>
      </c>
      <c r="AD58">
        <v>8.23</v>
      </c>
      <c r="AE58">
        <v>0.19</v>
      </c>
      <c r="AF58">
        <v>983</v>
      </c>
      <c r="AG58">
        <v>-10</v>
      </c>
      <c r="AH58">
        <v>6</v>
      </c>
      <c r="AI58">
        <v>9</v>
      </c>
      <c r="AJ58">
        <v>190.7</v>
      </c>
      <c r="AK58">
        <v>189.3</v>
      </c>
      <c r="AL58">
        <v>4.5999999999999996</v>
      </c>
      <c r="AM58">
        <v>195</v>
      </c>
      <c r="AN58" t="s">
        <v>155</v>
      </c>
      <c r="AO58">
        <v>2</v>
      </c>
      <c r="AP58" s="42">
        <v>0.62894675925925925</v>
      </c>
      <c r="AQ58">
        <v>47.161102</v>
      </c>
      <c r="AR58">
        <v>-88.483985000000004</v>
      </c>
      <c r="AS58">
        <v>314</v>
      </c>
      <c r="AT58">
        <v>36.4</v>
      </c>
      <c r="AU58">
        <v>12</v>
      </c>
      <c r="AV58">
        <v>12</v>
      </c>
      <c r="AW58" t="s">
        <v>414</v>
      </c>
      <c r="AX58">
        <v>1.2</v>
      </c>
      <c r="AY58">
        <v>1.3</v>
      </c>
      <c r="AZ58">
        <v>2</v>
      </c>
      <c r="BA58">
        <v>14.048999999999999</v>
      </c>
      <c r="BB58">
        <v>16.61</v>
      </c>
      <c r="BC58">
        <v>1.18</v>
      </c>
      <c r="BD58">
        <v>12.131</v>
      </c>
      <c r="BE58">
        <v>3030.096</v>
      </c>
      <c r="BF58">
        <v>2.4300000000000002</v>
      </c>
      <c r="BG58">
        <v>36.039000000000001</v>
      </c>
      <c r="BH58">
        <v>0</v>
      </c>
      <c r="BI58">
        <v>36.039000000000001</v>
      </c>
      <c r="BJ58">
        <v>27.431000000000001</v>
      </c>
      <c r="BK58">
        <v>0</v>
      </c>
      <c r="BL58">
        <v>27.431000000000001</v>
      </c>
      <c r="BM58">
        <v>0.89180000000000004</v>
      </c>
      <c r="BN58"/>
      <c r="BO58"/>
      <c r="BP58"/>
      <c r="BQ58">
        <v>659.34199999999998</v>
      </c>
      <c r="BR58">
        <v>0.29846299999999998</v>
      </c>
      <c r="BS58">
        <v>-9.8000000000000004E-2</v>
      </c>
      <c r="BT58">
        <v>1.0999999999999999E-2</v>
      </c>
      <c r="BU58">
        <v>7.1847510000000003</v>
      </c>
      <c r="BV58">
        <v>-1.9698</v>
      </c>
      <c r="BW58" s="4">
        <f t="shared" si="9"/>
        <v>1.8982112142000001</v>
      </c>
      <c r="BY58" s="4">
        <f t="shared" si="10"/>
        <v>16576.047481605496</v>
      </c>
      <c r="BZ58" s="4">
        <f t="shared" si="11"/>
        <v>13.293240669702</v>
      </c>
      <c r="CA58" s="4">
        <f t="shared" si="12"/>
        <v>150.06044642411339</v>
      </c>
      <c r="CB58" s="4">
        <f t="shared" si="13"/>
        <v>4.8785646210865199</v>
      </c>
    </row>
    <row r="59" spans="1:80" x14ac:dyDescent="0.25">
      <c r="A59" s="40">
        <v>41704</v>
      </c>
      <c r="B59" s="41">
        <v>4.0416666666666665E-3</v>
      </c>
      <c r="C59">
        <v>12.664999999999999</v>
      </c>
      <c r="D59">
        <v>1.6E-2</v>
      </c>
      <c r="E59">
        <v>160</v>
      </c>
      <c r="F59">
        <v>1560.7</v>
      </c>
      <c r="G59">
        <v>-27.6</v>
      </c>
      <c r="H59">
        <v>148</v>
      </c>
      <c r="I59"/>
      <c r="J59">
        <v>3.7</v>
      </c>
      <c r="K59">
        <v>0.89200000000000002</v>
      </c>
      <c r="L59">
        <v>11.2982</v>
      </c>
      <c r="M59">
        <v>1.43E-2</v>
      </c>
      <c r="N59">
        <v>1392.2474</v>
      </c>
      <c r="O59">
        <v>0</v>
      </c>
      <c r="P59">
        <v>1392.2</v>
      </c>
      <c r="Q59">
        <v>1059.701</v>
      </c>
      <c r="R59">
        <v>0</v>
      </c>
      <c r="S59">
        <v>1059.7</v>
      </c>
      <c r="T59">
        <v>147.9795</v>
      </c>
      <c r="U59"/>
      <c r="V59"/>
      <c r="W59">
        <v>0</v>
      </c>
      <c r="X59">
        <v>3.3006000000000002</v>
      </c>
      <c r="Y59">
        <v>12</v>
      </c>
      <c r="Z59">
        <v>888</v>
      </c>
      <c r="AA59">
        <v>904</v>
      </c>
      <c r="AB59">
        <v>870</v>
      </c>
      <c r="AC59">
        <v>65</v>
      </c>
      <c r="AD59">
        <v>8.23</v>
      </c>
      <c r="AE59">
        <v>0.19</v>
      </c>
      <c r="AF59">
        <v>983</v>
      </c>
      <c r="AG59">
        <v>-10</v>
      </c>
      <c r="AH59">
        <v>6</v>
      </c>
      <c r="AI59">
        <v>9</v>
      </c>
      <c r="AJ59">
        <v>191</v>
      </c>
      <c r="AK59">
        <v>189.7</v>
      </c>
      <c r="AL59">
        <v>4.7</v>
      </c>
      <c r="AM59">
        <v>195</v>
      </c>
      <c r="AN59" t="s">
        <v>155</v>
      </c>
      <c r="AO59">
        <v>2</v>
      </c>
      <c r="AP59" s="42">
        <v>0.6289583333333334</v>
      </c>
      <c r="AQ59">
        <v>47.161262000000001</v>
      </c>
      <c r="AR59">
        <v>-88.483999999999995</v>
      </c>
      <c r="AS59">
        <v>314.2</v>
      </c>
      <c r="AT59">
        <v>37.700000000000003</v>
      </c>
      <c r="AU59">
        <v>12</v>
      </c>
      <c r="AV59">
        <v>12</v>
      </c>
      <c r="AW59" t="s">
        <v>414</v>
      </c>
      <c r="AX59">
        <v>1.2124999999999999</v>
      </c>
      <c r="AY59">
        <v>1.3125</v>
      </c>
      <c r="AZ59">
        <v>2.0125000000000002</v>
      </c>
      <c r="BA59">
        <v>14.048999999999999</v>
      </c>
      <c r="BB59">
        <v>16.64</v>
      </c>
      <c r="BC59">
        <v>1.18</v>
      </c>
      <c r="BD59">
        <v>12.102</v>
      </c>
      <c r="BE59">
        <v>3028.84</v>
      </c>
      <c r="BF59">
        <v>2.4350000000000001</v>
      </c>
      <c r="BG59">
        <v>39.085999999999999</v>
      </c>
      <c r="BH59">
        <v>0</v>
      </c>
      <c r="BI59">
        <v>39.085999999999999</v>
      </c>
      <c r="BJ59">
        <v>29.75</v>
      </c>
      <c r="BK59">
        <v>0</v>
      </c>
      <c r="BL59">
        <v>29.75</v>
      </c>
      <c r="BM59">
        <v>1.3108</v>
      </c>
      <c r="BN59"/>
      <c r="BO59"/>
      <c r="BP59"/>
      <c r="BQ59">
        <v>643.36099999999999</v>
      </c>
      <c r="BR59">
        <v>0.28636499999999998</v>
      </c>
      <c r="BS59">
        <v>-9.7272999999999998E-2</v>
      </c>
      <c r="BT59">
        <v>1.0999999999999999E-2</v>
      </c>
      <c r="BU59">
        <v>6.8935219999999999</v>
      </c>
      <c r="BV59">
        <v>-1.9551873</v>
      </c>
      <c r="BW59" s="4">
        <f t="shared" si="9"/>
        <v>1.8212685123999999</v>
      </c>
      <c r="BY59" s="4">
        <f t="shared" si="10"/>
        <v>15897.55625784907</v>
      </c>
      <c r="BZ59" s="4">
        <f t="shared" si="11"/>
        <v>12.780651829697998</v>
      </c>
      <c r="CA59" s="4">
        <f t="shared" si="12"/>
        <v>156.1496476113</v>
      </c>
      <c r="CB59" s="4">
        <f t="shared" si="13"/>
        <v>6.8800322046686393</v>
      </c>
    </row>
    <row r="60" spans="1:80" x14ac:dyDescent="0.25">
      <c r="A60" s="40">
        <v>41704</v>
      </c>
      <c r="B60" s="41">
        <v>4.0532407407407409E-3</v>
      </c>
      <c r="C60">
        <v>12.653</v>
      </c>
      <c r="D60">
        <v>1.6E-2</v>
      </c>
      <c r="E60">
        <v>160</v>
      </c>
      <c r="F60">
        <v>1876.5</v>
      </c>
      <c r="G60">
        <v>-32</v>
      </c>
      <c r="H60">
        <v>141</v>
      </c>
      <c r="I60"/>
      <c r="J60">
        <v>3.6</v>
      </c>
      <c r="K60">
        <v>0.89229999999999998</v>
      </c>
      <c r="L60">
        <v>11.29</v>
      </c>
      <c r="M60">
        <v>1.43E-2</v>
      </c>
      <c r="N60">
        <v>1674.3679</v>
      </c>
      <c r="O60">
        <v>0</v>
      </c>
      <c r="P60">
        <v>1674.4</v>
      </c>
      <c r="Q60">
        <v>1274.4354000000001</v>
      </c>
      <c r="R60">
        <v>0</v>
      </c>
      <c r="S60">
        <v>1274.4000000000001</v>
      </c>
      <c r="T60">
        <v>141.02359999999999</v>
      </c>
      <c r="U60"/>
      <c r="V60"/>
      <c r="W60">
        <v>0</v>
      </c>
      <c r="X60">
        <v>3.2122000000000002</v>
      </c>
      <c r="Y60">
        <v>12.1</v>
      </c>
      <c r="Z60">
        <v>887</v>
      </c>
      <c r="AA60">
        <v>904</v>
      </c>
      <c r="AB60">
        <v>870</v>
      </c>
      <c r="AC60">
        <v>65</v>
      </c>
      <c r="AD60">
        <v>8.23</v>
      </c>
      <c r="AE60">
        <v>0.19</v>
      </c>
      <c r="AF60">
        <v>983</v>
      </c>
      <c r="AG60">
        <v>-10</v>
      </c>
      <c r="AH60">
        <v>6</v>
      </c>
      <c r="AI60">
        <v>9</v>
      </c>
      <c r="AJ60">
        <v>191.7</v>
      </c>
      <c r="AK60">
        <v>190.7</v>
      </c>
      <c r="AL60">
        <v>5.0999999999999996</v>
      </c>
      <c r="AM60">
        <v>195</v>
      </c>
      <c r="AN60" t="s">
        <v>155</v>
      </c>
      <c r="AO60">
        <v>2</v>
      </c>
      <c r="AP60" s="42">
        <v>0.62896990740740744</v>
      </c>
      <c r="AQ60">
        <v>47.16142</v>
      </c>
      <c r="AR60">
        <v>-88.484014999999999</v>
      </c>
      <c r="AS60">
        <v>314.5</v>
      </c>
      <c r="AT60">
        <v>38.299999999999997</v>
      </c>
      <c r="AU60">
        <v>12</v>
      </c>
      <c r="AV60">
        <v>12</v>
      </c>
      <c r="AW60" t="s">
        <v>414</v>
      </c>
      <c r="AX60">
        <v>1.3</v>
      </c>
      <c r="AY60">
        <v>1.412488</v>
      </c>
      <c r="AZ60">
        <v>2.1</v>
      </c>
      <c r="BA60">
        <v>14.048999999999999</v>
      </c>
      <c r="BB60">
        <v>16.66</v>
      </c>
      <c r="BC60">
        <v>1.19</v>
      </c>
      <c r="BD60">
        <v>12.073</v>
      </c>
      <c r="BE60">
        <v>3029.0279999999998</v>
      </c>
      <c r="BF60">
        <v>2.4380000000000002</v>
      </c>
      <c r="BG60">
        <v>47.042999999999999</v>
      </c>
      <c r="BH60">
        <v>0</v>
      </c>
      <c r="BI60">
        <v>47.042999999999999</v>
      </c>
      <c r="BJ60">
        <v>35.807000000000002</v>
      </c>
      <c r="BK60">
        <v>0</v>
      </c>
      <c r="BL60">
        <v>35.807000000000002</v>
      </c>
      <c r="BM60">
        <v>1.2502</v>
      </c>
      <c r="BN60"/>
      <c r="BO60"/>
      <c r="BP60"/>
      <c r="BQ60">
        <v>626.63</v>
      </c>
      <c r="BR60">
        <v>0.33952500000000002</v>
      </c>
      <c r="BS60">
        <v>-9.2637999999999998E-2</v>
      </c>
      <c r="BT60">
        <v>1.0272999999999999E-2</v>
      </c>
      <c r="BU60">
        <v>8.173216</v>
      </c>
      <c r="BV60">
        <v>-1.8620238</v>
      </c>
      <c r="BW60" s="4">
        <f t="shared" si="9"/>
        <v>2.1593636672000001</v>
      </c>
      <c r="BY60" s="4">
        <f t="shared" si="10"/>
        <v>18849.903746836146</v>
      </c>
      <c r="BZ60" s="4">
        <f t="shared" si="11"/>
        <v>15.1718852829312</v>
      </c>
      <c r="CA60" s="4">
        <f t="shared" si="12"/>
        <v>222.83006412055678</v>
      </c>
      <c r="CB60" s="4">
        <f t="shared" si="13"/>
        <v>7.7801029453324801</v>
      </c>
    </row>
    <row r="61" spans="1:80" x14ac:dyDescent="0.25">
      <c r="A61" s="40">
        <v>41704</v>
      </c>
      <c r="B61" s="41">
        <v>4.0648148148148154E-3</v>
      </c>
      <c r="C61">
        <v>12.65</v>
      </c>
      <c r="D61">
        <v>1.6E-2</v>
      </c>
      <c r="E61">
        <v>160</v>
      </c>
      <c r="F61">
        <v>1998.1</v>
      </c>
      <c r="G61">
        <v>-31.9</v>
      </c>
      <c r="H61">
        <v>121.1</v>
      </c>
      <c r="I61"/>
      <c r="J61">
        <v>3.54</v>
      </c>
      <c r="K61">
        <v>0.89239999999999997</v>
      </c>
      <c r="L61">
        <v>11.288399999999999</v>
      </c>
      <c r="M61">
        <v>1.43E-2</v>
      </c>
      <c r="N61">
        <v>1783.0589</v>
      </c>
      <c r="O61">
        <v>0</v>
      </c>
      <c r="P61">
        <v>1783.1</v>
      </c>
      <c r="Q61">
        <v>1357.1649</v>
      </c>
      <c r="R61">
        <v>0</v>
      </c>
      <c r="S61">
        <v>1357.2</v>
      </c>
      <c r="T61">
        <v>121.1066</v>
      </c>
      <c r="U61"/>
      <c r="V61"/>
      <c r="W61">
        <v>0</v>
      </c>
      <c r="X61">
        <v>3.1610999999999998</v>
      </c>
      <c r="Y61">
        <v>12.1</v>
      </c>
      <c r="Z61">
        <v>885</v>
      </c>
      <c r="AA61">
        <v>905</v>
      </c>
      <c r="AB61">
        <v>870</v>
      </c>
      <c r="AC61">
        <v>65</v>
      </c>
      <c r="AD61">
        <v>8.23</v>
      </c>
      <c r="AE61">
        <v>0.19</v>
      </c>
      <c r="AF61">
        <v>983</v>
      </c>
      <c r="AG61">
        <v>-10</v>
      </c>
      <c r="AH61">
        <v>6</v>
      </c>
      <c r="AI61">
        <v>9</v>
      </c>
      <c r="AJ61">
        <v>191.3</v>
      </c>
      <c r="AK61">
        <v>190.3</v>
      </c>
      <c r="AL61">
        <v>5.2</v>
      </c>
      <c r="AM61">
        <v>195</v>
      </c>
      <c r="AN61" t="s">
        <v>155</v>
      </c>
      <c r="AO61">
        <v>2</v>
      </c>
      <c r="AP61" s="42">
        <v>0.62898148148148147</v>
      </c>
      <c r="AQ61">
        <v>47.161582000000003</v>
      </c>
      <c r="AR61">
        <v>-88.484047000000004</v>
      </c>
      <c r="AS61">
        <v>314.8</v>
      </c>
      <c r="AT61">
        <v>39.1</v>
      </c>
      <c r="AU61">
        <v>12</v>
      </c>
      <c r="AV61">
        <v>11</v>
      </c>
      <c r="AW61" t="s">
        <v>414</v>
      </c>
      <c r="AX61">
        <v>1.3</v>
      </c>
      <c r="AY61">
        <v>1.5</v>
      </c>
      <c r="AZ61">
        <v>2.1</v>
      </c>
      <c r="BA61">
        <v>14.048999999999999</v>
      </c>
      <c r="BB61">
        <v>16.66</v>
      </c>
      <c r="BC61">
        <v>1.19</v>
      </c>
      <c r="BD61">
        <v>12.061999999999999</v>
      </c>
      <c r="BE61">
        <v>3029.5630000000001</v>
      </c>
      <c r="BF61">
        <v>2.4390000000000001</v>
      </c>
      <c r="BG61">
        <v>50.113</v>
      </c>
      <c r="BH61">
        <v>0</v>
      </c>
      <c r="BI61">
        <v>50.113</v>
      </c>
      <c r="BJ61">
        <v>38.143000000000001</v>
      </c>
      <c r="BK61">
        <v>0</v>
      </c>
      <c r="BL61">
        <v>38.143000000000001</v>
      </c>
      <c r="BM61">
        <v>1.0739000000000001</v>
      </c>
      <c r="BN61"/>
      <c r="BO61"/>
      <c r="BP61"/>
      <c r="BQ61">
        <v>616.851</v>
      </c>
      <c r="BR61">
        <v>0.325104</v>
      </c>
      <c r="BS61">
        <v>-9.2453999999999995E-2</v>
      </c>
      <c r="BT61">
        <v>0.01</v>
      </c>
      <c r="BU61">
        <v>7.826066</v>
      </c>
      <c r="BV61">
        <v>-1.8583254</v>
      </c>
      <c r="BW61" s="4">
        <f t="shared" si="9"/>
        <v>2.0676466371999997</v>
      </c>
      <c r="BY61" s="4">
        <f t="shared" si="10"/>
        <v>18052.458975744903</v>
      </c>
      <c r="BZ61" s="4">
        <f t="shared" si="11"/>
        <v>14.533431865203601</v>
      </c>
      <c r="CA61" s="4">
        <f t="shared" si="12"/>
        <v>227.28523642249323</v>
      </c>
      <c r="CB61" s="4">
        <f t="shared" si="13"/>
        <v>6.39911950801236</v>
      </c>
    </row>
    <row r="62" spans="1:80" x14ac:dyDescent="0.25">
      <c r="A62" s="40">
        <v>41704</v>
      </c>
      <c r="B62" s="41">
        <v>4.0763888888888889E-3</v>
      </c>
      <c r="C62">
        <v>12.571999999999999</v>
      </c>
      <c r="D62">
        <v>1.6E-2</v>
      </c>
      <c r="E62">
        <v>160</v>
      </c>
      <c r="F62">
        <v>2173.9</v>
      </c>
      <c r="G62">
        <v>-19.8</v>
      </c>
      <c r="H62">
        <v>139.1</v>
      </c>
      <c r="I62"/>
      <c r="J62">
        <v>3.5</v>
      </c>
      <c r="K62">
        <v>0.89300000000000002</v>
      </c>
      <c r="L62">
        <v>11.2264</v>
      </c>
      <c r="M62">
        <v>1.43E-2</v>
      </c>
      <c r="N62">
        <v>1941.2561000000001</v>
      </c>
      <c r="O62">
        <v>0</v>
      </c>
      <c r="P62">
        <v>1941.3</v>
      </c>
      <c r="Q62">
        <v>1477.5758000000001</v>
      </c>
      <c r="R62">
        <v>0</v>
      </c>
      <c r="S62">
        <v>1477.6</v>
      </c>
      <c r="T62">
        <v>139.13800000000001</v>
      </c>
      <c r="U62"/>
      <c r="V62"/>
      <c r="W62">
        <v>0</v>
      </c>
      <c r="X62">
        <v>3.1254</v>
      </c>
      <c r="Y62">
        <v>12.2</v>
      </c>
      <c r="Z62">
        <v>884</v>
      </c>
      <c r="AA62">
        <v>905</v>
      </c>
      <c r="AB62">
        <v>870</v>
      </c>
      <c r="AC62">
        <v>65</v>
      </c>
      <c r="AD62">
        <v>8.23</v>
      </c>
      <c r="AE62">
        <v>0.19</v>
      </c>
      <c r="AF62">
        <v>983</v>
      </c>
      <c r="AG62">
        <v>-10</v>
      </c>
      <c r="AH62">
        <v>6</v>
      </c>
      <c r="AI62">
        <v>9</v>
      </c>
      <c r="AJ62">
        <v>191</v>
      </c>
      <c r="AK62">
        <v>190</v>
      </c>
      <c r="AL62">
        <v>5.2</v>
      </c>
      <c r="AM62">
        <v>195</v>
      </c>
      <c r="AN62" t="s">
        <v>155</v>
      </c>
      <c r="AO62">
        <v>2</v>
      </c>
      <c r="AP62" s="42">
        <v>0.62899305555555551</v>
      </c>
      <c r="AQ62">
        <v>47.161745000000003</v>
      </c>
      <c r="AR62">
        <v>-88.484106999999995</v>
      </c>
      <c r="AS62">
        <v>314.7</v>
      </c>
      <c r="AT62">
        <v>40.1</v>
      </c>
      <c r="AU62">
        <v>12</v>
      </c>
      <c r="AV62">
        <v>12</v>
      </c>
      <c r="AW62" t="s">
        <v>414</v>
      </c>
      <c r="AX62">
        <v>1.3</v>
      </c>
      <c r="AY62">
        <v>1.5125</v>
      </c>
      <c r="AZ62">
        <v>2.1124999999999998</v>
      </c>
      <c r="BA62">
        <v>14.048999999999999</v>
      </c>
      <c r="BB62">
        <v>16.760000000000002</v>
      </c>
      <c r="BC62">
        <v>1.19</v>
      </c>
      <c r="BD62">
        <v>11.986000000000001</v>
      </c>
      <c r="BE62">
        <v>3029.0929999999998</v>
      </c>
      <c r="BF62">
        <v>2.4540000000000002</v>
      </c>
      <c r="BG62">
        <v>54.851999999999997</v>
      </c>
      <c r="BH62">
        <v>0</v>
      </c>
      <c r="BI62">
        <v>54.851999999999997</v>
      </c>
      <c r="BJ62">
        <v>41.75</v>
      </c>
      <c r="BK62">
        <v>0</v>
      </c>
      <c r="BL62">
        <v>41.75</v>
      </c>
      <c r="BM62">
        <v>1.2404999999999999</v>
      </c>
      <c r="BN62"/>
      <c r="BO62"/>
      <c r="BP62"/>
      <c r="BQ62">
        <v>613.16</v>
      </c>
      <c r="BR62">
        <v>0.34107999999999999</v>
      </c>
      <c r="BS62">
        <v>-9.2999999999999999E-2</v>
      </c>
      <c r="BT62">
        <v>0.01</v>
      </c>
      <c r="BU62">
        <v>8.2106480000000008</v>
      </c>
      <c r="BV62">
        <v>-1.8693</v>
      </c>
      <c r="BW62" s="4">
        <f t="shared" si="9"/>
        <v>2.1692532016000001</v>
      </c>
      <c r="BY62" s="4">
        <f t="shared" si="10"/>
        <v>18936.63959345581</v>
      </c>
      <c r="BZ62" s="4">
        <f t="shared" si="11"/>
        <v>15.341395448188804</v>
      </c>
      <c r="CA62" s="4">
        <f t="shared" si="12"/>
        <v>261.00377341560005</v>
      </c>
      <c r="CB62" s="4">
        <f t="shared" si="13"/>
        <v>7.7550941538215996</v>
      </c>
    </row>
    <row r="63" spans="1:80" x14ac:dyDescent="0.25">
      <c r="A63" s="40">
        <v>41704</v>
      </c>
      <c r="B63" s="41">
        <v>4.0879629629629625E-3</v>
      </c>
      <c r="C63">
        <v>12.45</v>
      </c>
      <c r="D63">
        <v>1.6500000000000001E-2</v>
      </c>
      <c r="E63">
        <v>165.26141100000001</v>
      </c>
      <c r="F63">
        <v>2329.8000000000002</v>
      </c>
      <c r="G63">
        <v>-12</v>
      </c>
      <c r="H63">
        <v>122.7</v>
      </c>
      <c r="I63"/>
      <c r="J63">
        <v>3.5</v>
      </c>
      <c r="K63">
        <v>0.89390000000000003</v>
      </c>
      <c r="L63">
        <v>11.1296</v>
      </c>
      <c r="M63">
        <v>1.4800000000000001E-2</v>
      </c>
      <c r="N63">
        <v>2082.7217999999998</v>
      </c>
      <c r="O63">
        <v>0</v>
      </c>
      <c r="P63">
        <v>2082.6999999999998</v>
      </c>
      <c r="Q63">
        <v>1585.2516000000001</v>
      </c>
      <c r="R63">
        <v>0</v>
      </c>
      <c r="S63">
        <v>1585.3</v>
      </c>
      <c r="T63">
        <v>122.7253</v>
      </c>
      <c r="U63"/>
      <c r="V63"/>
      <c r="W63">
        <v>0</v>
      </c>
      <c r="X63">
        <v>3.1288</v>
      </c>
      <c r="Y63">
        <v>12.1</v>
      </c>
      <c r="Z63">
        <v>885</v>
      </c>
      <c r="AA63">
        <v>905</v>
      </c>
      <c r="AB63">
        <v>870</v>
      </c>
      <c r="AC63">
        <v>65</v>
      </c>
      <c r="AD63">
        <v>8.23</v>
      </c>
      <c r="AE63">
        <v>0.19</v>
      </c>
      <c r="AF63">
        <v>983</v>
      </c>
      <c r="AG63">
        <v>-10</v>
      </c>
      <c r="AH63">
        <v>6.7270000000000003</v>
      </c>
      <c r="AI63">
        <v>9</v>
      </c>
      <c r="AJ63">
        <v>191</v>
      </c>
      <c r="AK63">
        <v>190</v>
      </c>
      <c r="AL63">
        <v>5.2</v>
      </c>
      <c r="AM63">
        <v>195</v>
      </c>
      <c r="AN63" t="s">
        <v>155</v>
      </c>
      <c r="AO63">
        <v>2</v>
      </c>
      <c r="AP63" s="42">
        <v>0.62900462962962966</v>
      </c>
      <c r="AQ63">
        <v>47.161909000000001</v>
      </c>
      <c r="AR63">
        <v>-88.484183000000002</v>
      </c>
      <c r="AS63">
        <v>314.8</v>
      </c>
      <c r="AT63">
        <v>41.1</v>
      </c>
      <c r="AU63">
        <v>12</v>
      </c>
      <c r="AV63">
        <v>11</v>
      </c>
      <c r="AW63" t="s">
        <v>414</v>
      </c>
      <c r="AX63">
        <v>1.3</v>
      </c>
      <c r="AY63">
        <v>1.6</v>
      </c>
      <c r="AZ63">
        <v>2.2000000000000002</v>
      </c>
      <c r="BA63">
        <v>14.048999999999999</v>
      </c>
      <c r="BB63">
        <v>16.91</v>
      </c>
      <c r="BC63">
        <v>1.2</v>
      </c>
      <c r="BD63">
        <v>11.864000000000001</v>
      </c>
      <c r="BE63">
        <v>3029.4349999999999</v>
      </c>
      <c r="BF63">
        <v>2.5590000000000002</v>
      </c>
      <c r="BG63">
        <v>59.368000000000002</v>
      </c>
      <c r="BH63">
        <v>0</v>
      </c>
      <c r="BI63">
        <v>59.368000000000002</v>
      </c>
      <c r="BJ63">
        <v>45.186999999999998</v>
      </c>
      <c r="BK63">
        <v>0</v>
      </c>
      <c r="BL63">
        <v>45.186999999999998</v>
      </c>
      <c r="BM63">
        <v>1.1037999999999999</v>
      </c>
      <c r="BN63"/>
      <c r="BO63"/>
      <c r="BP63"/>
      <c r="BQ63">
        <v>619.24</v>
      </c>
      <c r="BR63">
        <v>0.35781600000000002</v>
      </c>
      <c r="BS63">
        <v>-9.2999999999999999E-2</v>
      </c>
      <c r="BT63">
        <v>0.01</v>
      </c>
      <c r="BU63">
        <v>8.6135260000000002</v>
      </c>
      <c r="BV63">
        <v>-1.8693</v>
      </c>
      <c r="BW63" s="4">
        <f t="shared" si="9"/>
        <v>2.2756935692</v>
      </c>
      <c r="BY63" s="4">
        <f t="shared" si="10"/>
        <v>19868.060788728533</v>
      </c>
      <c r="BZ63" s="4">
        <f t="shared" si="11"/>
        <v>16.782788724087602</v>
      </c>
      <c r="CA63" s="4">
        <f t="shared" si="12"/>
        <v>296.35165067422679</v>
      </c>
      <c r="CB63" s="4">
        <f t="shared" si="13"/>
        <v>7.2390942530863196</v>
      </c>
    </row>
    <row r="64" spans="1:80" x14ac:dyDescent="0.25">
      <c r="A64" s="40">
        <v>41704</v>
      </c>
      <c r="B64" s="41">
        <v>4.099537037037037E-3</v>
      </c>
      <c r="C64">
        <v>12.475</v>
      </c>
      <c r="D64">
        <v>1.7000000000000001E-2</v>
      </c>
      <c r="E64">
        <v>170</v>
      </c>
      <c r="F64">
        <v>2371.9</v>
      </c>
      <c r="G64">
        <v>-8.5</v>
      </c>
      <c r="H64">
        <v>121.2</v>
      </c>
      <c r="I64"/>
      <c r="J64">
        <v>3.5</v>
      </c>
      <c r="K64">
        <v>0.89370000000000005</v>
      </c>
      <c r="L64">
        <v>11.1488</v>
      </c>
      <c r="M64">
        <v>1.52E-2</v>
      </c>
      <c r="N64">
        <v>2119.8645000000001</v>
      </c>
      <c r="O64">
        <v>0</v>
      </c>
      <c r="P64">
        <v>2119.9</v>
      </c>
      <c r="Q64">
        <v>1613.5226</v>
      </c>
      <c r="R64">
        <v>0</v>
      </c>
      <c r="S64">
        <v>1613.5</v>
      </c>
      <c r="T64">
        <v>121.2332</v>
      </c>
      <c r="U64"/>
      <c r="V64"/>
      <c r="W64">
        <v>0</v>
      </c>
      <c r="X64">
        <v>3.1280000000000001</v>
      </c>
      <c r="Y64">
        <v>12</v>
      </c>
      <c r="Z64">
        <v>886</v>
      </c>
      <c r="AA64">
        <v>905</v>
      </c>
      <c r="AB64">
        <v>871</v>
      </c>
      <c r="AC64">
        <v>65</v>
      </c>
      <c r="AD64">
        <v>8.23</v>
      </c>
      <c r="AE64">
        <v>0.19</v>
      </c>
      <c r="AF64">
        <v>983</v>
      </c>
      <c r="AG64">
        <v>-10</v>
      </c>
      <c r="AH64">
        <v>6.2729999999999997</v>
      </c>
      <c r="AI64">
        <v>9</v>
      </c>
      <c r="AJ64">
        <v>191</v>
      </c>
      <c r="AK64">
        <v>189.3</v>
      </c>
      <c r="AL64">
        <v>5.0999999999999996</v>
      </c>
      <c r="AM64">
        <v>195</v>
      </c>
      <c r="AN64" t="s">
        <v>155</v>
      </c>
      <c r="AO64">
        <v>2</v>
      </c>
      <c r="AP64" s="42">
        <v>0.6290162037037037</v>
      </c>
      <c r="AQ64">
        <v>47.162075999999999</v>
      </c>
      <c r="AR64">
        <v>-88.484228999999999</v>
      </c>
      <c r="AS64">
        <v>315.10000000000002</v>
      </c>
      <c r="AT64">
        <v>41.5</v>
      </c>
      <c r="AU64">
        <v>12</v>
      </c>
      <c r="AV64">
        <v>12</v>
      </c>
      <c r="AW64" t="s">
        <v>414</v>
      </c>
      <c r="AX64">
        <v>1.3</v>
      </c>
      <c r="AY64">
        <v>1.6</v>
      </c>
      <c r="AZ64">
        <v>2.2000000000000002</v>
      </c>
      <c r="BA64">
        <v>14.048999999999999</v>
      </c>
      <c r="BB64">
        <v>16.88</v>
      </c>
      <c r="BC64">
        <v>1.2</v>
      </c>
      <c r="BD64">
        <v>11.891</v>
      </c>
      <c r="BE64">
        <v>3029.3560000000002</v>
      </c>
      <c r="BF64">
        <v>2.6280000000000001</v>
      </c>
      <c r="BG64">
        <v>60.320999999999998</v>
      </c>
      <c r="BH64">
        <v>0</v>
      </c>
      <c r="BI64">
        <v>60.320999999999998</v>
      </c>
      <c r="BJ64">
        <v>45.912999999999997</v>
      </c>
      <c r="BK64">
        <v>0</v>
      </c>
      <c r="BL64">
        <v>45.912999999999997</v>
      </c>
      <c r="BM64">
        <v>1.0884</v>
      </c>
      <c r="BN64"/>
      <c r="BO64"/>
      <c r="BP64"/>
      <c r="BQ64">
        <v>618.00599999999997</v>
      </c>
      <c r="BR64">
        <v>0.32074200000000003</v>
      </c>
      <c r="BS64">
        <v>-9.0818999999999997E-2</v>
      </c>
      <c r="BT64">
        <v>1.0727E-2</v>
      </c>
      <c r="BU64">
        <v>7.7210619999999999</v>
      </c>
      <c r="BV64">
        <v>-1.8254619000000001</v>
      </c>
      <c r="BW64" s="4">
        <f t="shared" si="9"/>
        <v>2.0399045804</v>
      </c>
      <c r="BY64" s="4">
        <f t="shared" si="10"/>
        <v>17809.028360709221</v>
      </c>
      <c r="BZ64" s="4">
        <f t="shared" si="11"/>
        <v>15.4495300426704</v>
      </c>
      <c r="CA64" s="4">
        <f t="shared" si="12"/>
        <v>269.91410686800833</v>
      </c>
      <c r="CB64" s="4">
        <f t="shared" si="13"/>
        <v>6.3985039948411204</v>
      </c>
    </row>
    <row r="65" spans="1:80" x14ac:dyDescent="0.25">
      <c r="A65" s="40">
        <v>41704</v>
      </c>
      <c r="B65" s="41">
        <v>4.1111111111111114E-3</v>
      </c>
      <c r="C65">
        <v>12.83</v>
      </c>
      <c r="D65">
        <v>1.6799999999999999E-2</v>
      </c>
      <c r="E65">
        <v>168.01381699999999</v>
      </c>
      <c r="F65">
        <v>2366.8000000000002</v>
      </c>
      <c r="G65">
        <v>-8.5</v>
      </c>
      <c r="H65">
        <v>169.3</v>
      </c>
      <c r="I65"/>
      <c r="J65">
        <v>3.5</v>
      </c>
      <c r="K65">
        <v>0.89080000000000004</v>
      </c>
      <c r="L65">
        <v>11.428800000000001</v>
      </c>
      <c r="M65">
        <v>1.4999999999999999E-2</v>
      </c>
      <c r="N65">
        <v>2108.3011999999999</v>
      </c>
      <c r="O65">
        <v>0</v>
      </c>
      <c r="P65">
        <v>2108.3000000000002</v>
      </c>
      <c r="Q65">
        <v>1604.7212999999999</v>
      </c>
      <c r="R65">
        <v>0</v>
      </c>
      <c r="S65">
        <v>1604.7</v>
      </c>
      <c r="T65">
        <v>169.2559</v>
      </c>
      <c r="U65"/>
      <c r="V65"/>
      <c r="W65">
        <v>0</v>
      </c>
      <c r="X65">
        <v>3.1177999999999999</v>
      </c>
      <c r="Y65">
        <v>12.1</v>
      </c>
      <c r="Z65">
        <v>887</v>
      </c>
      <c r="AA65">
        <v>906</v>
      </c>
      <c r="AB65">
        <v>864</v>
      </c>
      <c r="AC65">
        <v>65</v>
      </c>
      <c r="AD65">
        <v>8.23</v>
      </c>
      <c r="AE65">
        <v>0.19</v>
      </c>
      <c r="AF65">
        <v>983</v>
      </c>
      <c r="AG65">
        <v>-10</v>
      </c>
      <c r="AH65">
        <v>6</v>
      </c>
      <c r="AI65">
        <v>9</v>
      </c>
      <c r="AJ65">
        <v>191</v>
      </c>
      <c r="AK65">
        <v>189</v>
      </c>
      <c r="AL65">
        <v>4.9000000000000004</v>
      </c>
      <c r="AM65">
        <v>195</v>
      </c>
      <c r="AN65" t="s">
        <v>155</v>
      </c>
      <c r="AO65">
        <v>2</v>
      </c>
      <c r="AP65" s="42">
        <v>0.62902777777777774</v>
      </c>
      <c r="AQ65">
        <v>47.162241999999999</v>
      </c>
      <c r="AR65">
        <v>-88.484257999999997</v>
      </c>
      <c r="AS65">
        <v>315.3</v>
      </c>
      <c r="AT65">
        <v>41.2</v>
      </c>
      <c r="AU65">
        <v>12</v>
      </c>
      <c r="AV65">
        <v>10</v>
      </c>
      <c r="AW65" t="s">
        <v>413</v>
      </c>
      <c r="AX65">
        <v>1.3</v>
      </c>
      <c r="AY65">
        <v>1.6125</v>
      </c>
      <c r="AZ65">
        <v>2.2000000000000002</v>
      </c>
      <c r="BA65">
        <v>14.048999999999999</v>
      </c>
      <c r="BB65">
        <v>16.440000000000001</v>
      </c>
      <c r="BC65">
        <v>1.17</v>
      </c>
      <c r="BD65">
        <v>12.26</v>
      </c>
      <c r="BE65">
        <v>3028.058</v>
      </c>
      <c r="BF65">
        <v>2.524</v>
      </c>
      <c r="BG65">
        <v>58.497</v>
      </c>
      <c r="BH65">
        <v>0</v>
      </c>
      <c r="BI65">
        <v>58.497</v>
      </c>
      <c r="BJ65">
        <v>44.524999999999999</v>
      </c>
      <c r="BK65">
        <v>0</v>
      </c>
      <c r="BL65">
        <v>44.524999999999999</v>
      </c>
      <c r="BM65">
        <v>1.4817</v>
      </c>
      <c r="BN65"/>
      <c r="BO65"/>
      <c r="BP65"/>
      <c r="BQ65">
        <v>600.62900000000002</v>
      </c>
      <c r="BR65">
        <v>0.35102899999999998</v>
      </c>
      <c r="BS65">
        <v>-9.0726000000000001E-2</v>
      </c>
      <c r="BT65">
        <v>1.0999999999999999E-2</v>
      </c>
      <c r="BU65">
        <v>8.4501449999999991</v>
      </c>
      <c r="BV65">
        <v>-1.8235926</v>
      </c>
      <c r="BW65" s="4">
        <f t="shared" si="9"/>
        <v>2.2325283089999997</v>
      </c>
      <c r="BY65" s="4">
        <f t="shared" si="10"/>
        <v>19482.344708827372</v>
      </c>
      <c r="BZ65" s="4">
        <f t="shared" si="11"/>
        <v>16.239265577171999</v>
      </c>
      <c r="CA65" s="4">
        <f t="shared" si="12"/>
        <v>286.47119644357491</v>
      </c>
      <c r="CB65" s="4">
        <f t="shared" si="13"/>
        <v>9.5331694951250991</v>
      </c>
    </row>
    <row r="66" spans="1:80" x14ac:dyDescent="0.25">
      <c r="A66" s="40">
        <v>41704</v>
      </c>
      <c r="B66" s="41">
        <v>4.122685185185185E-3</v>
      </c>
      <c r="C66">
        <v>13.063000000000001</v>
      </c>
      <c r="D66">
        <v>1.5900000000000001E-2</v>
      </c>
      <c r="E66">
        <v>159.41700399999999</v>
      </c>
      <c r="F66">
        <v>2241.6</v>
      </c>
      <c r="G66">
        <v>-9.3000000000000007</v>
      </c>
      <c r="H66">
        <v>140.9</v>
      </c>
      <c r="I66"/>
      <c r="J66">
        <v>3.5</v>
      </c>
      <c r="K66">
        <v>0.88880000000000003</v>
      </c>
      <c r="L66">
        <v>11.6107</v>
      </c>
      <c r="M66">
        <v>1.4200000000000001E-2</v>
      </c>
      <c r="N66">
        <v>1992.3896999999999</v>
      </c>
      <c r="O66">
        <v>0</v>
      </c>
      <c r="P66">
        <v>1992.4</v>
      </c>
      <c r="Q66">
        <v>1516.4958999999999</v>
      </c>
      <c r="R66">
        <v>0</v>
      </c>
      <c r="S66">
        <v>1516.5</v>
      </c>
      <c r="T66">
        <v>140.85210000000001</v>
      </c>
      <c r="U66"/>
      <c r="V66"/>
      <c r="W66">
        <v>0</v>
      </c>
      <c r="X66">
        <v>3.1109</v>
      </c>
      <c r="Y66">
        <v>12.1</v>
      </c>
      <c r="Z66">
        <v>890</v>
      </c>
      <c r="AA66">
        <v>906</v>
      </c>
      <c r="AB66">
        <v>853</v>
      </c>
      <c r="AC66">
        <v>65</v>
      </c>
      <c r="AD66">
        <v>8.23</v>
      </c>
      <c r="AE66">
        <v>0.19</v>
      </c>
      <c r="AF66">
        <v>983</v>
      </c>
      <c r="AG66">
        <v>-10</v>
      </c>
      <c r="AH66">
        <v>6</v>
      </c>
      <c r="AI66">
        <v>9</v>
      </c>
      <c r="AJ66">
        <v>191</v>
      </c>
      <c r="AK66">
        <v>189</v>
      </c>
      <c r="AL66">
        <v>4.4000000000000004</v>
      </c>
      <c r="AM66">
        <v>195</v>
      </c>
      <c r="AN66" t="s">
        <v>155</v>
      </c>
      <c r="AO66">
        <v>2</v>
      </c>
      <c r="AP66" s="42">
        <v>0.62903935185185189</v>
      </c>
      <c r="AQ66">
        <v>47.162419</v>
      </c>
      <c r="AR66">
        <v>-88.484240999999997</v>
      </c>
      <c r="AS66">
        <v>316.10000000000002</v>
      </c>
      <c r="AT66">
        <v>42.2</v>
      </c>
      <c r="AU66">
        <v>12</v>
      </c>
      <c r="AV66">
        <v>10</v>
      </c>
      <c r="AW66" t="s">
        <v>413</v>
      </c>
      <c r="AX66">
        <v>1.3</v>
      </c>
      <c r="AY66">
        <v>1.7</v>
      </c>
      <c r="AZ66">
        <v>2.2000000000000002</v>
      </c>
      <c r="BA66">
        <v>14.048999999999999</v>
      </c>
      <c r="BB66">
        <v>16.16</v>
      </c>
      <c r="BC66">
        <v>1.1499999999999999</v>
      </c>
      <c r="BD66">
        <v>12.509</v>
      </c>
      <c r="BE66">
        <v>3028.9740000000002</v>
      </c>
      <c r="BF66">
        <v>2.3530000000000002</v>
      </c>
      <c r="BG66">
        <v>54.430999999999997</v>
      </c>
      <c r="BH66">
        <v>0</v>
      </c>
      <c r="BI66">
        <v>54.430999999999997</v>
      </c>
      <c r="BJ66">
        <v>41.43</v>
      </c>
      <c r="BK66">
        <v>0</v>
      </c>
      <c r="BL66">
        <v>41.43</v>
      </c>
      <c r="BM66">
        <v>1.2141</v>
      </c>
      <c r="BN66"/>
      <c r="BO66"/>
      <c r="BP66"/>
      <c r="BQ66">
        <v>590.09199999999998</v>
      </c>
      <c r="BR66">
        <v>0.42541099999999998</v>
      </c>
      <c r="BS66">
        <v>-8.8093000000000005E-2</v>
      </c>
      <c r="BT66">
        <v>1.0999999999999999E-2</v>
      </c>
      <c r="BU66">
        <v>10.240717</v>
      </c>
      <c r="BV66">
        <v>-1.7706693</v>
      </c>
      <c r="BW66" s="4">
        <f t="shared" si="9"/>
        <v>2.7055974313999998</v>
      </c>
      <c r="BY66" s="4">
        <f t="shared" si="10"/>
        <v>23617.764217860182</v>
      </c>
      <c r="BZ66" s="4">
        <f t="shared" si="11"/>
        <v>18.347004366701398</v>
      </c>
      <c r="CA66" s="4">
        <f t="shared" si="12"/>
        <v>323.04139010303396</v>
      </c>
      <c r="CB66" s="4">
        <f t="shared" si="13"/>
        <v>9.4666799836855784</v>
      </c>
    </row>
    <row r="67" spans="1:80" x14ac:dyDescent="0.25">
      <c r="A67" s="40">
        <v>41704</v>
      </c>
      <c r="B67" s="41">
        <v>4.1342592592592594E-3</v>
      </c>
      <c r="C67">
        <v>13.04</v>
      </c>
      <c r="D67">
        <v>1.5100000000000001E-2</v>
      </c>
      <c r="E67">
        <v>151.319838</v>
      </c>
      <c r="F67">
        <v>2164.5</v>
      </c>
      <c r="G67">
        <v>-15.9</v>
      </c>
      <c r="H67">
        <v>170.2</v>
      </c>
      <c r="I67"/>
      <c r="J67">
        <v>3.5</v>
      </c>
      <c r="K67">
        <v>0.88890000000000002</v>
      </c>
      <c r="L67">
        <v>11.5913</v>
      </c>
      <c r="M67">
        <v>1.35E-2</v>
      </c>
      <c r="N67">
        <v>1923.9595999999999</v>
      </c>
      <c r="O67">
        <v>0</v>
      </c>
      <c r="P67">
        <v>1924</v>
      </c>
      <c r="Q67">
        <v>1464.4106999999999</v>
      </c>
      <c r="R67">
        <v>0</v>
      </c>
      <c r="S67">
        <v>1464.4</v>
      </c>
      <c r="T67">
        <v>170.24449999999999</v>
      </c>
      <c r="U67"/>
      <c r="V67"/>
      <c r="W67">
        <v>0</v>
      </c>
      <c r="X67">
        <v>3.1111</v>
      </c>
      <c r="Y67">
        <v>12.1</v>
      </c>
      <c r="Z67">
        <v>890</v>
      </c>
      <c r="AA67">
        <v>908</v>
      </c>
      <c r="AB67">
        <v>843</v>
      </c>
      <c r="AC67">
        <v>65</v>
      </c>
      <c r="AD67">
        <v>8.23</v>
      </c>
      <c r="AE67">
        <v>0.19</v>
      </c>
      <c r="AF67">
        <v>983</v>
      </c>
      <c r="AG67">
        <v>-10</v>
      </c>
      <c r="AH67">
        <v>6</v>
      </c>
      <c r="AI67">
        <v>9</v>
      </c>
      <c r="AJ67">
        <v>191</v>
      </c>
      <c r="AK67">
        <v>189.7</v>
      </c>
      <c r="AL67">
        <v>4.0999999999999996</v>
      </c>
      <c r="AM67">
        <v>195</v>
      </c>
      <c r="AN67" t="s">
        <v>155</v>
      </c>
      <c r="AO67">
        <v>2</v>
      </c>
      <c r="AP67" s="42">
        <v>0.62905092592592593</v>
      </c>
      <c r="AQ67">
        <v>47.162599999999998</v>
      </c>
      <c r="AR67">
        <v>-88.484212999999997</v>
      </c>
      <c r="AS67">
        <v>316.60000000000002</v>
      </c>
      <c r="AT67">
        <v>43.1</v>
      </c>
      <c r="AU67">
        <v>12</v>
      </c>
      <c r="AV67">
        <v>9</v>
      </c>
      <c r="AW67" t="s">
        <v>424</v>
      </c>
      <c r="AX67">
        <v>1.3125</v>
      </c>
      <c r="AY67">
        <v>1.7</v>
      </c>
      <c r="AZ67">
        <v>2.2000000000000002</v>
      </c>
      <c r="BA67">
        <v>14.048999999999999</v>
      </c>
      <c r="BB67">
        <v>16.190000000000001</v>
      </c>
      <c r="BC67">
        <v>1.1499999999999999</v>
      </c>
      <c r="BD67">
        <v>12.500999999999999</v>
      </c>
      <c r="BE67">
        <v>3028.3989999999999</v>
      </c>
      <c r="BF67">
        <v>2.2370000000000001</v>
      </c>
      <c r="BG67">
        <v>52.64</v>
      </c>
      <c r="BH67">
        <v>0</v>
      </c>
      <c r="BI67">
        <v>52.64</v>
      </c>
      <c r="BJ67">
        <v>40.066000000000003</v>
      </c>
      <c r="BK67">
        <v>0</v>
      </c>
      <c r="BL67">
        <v>40.066000000000003</v>
      </c>
      <c r="BM67">
        <v>1.4697</v>
      </c>
      <c r="BN67"/>
      <c r="BO67"/>
      <c r="BP67"/>
      <c r="BQ67">
        <v>591.005</v>
      </c>
      <c r="BR67">
        <v>0.47389900000000001</v>
      </c>
      <c r="BS67">
        <v>-8.6273000000000002E-2</v>
      </c>
      <c r="BT67">
        <v>1.0999999999999999E-2</v>
      </c>
      <c r="BU67">
        <v>11.407933999999999</v>
      </c>
      <c r="BV67">
        <v>-1.7340873000000001</v>
      </c>
      <c r="BW67" s="4">
        <f t="shared" si="9"/>
        <v>3.0139761627999997</v>
      </c>
      <c r="BY67" s="4">
        <f t="shared" si="10"/>
        <v>26304.676583710887</v>
      </c>
      <c r="BZ67" s="4">
        <f t="shared" si="11"/>
        <v>19.430584119781198</v>
      </c>
      <c r="CA67" s="4">
        <f t="shared" si="12"/>
        <v>348.01331396654155</v>
      </c>
      <c r="CB67" s="4">
        <f t="shared" si="13"/>
        <v>12.765815592687719</v>
      </c>
    </row>
    <row r="68" spans="1:80" x14ac:dyDescent="0.25">
      <c r="A68" s="40">
        <v>41704</v>
      </c>
      <c r="B68" s="41">
        <v>4.145833333333333E-3</v>
      </c>
      <c r="C68">
        <v>13.013</v>
      </c>
      <c r="D68">
        <v>1.5699999999999999E-2</v>
      </c>
      <c r="E68">
        <v>156.93454800000001</v>
      </c>
      <c r="F68">
        <v>2238.3000000000002</v>
      </c>
      <c r="G68">
        <v>-15.9</v>
      </c>
      <c r="H68">
        <v>132.19999999999999</v>
      </c>
      <c r="I68"/>
      <c r="J68">
        <v>3.5</v>
      </c>
      <c r="K68">
        <v>0.8891</v>
      </c>
      <c r="L68">
        <v>11.569800000000001</v>
      </c>
      <c r="M68">
        <v>1.4E-2</v>
      </c>
      <c r="N68">
        <v>1990.0354</v>
      </c>
      <c r="O68">
        <v>0</v>
      </c>
      <c r="P68">
        <v>1990</v>
      </c>
      <c r="Q68">
        <v>1514.7039</v>
      </c>
      <c r="R68">
        <v>0</v>
      </c>
      <c r="S68">
        <v>1514.7</v>
      </c>
      <c r="T68">
        <v>132.197</v>
      </c>
      <c r="U68"/>
      <c r="V68"/>
      <c r="W68">
        <v>0</v>
      </c>
      <c r="X68">
        <v>3.1118000000000001</v>
      </c>
      <c r="Y68">
        <v>12.1</v>
      </c>
      <c r="Z68">
        <v>891</v>
      </c>
      <c r="AA68">
        <v>909</v>
      </c>
      <c r="AB68">
        <v>839</v>
      </c>
      <c r="AC68">
        <v>65</v>
      </c>
      <c r="AD68">
        <v>8.23</v>
      </c>
      <c r="AE68">
        <v>0.19</v>
      </c>
      <c r="AF68">
        <v>983</v>
      </c>
      <c r="AG68">
        <v>-10</v>
      </c>
      <c r="AH68">
        <v>6</v>
      </c>
      <c r="AI68">
        <v>9</v>
      </c>
      <c r="AJ68">
        <v>191</v>
      </c>
      <c r="AK68">
        <v>190</v>
      </c>
      <c r="AL68">
        <v>3.9</v>
      </c>
      <c r="AM68">
        <v>195</v>
      </c>
      <c r="AN68" t="s">
        <v>155</v>
      </c>
      <c r="AO68">
        <v>1</v>
      </c>
      <c r="AP68" s="42">
        <v>0.62906249999999997</v>
      </c>
      <c r="AQ68">
        <v>47.162781000000003</v>
      </c>
      <c r="AR68">
        <v>-88.484206</v>
      </c>
      <c r="AS68">
        <v>317.10000000000002</v>
      </c>
      <c r="AT68">
        <v>44.1</v>
      </c>
      <c r="AU68">
        <v>12</v>
      </c>
      <c r="AV68">
        <v>9</v>
      </c>
      <c r="AW68" t="s">
        <v>424</v>
      </c>
      <c r="AX68">
        <v>1.4</v>
      </c>
      <c r="AY68">
        <v>1.7124999999999999</v>
      </c>
      <c r="AZ68">
        <v>2.2124999999999999</v>
      </c>
      <c r="BA68">
        <v>14.048999999999999</v>
      </c>
      <c r="BB68">
        <v>16.22</v>
      </c>
      <c r="BC68">
        <v>1.1499999999999999</v>
      </c>
      <c r="BD68">
        <v>12.475</v>
      </c>
      <c r="BE68">
        <v>3029.2689999999998</v>
      </c>
      <c r="BF68">
        <v>2.3250000000000002</v>
      </c>
      <c r="BG68">
        <v>54.564</v>
      </c>
      <c r="BH68">
        <v>0</v>
      </c>
      <c r="BI68">
        <v>54.564</v>
      </c>
      <c r="BJ68">
        <v>41.530999999999999</v>
      </c>
      <c r="BK68">
        <v>0</v>
      </c>
      <c r="BL68">
        <v>41.530999999999999</v>
      </c>
      <c r="BM68">
        <v>1.1436999999999999</v>
      </c>
      <c r="BN68"/>
      <c r="BO68"/>
      <c r="BP68"/>
      <c r="BQ68">
        <v>592.40700000000004</v>
      </c>
      <c r="BR68">
        <v>0.40184900000000001</v>
      </c>
      <c r="BS68">
        <v>-8.3819000000000005E-2</v>
      </c>
      <c r="BT68">
        <v>1.0999999999999999E-2</v>
      </c>
      <c r="BU68">
        <v>9.6735100000000003</v>
      </c>
      <c r="BV68">
        <v>-1.6847619</v>
      </c>
      <c r="BW68" s="4">
        <f t="shared" si="9"/>
        <v>2.5557413420000001</v>
      </c>
      <c r="BY68" s="4">
        <f t="shared" si="10"/>
        <v>22311.809742334266</v>
      </c>
      <c r="BZ68" s="4">
        <f t="shared" si="11"/>
        <v>17.124579445049999</v>
      </c>
      <c r="CA68" s="4">
        <f t="shared" si="12"/>
        <v>305.892864056934</v>
      </c>
      <c r="CB68" s="4">
        <f t="shared" si="13"/>
        <v>8.423820004861799</v>
      </c>
    </row>
    <row r="69" spans="1:80" x14ac:dyDescent="0.25">
      <c r="A69" s="40">
        <v>41704</v>
      </c>
      <c r="B69" s="41">
        <v>4.1574074074074074E-3</v>
      </c>
      <c r="C69">
        <v>13.231999999999999</v>
      </c>
      <c r="D69">
        <v>1.6E-2</v>
      </c>
      <c r="E69">
        <v>160</v>
      </c>
      <c r="F69">
        <v>2441.5</v>
      </c>
      <c r="G69">
        <v>-15.2</v>
      </c>
      <c r="H69">
        <v>140.1</v>
      </c>
      <c r="I69"/>
      <c r="J69">
        <v>3.5</v>
      </c>
      <c r="K69">
        <v>0.88739999999999997</v>
      </c>
      <c r="L69">
        <v>11.743</v>
      </c>
      <c r="M69">
        <v>1.4200000000000001E-2</v>
      </c>
      <c r="N69">
        <v>2166.6352999999999</v>
      </c>
      <c r="O69">
        <v>0</v>
      </c>
      <c r="P69">
        <v>2166.6</v>
      </c>
      <c r="Q69">
        <v>1649.1219000000001</v>
      </c>
      <c r="R69">
        <v>0</v>
      </c>
      <c r="S69">
        <v>1649.1</v>
      </c>
      <c r="T69">
        <v>140.14349999999999</v>
      </c>
      <c r="U69"/>
      <c r="V69"/>
      <c r="W69">
        <v>0</v>
      </c>
      <c r="X69">
        <v>3.1059999999999999</v>
      </c>
      <c r="Y69">
        <v>12.2</v>
      </c>
      <c r="Z69">
        <v>890</v>
      </c>
      <c r="AA69">
        <v>910</v>
      </c>
      <c r="AB69">
        <v>837</v>
      </c>
      <c r="AC69">
        <v>65</v>
      </c>
      <c r="AD69">
        <v>8.23</v>
      </c>
      <c r="AE69">
        <v>0.19</v>
      </c>
      <c r="AF69">
        <v>983</v>
      </c>
      <c r="AG69">
        <v>-10</v>
      </c>
      <c r="AH69">
        <v>6</v>
      </c>
      <c r="AI69">
        <v>9</v>
      </c>
      <c r="AJ69">
        <v>191</v>
      </c>
      <c r="AK69">
        <v>190</v>
      </c>
      <c r="AL69">
        <v>4.2</v>
      </c>
      <c r="AM69">
        <v>195</v>
      </c>
      <c r="AN69" t="s">
        <v>155</v>
      </c>
      <c r="AO69">
        <v>1</v>
      </c>
      <c r="AP69" s="42">
        <v>0.62907407407407401</v>
      </c>
      <c r="AQ69">
        <v>47.162962999999998</v>
      </c>
      <c r="AR69">
        <v>-88.484247999999994</v>
      </c>
      <c r="AS69">
        <v>317.7</v>
      </c>
      <c r="AT69">
        <v>44.6</v>
      </c>
      <c r="AU69">
        <v>12</v>
      </c>
      <c r="AV69">
        <v>9</v>
      </c>
      <c r="AW69" t="s">
        <v>424</v>
      </c>
      <c r="AX69">
        <v>1.4</v>
      </c>
      <c r="AY69">
        <v>1.8125</v>
      </c>
      <c r="AZ69">
        <v>2.3125</v>
      </c>
      <c r="BA69">
        <v>14.048999999999999</v>
      </c>
      <c r="BB69">
        <v>15.97</v>
      </c>
      <c r="BC69">
        <v>1.1399999999999999</v>
      </c>
      <c r="BD69">
        <v>12.683999999999999</v>
      </c>
      <c r="BE69">
        <v>3028.951</v>
      </c>
      <c r="BF69">
        <v>2.331</v>
      </c>
      <c r="BG69">
        <v>58.524000000000001</v>
      </c>
      <c r="BH69">
        <v>0</v>
      </c>
      <c r="BI69">
        <v>58.524000000000001</v>
      </c>
      <c r="BJ69">
        <v>44.545000000000002</v>
      </c>
      <c r="BK69">
        <v>0</v>
      </c>
      <c r="BL69">
        <v>44.545000000000002</v>
      </c>
      <c r="BM69">
        <v>1.1943999999999999</v>
      </c>
      <c r="BN69"/>
      <c r="BO69"/>
      <c r="BP69"/>
      <c r="BQ69">
        <v>582.529</v>
      </c>
      <c r="BR69">
        <v>0.38335900000000001</v>
      </c>
      <c r="BS69">
        <v>-8.5181000000000007E-2</v>
      </c>
      <c r="BT69">
        <v>1.0999999999999999E-2</v>
      </c>
      <c r="BU69">
        <v>9.2284100000000002</v>
      </c>
      <c r="BV69">
        <v>-1.7121381</v>
      </c>
      <c r="BW69" s="4">
        <f t="shared" si="9"/>
        <v>2.4381459219999999</v>
      </c>
      <c r="BY69" s="4">
        <f t="shared" si="10"/>
        <v>21282.958652788675</v>
      </c>
      <c r="BZ69" s="4">
        <f t="shared" si="11"/>
        <v>16.378798012793997</v>
      </c>
      <c r="CA69" s="4">
        <f t="shared" si="12"/>
        <v>312.99594915482999</v>
      </c>
      <c r="CB69" s="4">
        <f t="shared" si="13"/>
        <v>8.3924651851055998</v>
      </c>
    </row>
    <row r="70" spans="1:80" x14ac:dyDescent="0.25">
      <c r="A70" s="40">
        <v>41704</v>
      </c>
      <c r="B70" s="41">
        <v>4.168981481481481E-3</v>
      </c>
      <c r="C70">
        <v>13.574999999999999</v>
      </c>
      <c r="D70">
        <v>1.4E-2</v>
      </c>
      <c r="E70">
        <v>140.38971799999999</v>
      </c>
      <c r="F70">
        <v>2629.3</v>
      </c>
      <c r="G70">
        <v>-10.199999999999999</v>
      </c>
      <c r="H70">
        <v>113.9</v>
      </c>
      <c r="I70"/>
      <c r="J70">
        <v>3.38</v>
      </c>
      <c r="K70">
        <v>0.88490000000000002</v>
      </c>
      <c r="L70">
        <v>12.013</v>
      </c>
      <c r="M70">
        <v>1.24E-2</v>
      </c>
      <c r="N70">
        <v>2326.7035000000001</v>
      </c>
      <c r="O70">
        <v>0</v>
      </c>
      <c r="P70">
        <v>2326.6999999999998</v>
      </c>
      <c r="Q70">
        <v>1770.9568999999999</v>
      </c>
      <c r="R70">
        <v>0</v>
      </c>
      <c r="S70">
        <v>1771</v>
      </c>
      <c r="T70">
        <v>113.90470000000001</v>
      </c>
      <c r="U70"/>
      <c r="V70"/>
      <c r="W70">
        <v>0</v>
      </c>
      <c r="X70">
        <v>2.9931999999999999</v>
      </c>
      <c r="Y70">
        <v>12.2</v>
      </c>
      <c r="Z70">
        <v>886</v>
      </c>
      <c r="AA70">
        <v>909</v>
      </c>
      <c r="AB70">
        <v>835</v>
      </c>
      <c r="AC70">
        <v>65</v>
      </c>
      <c r="AD70">
        <v>8.23</v>
      </c>
      <c r="AE70">
        <v>0.19</v>
      </c>
      <c r="AF70">
        <v>983</v>
      </c>
      <c r="AG70">
        <v>-10</v>
      </c>
      <c r="AH70">
        <v>5.2729999999999997</v>
      </c>
      <c r="AI70">
        <v>9</v>
      </c>
      <c r="AJ70">
        <v>191</v>
      </c>
      <c r="AK70">
        <v>190</v>
      </c>
      <c r="AL70">
        <v>4.5</v>
      </c>
      <c r="AM70">
        <v>195</v>
      </c>
      <c r="AN70" t="s">
        <v>155</v>
      </c>
      <c r="AO70">
        <v>1</v>
      </c>
      <c r="AP70" s="42">
        <v>0.62908564814814816</v>
      </c>
      <c r="AQ70">
        <v>47.163133000000002</v>
      </c>
      <c r="AR70">
        <v>-88.484329000000002</v>
      </c>
      <c r="AS70">
        <v>318.2</v>
      </c>
      <c r="AT70">
        <v>44</v>
      </c>
      <c r="AU70">
        <v>12</v>
      </c>
      <c r="AV70">
        <v>9</v>
      </c>
      <c r="AW70" t="s">
        <v>424</v>
      </c>
      <c r="AX70">
        <v>1.4</v>
      </c>
      <c r="AY70">
        <v>1.9125000000000001</v>
      </c>
      <c r="AZ70">
        <v>2.4125000000000001</v>
      </c>
      <c r="BA70">
        <v>14.048999999999999</v>
      </c>
      <c r="BB70">
        <v>15.6</v>
      </c>
      <c r="BC70">
        <v>1.1100000000000001</v>
      </c>
      <c r="BD70">
        <v>13.006</v>
      </c>
      <c r="BE70">
        <v>3029.9940000000001</v>
      </c>
      <c r="BF70">
        <v>1.994</v>
      </c>
      <c r="BG70">
        <v>61.457000000000001</v>
      </c>
      <c r="BH70">
        <v>0</v>
      </c>
      <c r="BI70">
        <v>61.457000000000001</v>
      </c>
      <c r="BJ70">
        <v>46.777000000000001</v>
      </c>
      <c r="BK70">
        <v>0</v>
      </c>
      <c r="BL70">
        <v>46.777000000000001</v>
      </c>
      <c r="BM70">
        <v>0.94930000000000003</v>
      </c>
      <c r="BN70"/>
      <c r="BO70"/>
      <c r="BP70"/>
      <c r="BQ70">
        <v>548.94600000000003</v>
      </c>
      <c r="BR70">
        <v>0.37491400000000003</v>
      </c>
      <c r="BS70">
        <v>-8.6726999999999999E-2</v>
      </c>
      <c r="BT70">
        <v>1.0272999999999999E-2</v>
      </c>
      <c r="BU70">
        <v>9.0251169999999998</v>
      </c>
      <c r="BV70">
        <v>-1.7432126999999999</v>
      </c>
      <c r="BW70" s="4">
        <f t="shared" si="9"/>
        <v>2.3844359113999998</v>
      </c>
      <c r="BY70" s="4">
        <f t="shared" si="10"/>
        <v>20821.282743569496</v>
      </c>
      <c r="BZ70" s="4">
        <f t="shared" si="11"/>
        <v>13.702217823097198</v>
      </c>
      <c r="CA70" s="4">
        <f t="shared" si="12"/>
        <v>321.43863746791254</v>
      </c>
      <c r="CB70" s="4">
        <f t="shared" si="13"/>
        <v>6.5233276727513392</v>
      </c>
    </row>
    <row r="71" spans="1:80" x14ac:dyDescent="0.25">
      <c r="A71" s="40">
        <v>41704</v>
      </c>
      <c r="B71" s="41">
        <v>4.1805555555555554E-3</v>
      </c>
      <c r="C71">
        <v>13.125999999999999</v>
      </c>
      <c r="D71">
        <v>1.03E-2</v>
      </c>
      <c r="E71">
        <v>103.336106</v>
      </c>
      <c r="F71">
        <v>2644.3</v>
      </c>
      <c r="G71">
        <v>-8.6999999999999993</v>
      </c>
      <c r="H71">
        <v>51.6</v>
      </c>
      <c r="I71"/>
      <c r="J71">
        <v>3.24</v>
      </c>
      <c r="K71">
        <v>0.88859999999999995</v>
      </c>
      <c r="L71">
        <v>11.6645</v>
      </c>
      <c r="M71">
        <v>9.1999999999999998E-3</v>
      </c>
      <c r="N71">
        <v>2349.8051</v>
      </c>
      <c r="O71">
        <v>0</v>
      </c>
      <c r="P71">
        <v>2349.8000000000002</v>
      </c>
      <c r="Q71">
        <v>1788.5795000000001</v>
      </c>
      <c r="R71">
        <v>0</v>
      </c>
      <c r="S71">
        <v>1788.6</v>
      </c>
      <c r="T71">
        <v>51.6188</v>
      </c>
      <c r="U71"/>
      <c r="V71"/>
      <c r="W71">
        <v>0</v>
      </c>
      <c r="X71">
        <v>2.8782000000000001</v>
      </c>
      <c r="Y71">
        <v>12.1</v>
      </c>
      <c r="Z71">
        <v>883</v>
      </c>
      <c r="AA71">
        <v>909</v>
      </c>
      <c r="AB71">
        <v>833</v>
      </c>
      <c r="AC71">
        <v>65</v>
      </c>
      <c r="AD71">
        <v>8.24</v>
      </c>
      <c r="AE71">
        <v>0.19</v>
      </c>
      <c r="AF71">
        <v>982</v>
      </c>
      <c r="AG71">
        <v>-10</v>
      </c>
      <c r="AH71">
        <v>5.7270000000000003</v>
      </c>
      <c r="AI71">
        <v>9</v>
      </c>
      <c r="AJ71">
        <v>191.7</v>
      </c>
      <c r="AK71">
        <v>190</v>
      </c>
      <c r="AL71">
        <v>4.9000000000000004</v>
      </c>
      <c r="AM71">
        <v>195</v>
      </c>
      <c r="AN71" t="s">
        <v>155</v>
      </c>
      <c r="AO71">
        <v>1</v>
      </c>
      <c r="AP71" s="42">
        <v>0.6290972222222222</v>
      </c>
      <c r="AQ71">
        <v>47.163296000000003</v>
      </c>
      <c r="AR71">
        <v>-88.484441000000004</v>
      </c>
      <c r="AS71">
        <v>318.60000000000002</v>
      </c>
      <c r="AT71">
        <v>43.8</v>
      </c>
      <c r="AU71">
        <v>12</v>
      </c>
      <c r="AV71">
        <v>9</v>
      </c>
      <c r="AW71" t="s">
        <v>424</v>
      </c>
      <c r="AX71">
        <v>1.3875</v>
      </c>
      <c r="AY71">
        <v>1.9624999999999999</v>
      </c>
      <c r="AZ71">
        <v>2.4624999999999999</v>
      </c>
      <c r="BA71">
        <v>14.048999999999999</v>
      </c>
      <c r="BB71">
        <v>16.11</v>
      </c>
      <c r="BC71">
        <v>1.1499999999999999</v>
      </c>
      <c r="BD71">
        <v>12.532999999999999</v>
      </c>
      <c r="BE71">
        <v>3032.5810000000001</v>
      </c>
      <c r="BF71">
        <v>1.5189999999999999</v>
      </c>
      <c r="BG71">
        <v>63.975999999999999</v>
      </c>
      <c r="BH71">
        <v>0</v>
      </c>
      <c r="BI71">
        <v>63.975999999999999</v>
      </c>
      <c r="BJ71">
        <v>48.695999999999998</v>
      </c>
      <c r="BK71">
        <v>0</v>
      </c>
      <c r="BL71">
        <v>48.695999999999998</v>
      </c>
      <c r="BM71">
        <v>0.44340000000000002</v>
      </c>
      <c r="BN71"/>
      <c r="BO71"/>
      <c r="BP71"/>
      <c r="BQ71">
        <v>544.08299999999997</v>
      </c>
      <c r="BR71">
        <v>0.29148400000000002</v>
      </c>
      <c r="BS71">
        <v>-8.7726999999999999E-2</v>
      </c>
      <c r="BT71">
        <v>0.01</v>
      </c>
      <c r="BU71">
        <v>7.0167489999999999</v>
      </c>
      <c r="BV71">
        <v>-1.7633127</v>
      </c>
      <c r="BW71" s="4">
        <f t="shared" si="9"/>
        <v>1.8538250857999998</v>
      </c>
      <c r="BY71" s="4">
        <f t="shared" si="10"/>
        <v>16201.723774947275</v>
      </c>
      <c r="BZ71" s="4">
        <f t="shared" si="11"/>
        <v>8.1153375339834</v>
      </c>
      <c r="CA71" s="4">
        <f t="shared" si="12"/>
        <v>260.16094572406558</v>
      </c>
      <c r="CB71" s="4">
        <f t="shared" si="13"/>
        <v>2.3688878621252401</v>
      </c>
    </row>
    <row r="72" spans="1:80" x14ac:dyDescent="0.25">
      <c r="A72" s="40">
        <v>41704</v>
      </c>
      <c r="B72" s="41">
        <v>4.1921296296296299E-3</v>
      </c>
      <c r="C72">
        <v>12.856</v>
      </c>
      <c r="D72">
        <v>8.0999999999999996E-3</v>
      </c>
      <c r="E72">
        <v>80.525040000000004</v>
      </c>
      <c r="F72">
        <v>2643.4</v>
      </c>
      <c r="G72">
        <v>-14.9</v>
      </c>
      <c r="H72">
        <v>60.2</v>
      </c>
      <c r="I72"/>
      <c r="J72">
        <v>3.1</v>
      </c>
      <c r="K72">
        <v>0.89080000000000004</v>
      </c>
      <c r="L72">
        <v>11.452199999999999</v>
      </c>
      <c r="M72">
        <v>7.1999999999999998E-3</v>
      </c>
      <c r="N72">
        <v>2354.8474000000001</v>
      </c>
      <c r="O72">
        <v>0</v>
      </c>
      <c r="P72">
        <v>2354.8000000000002</v>
      </c>
      <c r="Q72">
        <v>1792.3931</v>
      </c>
      <c r="R72">
        <v>0</v>
      </c>
      <c r="S72">
        <v>1792.4</v>
      </c>
      <c r="T72">
        <v>60.2</v>
      </c>
      <c r="U72"/>
      <c r="V72"/>
      <c r="W72">
        <v>0</v>
      </c>
      <c r="X72">
        <v>2.7616000000000001</v>
      </c>
      <c r="Y72">
        <v>12.2</v>
      </c>
      <c r="Z72">
        <v>882</v>
      </c>
      <c r="AA72">
        <v>908</v>
      </c>
      <c r="AB72">
        <v>833</v>
      </c>
      <c r="AC72">
        <v>65</v>
      </c>
      <c r="AD72">
        <v>8.23</v>
      </c>
      <c r="AE72">
        <v>0.19</v>
      </c>
      <c r="AF72">
        <v>983</v>
      </c>
      <c r="AG72">
        <v>-10</v>
      </c>
      <c r="AH72">
        <v>6</v>
      </c>
      <c r="AI72">
        <v>9</v>
      </c>
      <c r="AJ72">
        <v>191.3</v>
      </c>
      <c r="AK72">
        <v>190</v>
      </c>
      <c r="AL72">
        <v>5.0999999999999996</v>
      </c>
      <c r="AM72">
        <v>195</v>
      </c>
      <c r="AN72" t="s">
        <v>155</v>
      </c>
      <c r="AO72">
        <v>1</v>
      </c>
      <c r="AP72" s="42">
        <v>0.62910879629629635</v>
      </c>
      <c r="AQ72">
        <v>47.163457999999999</v>
      </c>
      <c r="AR72">
        <v>-88.484551999999994</v>
      </c>
      <c r="AS72">
        <v>319</v>
      </c>
      <c r="AT72">
        <v>44.4</v>
      </c>
      <c r="AU72">
        <v>12</v>
      </c>
      <c r="AV72">
        <v>9</v>
      </c>
      <c r="AW72" t="s">
        <v>424</v>
      </c>
      <c r="AX72">
        <v>1.3125</v>
      </c>
      <c r="AY72">
        <v>1.6125</v>
      </c>
      <c r="AZ72">
        <v>2.2000000000000002</v>
      </c>
      <c r="BA72">
        <v>14.048999999999999</v>
      </c>
      <c r="BB72">
        <v>16.43</v>
      </c>
      <c r="BC72">
        <v>1.17</v>
      </c>
      <c r="BD72">
        <v>12.255000000000001</v>
      </c>
      <c r="BE72">
        <v>3033.01</v>
      </c>
      <c r="BF72">
        <v>1.2090000000000001</v>
      </c>
      <c r="BG72">
        <v>65.311000000000007</v>
      </c>
      <c r="BH72">
        <v>0</v>
      </c>
      <c r="BI72">
        <v>65.311000000000007</v>
      </c>
      <c r="BJ72">
        <v>49.710999999999999</v>
      </c>
      <c r="BK72">
        <v>0</v>
      </c>
      <c r="BL72">
        <v>49.710999999999999</v>
      </c>
      <c r="BM72">
        <v>0.52680000000000005</v>
      </c>
      <c r="BN72"/>
      <c r="BO72"/>
      <c r="BP72"/>
      <c r="BQ72">
        <v>531.78800000000001</v>
      </c>
      <c r="BR72">
        <v>0.24382499999999999</v>
      </c>
      <c r="BS72">
        <v>-8.5092000000000001E-2</v>
      </c>
      <c r="BT72">
        <v>0.01</v>
      </c>
      <c r="BU72">
        <v>5.869478</v>
      </c>
      <c r="BV72">
        <v>-1.7103492</v>
      </c>
      <c r="BW72" s="4">
        <f t="shared" si="9"/>
        <v>1.5507160875999999</v>
      </c>
      <c r="BY72" s="4">
        <f t="shared" si="10"/>
        <v>13554.584015929091</v>
      </c>
      <c r="BZ72" s="4">
        <f t="shared" si="11"/>
        <v>5.4030458439827997</v>
      </c>
      <c r="CA72" s="4">
        <f t="shared" si="12"/>
        <v>222.15948052128118</v>
      </c>
      <c r="CB72" s="4">
        <f t="shared" si="13"/>
        <v>2.3542800253185603</v>
      </c>
    </row>
    <row r="73" spans="1:80" x14ac:dyDescent="0.25">
      <c r="A73" s="40">
        <v>41704</v>
      </c>
      <c r="B73" s="41">
        <v>4.2037037037037034E-3</v>
      </c>
      <c r="C73">
        <v>12.781000000000001</v>
      </c>
      <c r="D73">
        <v>8.8999999999999999E-3</v>
      </c>
      <c r="E73">
        <v>88.602585000000005</v>
      </c>
      <c r="F73">
        <v>2644.1</v>
      </c>
      <c r="G73">
        <v>-16.100000000000001</v>
      </c>
      <c r="H73">
        <v>35.6</v>
      </c>
      <c r="I73"/>
      <c r="J73">
        <v>3.04</v>
      </c>
      <c r="K73">
        <v>0.89139999999999997</v>
      </c>
      <c r="L73">
        <v>11.3925</v>
      </c>
      <c r="M73">
        <v>7.9000000000000008E-3</v>
      </c>
      <c r="N73">
        <v>2356.9292999999998</v>
      </c>
      <c r="O73">
        <v>0</v>
      </c>
      <c r="P73">
        <v>2356.9</v>
      </c>
      <c r="Q73">
        <v>1793.9630999999999</v>
      </c>
      <c r="R73">
        <v>0</v>
      </c>
      <c r="S73">
        <v>1794</v>
      </c>
      <c r="T73">
        <v>35.602400000000003</v>
      </c>
      <c r="U73"/>
      <c r="V73"/>
      <c r="W73">
        <v>0</v>
      </c>
      <c r="X73">
        <v>2.7103000000000002</v>
      </c>
      <c r="Y73">
        <v>12.1</v>
      </c>
      <c r="Z73">
        <v>883</v>
      </c>
      <c r="AA73">
        <v>908</v>
      </c>
      <c r="AB73">
        <v>833</v>
      </c>
      <c r="AC73">
        <v>65</v>
      </c>
      <c r="AD73">
        <v>8.23</v>
      </c>
      <c r="AE73">
        <v>0.19</v>
      </c>
      <c r="AF73">
        <v>983</v>
      </c>
      <c r="AG73">
        <v>-10</v>
      </c>
      <c r="AH73">
        <v>6</v>
      </c>
      <c r="AI73">
        <v>9</v>
      </c>
      <c r="AJ73">
        <v>191</v>
      </c>
      <c r="AK73">
        <v>190</v>
      </c>
      <c r="AL73">
        <v>5</v>
      </c>
      <c r="AM73">
        <v>195</v>
      </c>
      <c r="AN73" t="s">
        <v>155</v>
      </c>
      <c r="AO73">
        <v>1</v>
      </c>
      <c r="AP73" s="42">
        <v>0.62912037037037039</v>
      </c>
      <c r="AQ73">
        <v>47.163598</v>
      </c>
      <c r="AR73">
        <v>-88.484690000000001</v>
      </c>
      <c r="AS73">
        <v>319.3</v>
      </c>
      <c r="AT73">
        <v>43</v>
      </c>
      <c r="AU73">
        <v>12</v>
      </c>
      <c r="AV73">
        <v>9</v>
      </c>
      <c r="AW73" t="s">
        <v>424</v>
      </c>
      <c r="AX73">
        <v>1.4624999999999999</v>
      </c>
      <c r="AY73">
        <v>1</v>
      </c>
      <c r="AZ73">
        <v>2.25</v>
      </c>
      <c r="BA73">
        <v>14.048999999999999</v>
      </c>
      <c r="BB73">
        <v>16.53</v>
      </c>
      <c r="BC73">
        <v>1.18</v>
      </c>
      <c r="BD73">
        <v>12.183</v>
      </c>
      <c r="BE73">
        <v>3033.51</v>
      </c>
      <c r="BF73">
        <v>1.339</v>
      </c>
      <c r="BG73">
        <v>65.721999999999994</v>
      </c>
      <c r="BH73">
        <v>0</v>
      </c>
      <c r="BI73">
        <v>65.721999999999994</v>
      </c>
      <c r="BJ73">
        <v>50.024000000000001</v>
      </c>
      <c r="BK73">
        <v>0</v>
      </c>
      <c r="BL73">
        <v>50.024000000000001</v>
      </c>
      <c r="BM73">
        <v>0.31319999999999998</v>
      </c>
      <c r="BN73"/>
      <c r="BO73"/>
      <c r="BP73"/>
      <c r="BQ73">
        <v>524.73800000000006</v>
      </c>
      <c r="BR73">
        <v>0.26099099999999997</v>
      </c>
      <c r="BS73">
        <v>-8.4726999999999997E-2</v>
      </c>
      <c r="BT73">
        <v>0.01</v>
      </c>
      <c r="BU73">
        <v>6.2827060000000001</v>
      </c>
      <c r="BV73">
        <v>-1.7030126999999999</v>
      </c>
      <c r="BW73" s="4">
        <f t="shared" si="9"/>
        <v>1.6598909252</v>
      </c>
      <c r="BY73" s="4">
        <f t="shared" si="10"/>
        <v>14511.257235394884</v>
      </c>
      <c r="BZ73" s="4">
        <f t="shared" si="11"/>
        <v>6.4053104945076003</v>
      </c>
      <c r="CA73" s="4">
        <f t="shared" si="12"/>
        <v>239.29742507636161</v>
      </c>
      <c r="CB73" s="4">
        <f t="shared" si="13"/>
        <v>1.4982399155188799</v>
      </c>
    </row>
    <row r="74" spans="1:80" x14ac:dyDescent="0.25">
      <c r="A74" s="40">
        <v>41704</v>
      </c>
      <c r="B74" s="41">
        <v>4.2152777777777779E-3</v>
      </c>
      <c r="C74">
        <v>12.79</v>
      </c>
      <c r="D74">
        <v>8.9999999999999993E-3</v>
      </c>
      <c r="E74">
        <v>90</v>
      </c>
      <c r="F74">
        <v>2198.6999999999998</v>
      </c>
      <c r="G74">
        <v>-22.1</v>
      </c>
      <c r="H74">
        <v>41.3</v>
      </c>
      <c r="I74"/>
      <c r="J74">
        <v>2.88</v>
      </c>
      <c r="K74">
        <v>0.89129999999999998</v>
      </c>
      <c r="L74">
        <v>11.4003</v>
      </c>
      <c r="M74">
        <v>8.0000000000000002E-3</v>
      </c>
      <c r="N74">
        <v>1959.7670000000001</v>
      </c>
      <c r="O74">
        <v>0</v>
      </c>
      <c r="P74">
        <v>1959.8</v>
      </c>
      <c r="Q74">
        <v>1491.6652999999999</v>
      </c>
      <c r="R74">
        <v>0</v>
      </c>
      <c r="S74">
        <v>1491.7</v>
      </c>
      <c r="T74">
        <v>41.293799999999997</v>
      </c>
      <c r="U74"/>
      <c r="V74"/>
      <c r="W74">
        <v>0</v>
      </c>
      <c r="X74">
        <v>2.5708000000000002</v>
      </c>
      <c r="Y74">
        <v>12.2</v>
      </c>
      <c r="Z74">
        <v>883</v>
      </c>
      <c r="AA74">
        <v>909</v>
      </c>
      <c r="AB74">
        <v>832</v>
      </c>
      <c r="AC74">
        <v>65</v>
      </c>
      <c r="AD74">
        <v>8.23</v>
      </c>
      <c r="AE74">
        <v>0.19</v>
      </c>
      <c r="AF74">
        <v>983</v>
      </c>
      <c r="AG74">
        <v>-10</v>
      </c>
      <c r="AH74">
        <v>6</v>
      </c>
      <c r="AI74">
        <v>9</v>
      </c>
      <c r="AJ74">
        <v>191</v>
      </c>
      <c r="AK74">
        <v>190.7</v>
      </c>
      <c r="AL74">
        <v>5</v>
      </c>
      <c r="AM74">
        <v>195</v>
      </c>
      <c r="AN74" t="s">
        <v>155</v>
      </c>
      <c r="AO74">
        <v>1</v>
      </c>
      <c r="AP74" s="42">
        <v>0.62913194444444442</v>
      </c>
      <c r="AQ74">
        <v>47.163722</v>
      </c>
      <c r="AR74">
        <v>-88.484834000000006</v>
      </c>
      <c r="AS74">
        <v>319.60000000000002</v>
      </c>
      <c r="AT74">
        <v>41</v>
      </c>
      <c r="AU74">
        <v>12</v>
      </c>
      <c r="AV74">
        <v>9</v>
      </c>
      <c r="AW74" t="s">
        <v>424</v>
      </c>
      <c r="AX74">
        <v>1.9</v>
      </c>
      <c r="AY74">
        <v>1.0249999999999999</v>
      </c>
      <c r="AZ74">
        <v>2.6</v>
      </c>
      <c r="BA74">
        <v>14.048999999999999</v>
      </c>
      <c r="BB74">
        <v>16.510000000000002</v>
      </c>
      <c r="BC74">
        <v>1.18</v>
      </c>
      <c r="BD74">
        <v>12.19</v>
      </c>
      <c r="BE74">
        <v>3033.32</v>
      </c>
      <c r="BF74">
        <v>1.359</v>
      </c>
      <c r="BG74">
        <v>54.606000000000002</v>
      </c>
      <c r="BH74">
        <v>0</v>
      </c>
      <c r="BI74">
        <v>54.606000000000002</v>
      </c>
      <c r="BJ74">
        <v>41.563000000000002</v>
      </c>
      <c r="BK74">
        <v>0</v>
      </c>
      <c r="BL74">
        <v>41.563000000000002</v>
      </c>
      <c r="BM74">
        <v>0.36299999999999999</v>
      </c>
      <c r="BN74"/>
      <c r="BO74"/>
      <c r="BP74"/>
      <c r="BQ74">
        <v>497.363</v>
      </c>
      <c r="BR74">
        <v>0.252552</v>
      </c>
      <c r="BS74">
        <v>-8.4273000000000001E-2</v>
      </c>
      <c r="BT74">
        <v>0.01</v>
      </c>
      <c r="BU74">
        <v>6.0795579999999996</v>
      </c>
      <c r="BV74">
        <v>-1.6938873000000001</v>
      </c>
      <c r="BW74" s="4">
        <f t="shared" si="9"/>
        <v>1.6062192235999999</v>
      </c>
      <c r="BY74" s="4">
        <f t="shared" si="10"/>
        <v>14041.163845967183</v>
      </c>
      <c r="BZ74" s="4">
        <f t="shared" si="11"/>
        <v>6.2907776517708003</v>
      </c>
      <c r="CA74" s="4">
        <f t="shared" si="12"/>
        <v>192.39410709385558</v>
      </c>
      <c r="CB74" s="4">
        <f t="shared" si="13"/>
        <v>1.6803180924155998</v>
      </c>
    </row>
    <row r="75" spans="1:80" x14ac:dyDescent="0.25">
      <c r="A75" s="40">
        <v>41704</v>
      </c>
      <c r="B75" s="41">
        <v>4.2268518518518523E-3</v>
      </c>
      <c r="C75">
        <v>12.79</v>
      </c>
      <c r="D75">
        <v>8.9999999999999993E-3</v>
      </c>
      <c r="E75">
        <v>90</v>
      </c>
      <c r="F75">
        <v>1851.2</v>
      </c>
      <c r="G75">
        <v>-25.2</v>
      </c>
      <c r="H75">
        <v>40.5</v>
      </c>
      <c r="I75"/>
      <c r="J75">
        <v>2.8</v>
      </c>
      <c r="K75">
        <v>0.89119999999999999</v>
      </c>
      <c r="L75">
        <v>11.398400000000001</v>
      </c>
      <c r="M75">
        <v>8.0000000000000002E-3</v>
      </c>
      <c r="N75">
        <v>1649.7907</v>
      </c>
      <c r="O75">
        <v>0</v>
      </c>
      <c r="P75">
        <v>1649.8</v>
      </c>
      <c r="Q75">
        <v>1255.7285999999999</v>
      </c>
      <c r="R75">
        <v>0</v>
      </c>
      <c r="S75">
        <v>1255.7</v>
      </c>
      <c r="T75">
        <v>40.479399999999998</v>
      </c>
      <c r="U75"/>
      <c r="V75"/>
      <c r="W75">
        <v>0</v>
      </c>
      <c r="X75">
        <v>2.4954000000000001</v>
      </c>
      <c r="Y75">
        <v>12.1</v>
      </c>
      <c r="Z75">
        <v>882</v>
      </c>
      <c r="AA75">
        <v>908</v>
      </c>
      <c r="AB75">
        <v>830</v>
      </c>
      <c r="AC75">
        <v>65</v>
      </c>
      <c r="AD75">
        <v>8.23</v>
      </c>
      <c r="AE75">
        <v>0.19</v>
      </c>
      <c r="AF75">
        <v>983</v>
      </c>
      <c r="AG75">
        <v>-10</v>
      </c>
      <c r="AH75">
        <v>6</v>
      </c>
      <c r="AI75">
        <v>9</v>
      </c>
      <c r="AJ75">
        <v>191</v>
      </c>
      <c r="AK75">
        <v>191</v>
      </c>
      <c r="AL75">
        <v>4.5999999999999996</v>
      </c>
      <c r="AM75">
        <v>195</v>
      </c>
      <c r="AN75" t="s">
        <v>155</v>
      </c>
      <c r="AO75">
        <v>1</v>
      </c>
      <c r="AP75" s="42">
        <v>0.62914351851851846</v>
      </c>
      <c r="AQ75">
        <v>47.163837000000001</v>
      </c>
      <c r="AR75">
        <v>-88.484999000000002</v>
      </c>
      <c r="AS75">
        <v>319.60000000000002</v>
      </c>
      <c r="AT75">
        <v>40.299999999999997</v>
      </c>
      <c r="AU75">
        <v>12</v>
      </c>
      <c r="AV75">
        <v>9</v>
      </c>
      <c r="AW75" t="s">
        <v>424</v>
      </c>
      <c r="AX75">
        <v>1.8374999999999999</v>
      </c>
      <c r="AY75">
        <v>1.2</v>
      </c>
      <c r="AZ75">
        <v>2.5499999999999998</v>
      </c>
      <c r="BA75">
        <v>14.048999999999999</v>
      </c>
      <c r="BB75">
        <v>16.510000000000002</v>
      </c>
      <c r="BC75">
        <v>1.18</v>
      </c>
      <c r="BD75">
        <v>12.209</v>
      </c>
      <c r="BE75">
        <v>3033.3429999999998</v>
      </c>
      <c r="BF75">
        <v>1.359</v>
      </c>
      <c r="BG75">
        <v>45.976999999999997</v>
      </c>
      <c r="BH75">
        <v>0</v>
      </c>
      <c r="BI75">
        <v>45.976999999999997</v>
      </c>
      <c r="BJ75">
        <v>34.994999999999997</v>
      </c>
      <c r="BK75">
        <v>0</v>
      </c>
      <c r="BL75">
        <v>34.994999999999997</v>
      </c>
      <c r="BM75">
        <v>0.35589999999999999</v>
      </c>
      <c r="BN75"/>
      <c r="BO75"/>
      <c r="BP75"/>
      <c r="BQ75">
        <v>482.84500000000003</v>
      </c>
      <c r="BR75">
        <v>0.25254300000000002</v>
      </c>
      <c r="BS75">
        <v>-8.4000000000000005E-2</v>
      </c>
      <c r="BT75">
        <v>1.0727E-2</v>
      </c>
      <c r="BU75">
        <v>6.0793419999999996</v>
      </c>
      <c r="BV75">
        <v>-1.6883999999999999</v>
      </c>
      <c r="BW75" s="4">
        <f t="shared" ref="BW75:BW138" si="14">BU75*0.2642</f>
        <v>1.6061621563999999</v>
      </c>
      <c r="BY75" s="4">
        <f t="shared" ref="BY75:BY138" si="15">BE75*$BU75*0.7614</f>
        <v>14040.771441532987</v>
      </c>
      <c r="BZ75" s="4">
        <f t="shared" ref="BZ75:BZ138" si="16">BF75*$BU75*0.7614</f>
        <v>6.2905541473691988</v>
      </c>
      <c r="CA75" s="4">
        <f t="shared" ref="CA75:CA138" si="17">BJ75*$BU75*0.7614</f>
        <v>161.98524090300597</v>
      </c>
      <c r="CB75" s="4">
        <f t="shared" ref="CB75:CB138" si="18">BM75*$BU75*0.7614</f>
        <v>1.6473938344729198</v>
      </c>
    </row>
    <row r="76" spans="1:80" x14ac:dyDescent="0.25">
      <c r="A76" s="40">
        <v>41704</v>
      </c>
      <c r="B76" s="41">
        <v>4.2384259259259259E-3</v>
      </c>
      <c r="C76">
        <v>12.79</v>
      </c>
      <c r="D76">
        <v>9.4000000000000004E-3</v>
      </c>
      <c r="E76">
        <v>93.723957999999996</v>
      </c>
      <c r="F76">
        <v>1777.6</v>
      </c>
      <c r="G76">
        <v>-23.9</v>
      </c>
      <c r="H76">
        <v>145.4</v>
      </c>
      <c r="I76"/>
      <c r="J76">
        <v>2.8</v>
      </c>
      <c r="K76">
        <v>0.89100000000000001</v>
      </c>
      <c r="L76">
        <v>11.396100000000001</v>
      </c>
      <c r="M76">
        <v>8.3999999999999995E-3</v>
      </c>
      <c r="N76">
        <v>1583.8235</v>
      </c>
      <c r="O76">
        <v>0</v>
      </c>
      <c r="P76">
        <v>1583.8</v>
      </c>
      <c r="Q76">
        <v>1205.5444</v>
      </c>
      <c r="R76">
        <v>0</v>
      </c>
      <c r="S76">
        <v>1205.5</v>
      </c>
      <c r="T76">
        <v>145.37719999999999</v>
      </c>
      <c r="U76"/>
      <c r="V76"/>
      <c r="W76">
        <v>0</v>
      </c>
      <c r="X76">
        <v>2.4948000000000001</v>
      </c>
      <c r="Y76">
        <v>12</v>
      </c>
      <c r="Z76">
        <v>883</v>
      </c>
      <c r="AA76">
        <v>908</v>
      </c>
      <c r="AB76">
        <v>831</v>
      </c>
      <c r="AC76">
        <v>65</v>
      </c>
      <c r="AD76">
        <v>8.24</v>
      </c>
      <c r="AE76">
        <v>0.19</v>
      </c>
      <c r="AF76">
        <v>982</v>
      </c>
      <c r="AG76">
        <v>-10</v>
      </c>
      <c r="AH76">
        <v>6</v>
      </c>
      <c r="AI76">
        <v>9</v>
      </c>
      <c r="AJ76">
        <v>191</v>
      </c>
      <c r="AK76">
        <v>190.3</v>
      </c>
      <c r="AL76">
        <v>4.3</v>
      </c>
      <c r="AM76">
        <v>195</v>
      </c>
      <c r="AN76" t="s">
        <v>155</v>
      </c>
      <c r="AO76">
        <v>1</v>
      </c>
      <c r="AP76" s="42">
        <v>0.62915509259259261</v>
      </c>
      <c r="AQ76">
        <v>47.163946000000003</v>
      </c>
      <c r="AR76">
        <v>-88.485168999999999</v>
      </c>
      <c r="AS76">
        <v>319.8</v>
      </c>
      <c r="AT76">
        <v>39.6</v>
      </c>
      <c r="AU76">
        <v>12</v>
      </c>
      <c r="AV76">
        <v>9</v>
      </c>
      <c r="AW76" t="s">
        <v>424</v>
      </c>
      <c r="AX76">
        <v>1.4499500000000001</v>
      </c>
      <c r="AY76">
        <v>1.175025</v>
      </c>
      <c r="AZ76">
        <v>2.237463</v>
      </c>
      <c r="BA76">
        <v>14.048999999999999</v>
      </c>
      <c r="BB76">
        <v>16.5</v>
      </c>
      <c r="BC76">
        <v>1.17</v>
      </c>
      <c r="BD76">
        <v>12.231999999999999</v>
      </c>
      <c r="BE76">
        <v>3030.46</v>
      </c>
      <c r="BF76">
        <v>1.413</v>
      </c>
      <c r="BG76">
        <v>44.106000000000002</v>
      </c>
      <c r="BH76">
        <v>0</v>
      </c>
      <c r="BI76">
        <v>44.106000000000002</v>
      </c>
      <c r="BJ76">
        <v>33.572000000000003</v>
      </c>
      <c r="BK76">
        <v>0</v>
      </c>
      <c r="BL76">
        <v>33.572000000000003</v>
      </c>
      <c r="BM76">
        <v>1.2774000000000001</v>
      </c>
      <c r="BN76"/>
      <c r="BO76"/>
      <c r="BP76"/>
      <c r="BQ76">
        <v>482.38600000000002</v>
      </c>
      <c r="BR76">
        <v>0.24118700000000001</v>
      </c>
      <c r="BS76">
        <v>-8.1091999999999997E-2</v>
      </c>
      <c r="BT76">
        <v>1.1727E-2</v>
      </c>
      <c r="BU76">
        <v>5.805974</v>
      </c>
      <c r="BV76">
        <v>-1.6299492</v>
      </c>
      <c r="BW76" s="4">
        <f t="shared" si="14"/>
        <v>1.5339383307999999</v>
      </c>
      <c r="BY76" s="4">
        <f t="shared" si="15"/>
        <v>13396.659376465655</v>
      </c>
      <c r="BZ76" s="4">
        <f t="shared" si="16"/>
        <v>6.2464047368868005</v>
      </c>
      <c r="CA76" s="4">
        <f t="shared" si="17"/>
        <v>148.4106863600592</v>
      </c>
      <c r="CB76" s="4">
        <f t="shared" si="18"/>
        <v>5.6469620742386404</v>
      </c>
    </row>
    <row r="77" spans="1:80" x14ac:dyDescent="0.25">
      <c r="A77" s="40">
        <v>41704</v>
      </c>
      <c r="B77" s="41">
        <v>4.2500000000000003E-3</v>
      </c>
      <c r="C77">
        <v>12.79</v>
      </c>
      <c r="D77">
        <v>0.01</v>
      </c>
      <c r="E77">
        <v>100</v>
      </c>
      <c r="F77">
        <v>1778.3</v>
      </c>
      <c r="G77">
        <v>-23.9</v>
      </c>
      <c r="H77">
        <v>81.599999999999994</v>
      </c>
      <c r="I77"/>
      <c r="J77">
        <v>2.9</v>
      </c>
      <c r="K77">
        <v>0.89119999999999999</v>
      </c>
      <c r="L77">
        <v>11.3979</v>
      </c>
      <c r="M77">
        <v>8.8999999999999999E-3</v>
      </c>
      <c r="N77">
        <v>1584.7717</v>
      </c>
      <c r="O77">
        <v>0</v>
      </c>
      <c r="P77">
        <v>1584.8</v>
      </c>
      <c r="Q77">
        <v>1206.2761</v>
      </c>
      <c r="R77">
        <v>0</v>
      </c>
      <c r="S77">
        <v>1206.3</v>
      </c>
      <c r="T77">
        <v>81.609200000000001</v>
      </c>
      <c r="U77"/>
      <c r="V77"/>
      <c r="W77">
        <v>0</v>
      </c>
      <c r="X77">
        <v>2.5842999999999998</v>
      </c>
      <c r="Y77">
        <v>12.1</v>
      </c>
      <c r="Z77">
        <v>884</v>
      </c>
      <c r="AA77">
        <v>908</v>
      </c>
      <c r="AB77">
        <v>832</v>
      </c>
      <c r="AC77">
        <v>65</v>
      </c>
      <c r="AD77">
        <v>8.24</v>
      </c>
      <c r="AE77">
        <v>0.19</v>
      </c>
      <c r="AF77">
        <v>982</v>
      </c>
      <c r="AG77">
        <v>-10</v>
      </c>
      <c r="AH77">
        <v>6</v>
      </c>
      <c r="AI77">
        <v>9</v>
      </c>
      <c r="AJ77">
        <v>191</v>
      </c>
      <c r="AK77">
        <v>190.7</v>
      </c>
      <c r="AL77">
        <v>4.5999999999999996</v>
      </c>
      <c r="AM77">
        <v>195</v>
      </c>
      <c r="AN77" t="s">
        <v>155</v>
      </c>
      <c r="AO77">
        <v>1</v>
      </c>
      <c r="AP77" s="42">
        <v>0.62916666666666665</v>
      </c>
      <c r="AQ77">
        <v>47.164039000000002</v>
      </c>
      <c r="AR77">
        <v>-88.485359000000003</v>
      </c>
      <c r="AS77">
        <v>319.89999999999998</v>
      </c>
      <c r="AT77">
        <v>39.5</v>
      </c>
      <c r="AU77">
        <v>12</v>
      </c>
      <c r="AV77">
        <v>9</v>
      </c>
      <c r="AW77" t="s">
        <v>424</v>
      </c>
      <c r="AX77">
        <v>1.8248249999999999</v>
      </c>
      <c r="AY77">
        <v>1.037237</v>
      </c>
      <c r="AZ77">
        <v>2.5372370000000002</v>
      </c>
      <c r="BA77">
        <v>14.048999999999999</v>
      </c>
      <c r="BB77">
        <v>16.510000000000002</v>
      </c>
      <c r="BC77">
        <v>1.17</v>
      </c>
      <c r="BD77">
        <v>12.214</v>
      </c>
      <c r="BE77">
        <v>3032.009</v>
      </c>
      <c r="BF77">
        <v>1.5089999999999999</v>
      </c>
      <c r="BG77">
        <v>44.148000000000003</v>
      </c>
      <c r="BH77">
        <v>0</v>
      </c>
      <c r="BI77">
        <v>44.148000000000003</v>
      </c>
      <c r="BJ77">
        <v>33.603999999999999</v>
      </c>
      <c r="BK77">
        <v>0</v>
      </c>
      <c r="BL77">
        <v>33.603999999999999</v>
      </c>
      <c r="BM77">
        <v>0.71730000000000005</v>
      </c>
      <c r="BN77"/>
      <c r="BO77"/>
      <c r="BP77"/>
      <c r="BQ77">
        <v>499.86900000000003</v>
      </c>
      <c r="BR77">
        <v>0.286163</v>
      </c>
      <c r="BS77">
        <v>-7.7818999999999999E-2</v>
      </c>
      <c r="BT77">
        <v>1.2E-2</v>
      </c>
      <c r="BU77">
        <v>6.8886589999999996</v>
      </c>
      <c r="BV77">
        <v>-1.5641619</v>
      </c>
      <c r="BW77" s="4">
        <f t="shared" si="14"/>
        <v>1.8199837077999999</v>
      </c>
      <c r="BY77" s="4">
        <f t="shared" si="15"/>
        <v>15902.962891827861</v>
      </c>
      <c r="BZ77" s="4">
        <f t="shared" si="16"/>
        <v>7.9147426685633997</v>
      </c>
      <c r="CA77" s="4">
        <f t="shared" si="17"/>
        <v>176.25381884321038</v>
      </c>
      <c r="CB77" s="4">
        <f t="shared" si="18"/>
        <v>3.7622564056729799</v>
      </c>
    </row>
    <row r="78" spans="1:80" x14ac:dyDescent="0.25">
      <c r="A78" s="40">
        <v>41704</v>
      </c>
      <c r="B78" s="41">
        <v>4.2615740740740739E-3</v>
      </c>
      <c r="C78">
        <v>12.897</v>
      </c>
      <c r="D78">
        <v>9.9000000000000008E-3</v>
      </c>
      <c r="E78">
        <v>99.435939000000005</v>
      </c>
      <c r="F78">
        <v>1764.4</v>
      </c>
      <c r="G78">
        <v>-22.5</v>
      </c>
      <c r="H78">
        <v>40.799999999999997</v>
      </c>
      <c r="I78"/>
      <c r="J78">
        <v>3</v>
      </c>
      <c r="K78">
        <v>0.89029999999999998</v>
      </c>
      <c r="L78">
        <v>11.4816</v>
      </c>
      <c r="M78">
        <v>8.8999999999999999E-3</v>
      </c>
      <c r="N78">
        <v>1570.8244</v>
      </c>
      <c r="O78">
        <v>0</v>
      </c>
      <c r="P78">
        <v>1570.8</v>
      </c>
      <c r="Q78">
        <v>1195.6597999999999</v>
      </c>
      <c r="R78">
        <v>0</v>
      </c>
      <c r="S78">
        <v>1195.7</v>
      </c>
      <c r="T78">
        <v>40.847099999999998</v>
      </c>
      <c r="U78"/>
      <c r="V78"/>
      <c r="W78">
        <v>0</v>
      </c>
      <c r="X78">
        <v>2.6707999999999998</v>
      </c>
      <c r="Y78">
        <v>12</v>
      </c>
      <c r="Z78">
        <v>885</v>
      </c>
      <c r="AA78">
        <v>908</v>
      </c>
      <c r="AB78">
        <v>832</v>
      </c>
      <c r="AC78">
        <v>65</v>
      </c>
      <c r="AD78">
        <v>8.24</v>
      </c>
      <c r="AE78">
        <v>0.19</v>
      </c>
      <c r="AF78">
        <v>982</v>
      </c>
      <c r="AG78">
        <v>-10</v>
      </c>
      <c r="AH78">
        <v>5.2729999999999997</v>
      </c>
      <c r="AI78">
        <v>9</v>
      </c>
      <c r="AJ78">
        <v>191</v>
      </c>
      <c r="AK78">
        <v>190.3</v>
      </c>
      <c r="AL78">
        <v>4.3</v>
      </c>
      <c r="AM78">
        <v>195</v>
      </c>
      <c r="AN78" t="s">
        <v>155</v>
      </c>
      <c r="AO78">
        <v>1</v>
      </c>
      <c r="AP78" s="42">
        <v>0.6291782407407408</v>
      </c>
      <c r="AQ78">
        <v>47.16413</v>
      </c>
      <c r="AR78">
        <v>-88.485551000000001</v>
      </c>
      <c r="AS78">
        <v>320.10000000000002</v>
      </c>
      <c r="AT78">
        <v>39.299999999999997</v>
      </c>
      <c r="AU78">
        <v>12</v>
      </c>
      <c r="AV78">
        <v>9</v>
      </c>
      <c r="AW78" t="s">
        <v>424</v>
      </c>
      <c r="AX78">
        <v>2</v>
      </c>
      <c r="AY78">
        <v>1.2625</v>
      </c>
      <c r="AZ78">
        <v>2.75</v>
      </c>
      <c r="BA78">
        <v>14.048999999999999</v>
      </c>
      <c r="BB78">
        <v>16.38</v>
      </c>
      <c r="BC78">
        <v>1.17</v>
      </c>
      <c r="BD78">
        <v>12.324999999999999</v>
      </c>
      <c r="BE78">
        <v>3033.0590000000002</v>
      </c>
      <c r="BF78">
        <v>1.488</v>
      </c>
      <c r="BG78">
        <v>43.454999999999998</v>
      </c>
      <c r="BH78">
        <v>0</v>
      </c>
      <c r="BI78">
        <v>43.454999999999998</v>
      </c>
      <c r="BJ78">
        <v>33.076999999999998</v>
      </c>
      <c r="BK78">
        <v>0</v>
      </c>
      <c r="BL78">
        <v>33.076999999999998</v>
      </c>
      <c r="BM78">
        <v>0.35649999999999998</v>
      </c>
      <c r="BN78"/>
      <c r="BO78"/>
      <c r="BP78"/>
      <c r="BQ78">
        <v>513.00400000000002</v>
      </c>
      <c r="BR78">
        <v>0.29482199999999997</v>
      </c>
      <c r="BS78">
        <v>-7.8453999999999996E-2</v>
      </c>
      <c r="BT78">
        <v>1.1273E-2</v>
      </c>
      <c r="BU78">
        <v>7.0971019999999996</v>
      </c>
      <c r="BV78">
        <v>-1.5769253999999999</v>
      </c>
      <c r="BW78" s="4">
        <f t="shared" si="14"/>
        <v>1.8750543483999997</v>
      </c>
      <c r="BY78" s="4">
        <f t="shared" si="15"/>
        <v>16389.842412946706</v>
      </c>
      <c r="BZ78" s="4">
        <f t="shared" si="16"/>
        <v>8.0407553926463979</v>
      </c>
      <c r="CA78" s="4">
        <f t="shared" si="17"/>
        <v>178.73929174903557</v>
      </c>
      <c r="CB78" s="4">
        <f t="shared" si="18"/>
        <v>1.9264309794882</v>
      </c>
    </row>
    <row r="79" spans="1:80" x14ac:dyDescent="0.25">
      <c r="A79" s="40">
        <v>41704</v>
      </c>
      <c r="B79" s="41">
        <v>4.2731481481481483E-3</v>
      </c>
      <c r="C79">
        <v>12.945</v>
      </c>
      <c r="D79">
        <v>9.1000000000000004E-3</v>
      </c>
      <c r="E79">
        <v>91.377921000000001</v>
      </c>
      <c r="F79">
        <v>1716.5</v>
      </c>
      <c r="G79">
        <v>-12.6</v>
      </c>
      <c r="H79">
        <v>68.5</v>
      </c>
      <c r="I79"/>
      <c r="J79">
        <v>3.1</v>
      </c>
      <c r="K79">
        <v>0.89</v>
      </c>
      <c r="L79">
        <v>11.521000000000001</v>
      </c>
      <c r="M79">
        <v>8.0999999999999996E-3</v>
      </c>
      <c r="N79">
        <v>1527.5907999999999</v>
      </c>
      <c r="O79">
        <v>0</v>
      </c>
      <c r="P79">
        <v>1527.6</v>
      </c>
      <c r="Q79">
        <v>1162.7518</v>
      </c>
      <c r="R79">
        <v>0</v>
      </c>
      <c r="S79">
        <v>1162.8</v>
      </c>
      <c r="T79">
        <v>68.480199999999996</v>
      </c>
      <c r="U79"/>
      <c r="V79"/>
      <c r="W79">
        <v>0</v>
      </c>
      <c r="X79">
        <v>2.7589000000000001</v>
      </c>
      <c r="Y79">
        <v>12</v>
      </c>
      <c r="Z79">
        <v>884</v>
      </c>
      <c r="AA79">
        <v>908</v>
      </c>
      <c r="AB79">
        <v>830</v>
      </c>
      <c r="AC79">
        <v>65</v>
      </c>
      <c r="AD79">
        <v>8.24</v>
      </c>
      <c r="AE79">
        <v>0.19</v>
      </c>
      <c r="AF79">
        <v>982</v>
      </c>
      <c r="AG79">
        <v>-10</v>
      </c>
      <c r="AH79">
        <v>5.7270000000000003</v>
      </c>
      <c r="AI79">
        <v>9</v>
      </c>
      <c r="AJ79">
        <v>191</v>
      </c>
      <c r="AK79">
        <v>190</v>
      </c>
      <c r="AL79">
        <v>4.5999999999999996</v>
      </c>
      <c r="AM79">
        <v>195</v>
      </c>
      <c r="AN79" t="s">
        <v>155</v>
      </c>
      <c r="AO79">
        <v>1</v>
      </c>
      <c r="AP79" s="42">
        <v>0.62918981481481484</v>
      </c>
      <c r="AQ79">
        <v>47.164194999999999</v>
      </c>
      <c r="AR79">
        <v>-88.485758000000004</v>
      </c>
      <c r="AS79">
        <v>320.3</v>
      </c>
      <c r="AT79">
        <v>38.9</v>
      </c>
      <c r="AU79">
        <v>12</v>
      </c>
      <c r="AV79">
        <v>9</v>
      </c>
      <c r="AW79" t="s">
        <v>424</v>
      </c>
      <c r="AX79">
        <v>2</v>
      </c>
      <c r="AY79">
        <v>1</v>
      </c>
      <c r="AZ79">
        <v>2.3875000000000002</v>
      </c>
      <c r="BA79">
        <v>14.048999999999999</v>
      </c>
      <c r="BB79">
        <v>16.32</v>
      </c>
      <c r="BC79">
        <v>1.1599999999999999</v>
      </c>
      <c r="BD79">
        <v>12.364000000000001</v>
      </c>
      <c r="BE79">
        <v>3032.4960000000001</v>
      </c>
      <c r="BF79">
        <v>1.3620000000000001</v>
      </c>
      <c r="BG79">
        <v>42.106999999999999</v>
      </c>
      <c r="BH79">
        <v>0</v>
      </c>
      <c r="BI79">
        <v>42.106999999999999</v>
      </c>
      <c r="BJ79">
        <v>32.049999999999997</v>
      </c>
      <c r="BK79">
        <v>0</v>
      </c>
      <c r="BL79">
        <v>32.049999999999997</v>
      </c>
      <c r="BM79">
        <v>0.59560000000000002</v>
      </c>
      <c r="BN79"/>
      <c r="BO79"/>
      <c r="BP79"/>
      <c r="BQ79">
        <v>528.01300000000003</v>
      </c>
      <c r="BR79">
        <v>0.24737999999999999</v>
      </c>
      <c r="BS79">
        <v>-8.0453999999999998E-2</v>
      </c>
      <c r="BT79">
        <v>1.0999999999999999E-2</v>
      </c>
      <c r="BU79">
        <v>5.9550549999999998</v>
      </c>
      <c r="BV79">
        <v>-1.6171253999999999</v>
      </c>
      <c r="BW79" s="4">
        <f t="shared" si="14"/>
        <v>1.5733255309999998</v>
      </c>
      <c r="BY79" s="4">
        <f t="shared" si="15"/>
        <v>13749.87930778699</v>
      </c>
      <c r="BZ79" s="4">
        <f t="shared" si="16"/>
        <v>6.1755516304739997</v>
      </c>
      <c r="CA79" s="4">
        <f t="shared" si="17"/>
        <v>145.32043300784997</v>
      </c>
      <c r="CB79" s="4">
        <f t="shared" si="18"/>
        <v>2.7005569391412001</v>
      </c>
    </row>
    <row r="80" spans="1:80" x14ac:dyDescent="0.25">
      <c r="A80" s="40">
        <v>41704</v>
      </c>
      <c r="B80" s="41">
        <v>4.2847222222222219E-3</v>
      </c>
      <c r="C80">
        <v>12.747</v>
      </c>
      <c r="D80">
        <v>8.9999999999999993E-3</v>
      </c>
      <c r="E80">
        <v>90</v>
      </c>
      <c r="F80">
        <v>1729.2</v>
      </c>
      <c r="G80">
        <v>-12.7</v>
      </c>
      <c r="H80">
        <v>40.9</v>
      </c>
      <c r="I80"/>
      <c r="J80">
        <v>3.1</v>
      </c>
      <c r="K80">
        <v>0.89170000000000005</v>
      </c>
      <c r="L80">
        <v>11.366300000000001</v>
      </c>
      <c r="M80">
        <v>8.0000000000000002E-3</v>
      </c>
      <c r="N80">
        <v>1541.9235000000001</v>
      </c>
      <c r="O80">
        <v>0</v>
      </c>
      <c r="P80">
        <v>1541.9</v>
      </c>
      <c r="Q80">
        <v>1173.6614</v>
      </c>
      <c r="R80">
        <v>0</v>
      </c>
      <c r="S80">
        <v>1173.7</v>
      </c>
      <c r="T80">
        <v>40.914999999999999</v>
      </c>
      <c r="U80"/>
      <c r="V80"/>
      <c r="W80">
        <v>0</v>
      </c>
      <c r="X80">
        <v>2.7642000000000002</v>
      </c>
      <c r="Y80">
        <v>12</v>
      </c>
      <c r="Z80">
        <v>882</v>
      </c>
      <c r="AA80">
        <v>907</v>
      </c>
      <c r="AB80">
        <v>828</v>
      </c>
      <c r="AC80">
        <v>65</v>
      </c>
      <c r="AD80">
        <v>8.24</v>
      </c>
      <c r="AE80">
        <v>0.19</v>
      </c>
      <c r="AF80">
        <v>982</v>
      </c>
      <c r="AG80">
        <v>-10</v>
      </c>
      <c r="AH80">
        <v>6</v>
      </c>
      <c r="AI80">
        <v>9</v>
      </c>
      <c r="AJ80">
        <v>191</v>
      </c>
      <c r="AK80">
        <v>190</v>
      </c>
      <c r="AL80">
        <v>5</v>
      </c>
      <c r="AM80">
        <v>195</v>
      </c>
      <c r="AN80" t="s">
        <v>155</v>
      </c>
      <c r="AO80">
        <v>1</v>
      </c>
      <c r="AP80" s="42">
        <v>0.62920138888888888</v>
      </c>
      <c r="AQ80">
        <v>47.164256999999999</v>
      </c>
      <c r="AR80">
        <v>-88.485969999999995</v>
      </c>
      <c r="AS80">
        <v>320.3</v>
      </c>
      <c r="AT80">
        <v>39</v>
      </c>
      <c r="AU80">
        <v>12</v>
      </c>
      <c r="AV80">
        <v>9</v>
      </c>
      <c r="AW80" t="s">
        <v>424</v>
      </c>
      <c r="AX80">
        <v>2.0375000000000001</v>
      </c>
      <c r="AY80">
        <v>1</v>
      </c>
      <c r="AZ80">
        <v>2.3374999999999999</v>
      </c>
      <c r="BA80">
        <v>14.048999999999999</v>
      </c>
      <c r="BB80">
        <v>16.559999999999999</v>
      </c>
      <c r="BC80">
        <v>1.18</v>
      </c>
      <c r="BD80">
        <v>12.148</v>
      </c>
      <c r="BE80">
        <v>3033.3510000000001</v>
      </c>
      <c r="BF80">
        <v>1.363</v>
      </c>
      <c r="BG80">
        <v>43.091999999999999</v>
      </c>
      <c r="BH80">
        <v>0</v>
      </c>
      <c r="BI80">
        <v>43.091999999999999</v>
      </c>
      <c r="BJ80">
        <v>32.801000000000002</v>
      </c>
      <c r="BK80">
        <v>0</v>
      </c>
      <c r="BL80">
        <v>32.801000000000002</v>
      </c>
      <c r="BM80">
        <v>0.36080000000000001</v>
      </c>
      <c r="BN80"/>
      <c r="BO80"/>
      <c r="BP80"/>
      <c r="BQ80">
        <v>536.37900000000002</v>
      </c>
      <c r="BR80">
        <v>0.24554000000000001</v>
      </c>
      <c r="BS80">
        <v>-8.2454E-2</v>
      </c>
      <c r="BT80">
        <v>1.0999999999999999E-2</v>
      </c>
      <c r="BU80">
        <v>5.9107620000000001</v>
      </c>
      <c r="BV80">
        <v>-1.6573253999999999</v>
      </c>
      <c r="BW80" s="4">
        <f t="shared" si="14"/>
        <v>1.5616233204000001</v>
      </c>
      <c r="BY80" s="4">
        <f t="shared" si="15"/>
        <v>13651.457207983967</v>
      </c>
      <c r="BZ80" s="4">
        <f t="shared" si="16"/>
        <v>6.134119056608399</v>
      </c>
      <c r="CA80" s="4">
        <f t="shared" si="17"/>
        <v>147.61939778122681</v>
      </c>
      <c r="CB80" s="4">
        <f t="shared" si="18"/>
        <v>1.62376387059744</v>
      </c>
    </row>
    <row r="81" spans="1:80" x14ac:dyDescent="0.25">
      <c r="A81" s="40">
        <v>41704</v>
      </c>
      <c r="B81" s="41">
        <v>4.2962962962962963E-3</v>
      </c>
      <c r="C81">
        <v>12.334</v>
      </c>
      <c r="D81">
        <v>0.01</v>
      </c>
      <c r="E81">
        <v>100.466667</v>
      </c>
      <c r="F81">
        <v>1851</v>
      </c>
      <c r="G81">
        <v>-15</v>
      </c>
      <c r="H81">
        <v>20.100000000000001</v>
      </c>
      <c r="I81"/>
      <c r="J81">
        <v>3.2</v>
      </c>
      <c r="K81">
        <v>0.89510000000000001</v>
      </c>
      <c r="L81">
        <v>11.0396</v>
      </c>
      <c r="M81">
        <v>8.9999999999999993E-3</v>
      </c>
      <c r="N81">
        <v>1656.7409</v>
      </c>
      <c r="O81">
        <v>0</v>
      </c>
      <c r="P81">
        <v>1656.7</v>
      </c>
      <c r="Q81">
        <v>1261.0565999999999</v>
      </c>
      <c r="R81">
        <v>0</v>
      </c>
      <c r="S81">
        <v>1261.0999999999999</v>
      </c>
      <c r="T81">
        <v>20.100000000000001</v>
      </c>
      <c r="U81"/>
      <c r="V81"/>
      <c r="W81">
        <v>0</v>
      </c>
      <c r="X81">
        <v>2.8641999999999999</v>
      </c>
      <c r="Y81">
        <v>12</v>
      </c>
      <c r="Z81">
        <v>881</v>
      </c>
      <c r="AA81">
        <v>908</v>
      </c>
      <c r="AB81">
        <v>826</v>
      </c>
      <c r="AC81">
        <v>65</v>
      </c>
      <c r="AD81">
        <v>8.24</v>
      </c>
      <c r="AE81">
        <v>0.19</v>
      </c>
      <c r="AF81">
        <v>982</v>
      </c>
      <c r="AG81">
        <v>-10</v>
      </c>
      <c r="AH81">
        <v>6</v>
      </c>
      <c r="AI81">
        <v>9</v>
      </c>
      <c r="AJ81">
        <v>191</v>
      </c>
      <c r="AK81">
        <v>190</v>
      </c>
      <c r="AL81">
        <v>5.3</v>
      </c>
      <c r="AM81">
        <v>195</v>
      </c>
      <c r="AN81" t="s">
        <v>155</v>
      </c>
      <c r="AO81">
        <v>1</v>
      </c>
      <c r="AP81" s="42">
        <v>0.62921296296296292</v>
      </c>
      <c r="AQ81">
        <v>47.164313</v>
      </c>
      <c r="AR81">
        <v>-88.486185000000006</v>
      </c>
      <c r="AS81">
        <v>320.2</v>
      </c>
      <c r="AT81">
        <v>39</v>
      </c>
      <c r="AU81">
        <v>12</v>
      </c>
      <c r="AV81">
        <v>9</v>
      </c>
      <c r="AW81" t="s">
        <v>424</v>
      </c>
      <c r="AX81">
        <v>2.3125</v>
      </c>
      <c r="AY81">
        <v>1</v>
      </c>
      <c r="AZ81">
        <v>2.6124999999999998</v>
      </c>
      <c r="BA81">
        <v>14.048999999999999</v>
      </c>
      <c r="BB81">
        <v>17.09</v>
      </c>
      <c r="BC81">
        <v>1.22</v>
      </c>
      <c r="BD81">
        <v>11.724</v>
      </c>
      <c r="BE81">
        <v>3033.8789999999999</v>
      </c>
      <c r="BF81">
        <v>1.573</v>
      </c>
      <c r="BG81">
        <v>47.68</v>
      </c>
      <c r="BH81">
        <v>0</v>
      </c>
      <c r="BI81">
        <v>47.68</v>
      </c>
      <c r="BJ81">
        <v>36.292999999999999</v>
      </c>
      <c r="BK81">
        <v>0</v>
      </c>
      <c r="BL81">
        <v>36.292999999999999</v>
      </c>
      <c r="BM81">
        <v>0.1825</v>
      </c>
      <c r="BN81"/>
      <c r="BO81"/>
      <c r="BP81"/>
      <c r="BQ81">
        <v>572.33500000000004</v>
      </c>
      <c r="BR81">
        <v>0.237927</v>
      </c>
      <c r="BS81">
        <v>-8.5904999999999995E-2</v>
      </c>
      <c r="BT81">
        <v>1.1726E-2</v>
      </c>
      <c r="BU81">
        <v>5.7275</v>
      </c>
      <c r="BV81">
        <v>-1.7266904999999999</v>
      </c>
      <c r="BW81" s="4">
        <f t="shared" si="14"/>
        <v>1.5132055</v>
      </c>
      <c r="BY81" s="4">
        <f t="shared" si="15"/>
        <v>13230.499057861498</v>
      </c>
      <c r="BZ81" s="4">
        <f t="shared" si="16"/>
        <v>6.8597248004999996</v>
      </c>
      <c r="CA81" s="4">
        <f t="shared" si="17"/>
        <v>158.27081512049998</v>
      </c>
      <c r="CB81" s="4">
        <f t="shared" si="18"/>
        <v>0.79586762624999996</v>
      </c>
    </row>
    <row r="82" spans="1:80" x14ac:dyDescent="0.25">
      <c r="A82" s="40">
        <v>41704</v>
      </c>
      <c r="B82" s="41">
        <v>4.3078703703703708E-3</v>
      </c>
      <c r="C82">
        <v>12.068</v>
      </c>
      <c r="D82">
        <v>1.14E-2</v>
      </c>
      <c r="E82">
        <v>113.599664</v>
      </c>
      <c r="F82">
        <v>1913</v>
      </c>
      <c r="G82">
        <v>-20.5</v>
      </c>
      <c r="H82">
        <v>50.2</v>
      </c>
      <c r="I82"/>
      <c r="J82">
        <v>3.2</v>
      </c>
      <c r="K82">
        <v>0.89710000000000001</v>
      </c>
      <c r="L82">
        <v>10.8268</v>
      </c>
      <c r="M82">
        <v>1.0200000000000001E-2</v>
      </c>
      <c r="N82">
        <v>1716.1675</v>
      </c>
      <c r="O82">
        <v>0</v>
      </c>
      <c r="P82">
        <v>1716.2</v>
      </c>
      <c r="Q82">
        <v>1306.2901999999999</v>
      </c>
      <c r="R82">
        <v>0</v>
      </c>
      <c r="S82">
        <v>1306.3</v>
      </c>
      <c r="T82">
        <v>50.2</v>
      </c>
      <c r="U82"/>
      <c r="V82"/>
      <c r="W82">
        <v>0</v>
      </c>
      <c r="X82">
        <v>2.8708</v>
      </c>
      <c r="Y82">
        <v>12.1</v>
      </c>
      <c r="Z82">
        <v>882</v>
      </c>
      <c r="AA82">
        <v>908</v>
      </c>
      <c r="AB82">
        <v>825</v>
      </c>
      <c r="AC82">
        <v>65</v>
      </c>
      <c r="AD82">
        <v>8.24</v>
      </c>
      <c r="AE82">
        <v>0.19</v>
      </c>
      <c r="AF82">
        <v>982</v>
      </c>
      <c r="AG82">
        <v>-10</v>
      </c>
      <c r="AH82">
        <v>6</v>
      </c>
      <c r="AI82">
        <v>9</v>
      </c>
      <c r="AJ82">
        <v>191</v>
      </c>
      <c r="AK82">
        <v>190.7</v>
      </c>
      <c r="AL82">
        <v>5.3</v>
      </c>
      <c r="AM82">
        <v>195</v>
      </c>
      <c r="AN82" t="s">
        <v>155</v>
      </c>
      <c r="AO82">
        <v>1</v>
      </c>
      <c r="AP82" s="42">
        <v>0.62922453703703707</v>
      </c>
      <c r="AQ82">
        <v>47.164357000000003</v>
      </c>
      <c r="AR82">
        <v>-88.486401999999998</v>
      </c>
      <c r="AS82">
        <v>320.2</v>
      </c>
      <c r="AT82">
        <v>38.6</v>
      </c>
      <c r="AU82">
        <v>12</v>
      </c>
      <c r="AV82">
        <v>9</v>
      </c>
      <c r="AW82" t="s">
        <v>424</v>
      </c>
      <c r="AX82">
        <v>2.4</v>
      </c>
      <c r="AY82">
        <v>1</v>
      </c>
      <c r="AZ82">
        <v>2.7</v>
      </c>
      <c r="BA82">
        <v>14.048999999999999</v>
      </c>
      <c r="BB82">
        <v>17.440000000000001</v>
      </c>
      <c r="BC82">
        <v>1.24</v>
      </c>
      <c r="BD82">
        <v>11.468</v>
      </c>
      <c r="BE82">
        <v>3032.8530000000001</v>
      </c>
      <c r="BF82">
        <v>1.8169999999999999</v>
      </c>
      <c r="BG82">
        <v>50.344000000000001</v>
      </c>
      <c r="BH82">
        <v>0</v>
      </c>
      <c r="BI82">
        <v>50.344000000000001</v>
      </c>
      <c r="BJ82">
        <v>38.32</v>
      </c>
      <c r="BK82">
        <v>0</v>
      </c>
      <c r="BL82">
        <v>38.32</v>
      </c>
      <c r="BM82">
        <v>0.46460000000000001</v>
      </c>
      <c r="BN82"/>
      <c r="BO82"/>
      <c r="BP82"/>
      <c r="BQ82">
        <v>584.726</v>
      </c>
      <c r="BR82">
        <v>0.211925</v>
      </c>
      <c r="BS82">
        <v>-8.5546999999999998E-2</v>
      </c>
      <c r="BT82">
        <v>1.2E-2</v>
      </c>
      <c r="BU82">
        <v>5.1015629999999996</v>
      </c>
      <c r="BV82">
        <v>-1.7194947</v>
      </c>
      <c r="BW82" s="4">
        <f t="shared" si="14"/>
        <v>1.3478329445999999</v>
      </c>
      <c r="BY82" s="4">
        <f t="shared" si="15"/>
        <v>11780.602100330574</v>
      </c>
      <c r="BZ82" s="4">
        <f t="shared" si="16"/>
        <v>7.0578277339193987</v>
      </c>
      <c r="CA82" s="4">
        <f t="shared" si="17"/>
        <v>148.84752821342397</v>
      </c>
      <c r="CB82" s="4">
        <f t="shared" si="18"/>
        <v>1.8046597496857197</v>
      </c>
    </row>
    <row r="83" spans="1:80" x14ac:dyDescent="0.25">
      <c r="A83" s="40">
        <v>41704</v>
      </c>
      <c r="B83" s="41">
        <v>4.3194444444444443E-3</v>
      </c>
      <c r="C83">
        <v>12.044</v>
      </c>
      <c r="D83">
        <v>1.2200000000000001E-2</v>
      </c>
      <c r="E83">
        <v>122.034043</v>
      </c>
      <c r="F83">
        <v>1878.1</v>
      </c>
      <c r="G83">
        <v>-20.5</v>
      </c>
      <c r="H83">
        <v>50.2</v>
      </c>
      <c r="I83"/>
      <c r="J83">
        <v>3.2</v>
      </c>
      <c r="K83">
        <v>0.89729999999999999</v>
      </c>
      <c r="L83">
        <v>10.807399999999999</v>
      </c>
      <c r="M83">
        <v>1.0999999999999999E-2</v>
      </c>
      <c r="N83">
        <v>1685.2669000000001</v>
      </c>
      <c r="O83">
        <v>0</v>
      </c>
      <c r="P83">
        <v>1685.3</v>
      </c>
      <c r="Q83">
        <v>1282.7697000000001</v>
      </c>
      <c r="R83">
        <v>0</v>
      </c>
      <c r="S83">
        <v>1282.8</v>
      </c>
      <c r="T83">
        <v>50.2</v>
      </c>
      <c r="U83"/>
      <c r="V83"/>
      <c r="W83">
        <v>0</v>
      </c>
      <c r="X83">
        <v>2.8714</v>
      </c>
      <c r="Y83">
        <v>12</v>
      </c>
      <c r="Z83">
        <v>882</v>
      </c>
      <c r="AA83">
        <v>908</v>
      </c>
      <c r="AB83">
        <v>824</v>
      </c>
      <c r="AC83">
        <v>65</v>
      </c>
      <c r="AD83">
        <v>8.24</v>
      </c>
      <c r="AE83">
        <v>0.19</v>
      </c>
      <c r="AF83">
        <v>982</v>
      </c>
      <c r="AG83">
        <v>-10</v>
      </c>
      <c r="AH83">
        <v>6</v>
      </c>
      <c r="AI83">
        <v>9</v>
      </c>
      <c r="AJ83">
        <v>191</v>
      </c>
      <c r="AK83">
        <v>191</v>
      </c>
      <c r="AL83">
        <v>5.3</v>
      </c>
      <c r="AM83">
        <v>195</v>
      </c>
      <c r="AN83" t="s">
        <v>155</v>
      </c>
      <c r="AO83">
        <v>1</v>
      </c>
      <c r="AP83" s="42">
        <v>0.62923611111111111</v>
      </c>
      <c r="AQ83">
        <v>47.164397999999998</v>
      </c>
      <c r="AR83">
        <v>-88.486615</v>
      </c>
      <c r="AS83">
        <v>320.10000000000002</v>
      </c>
      <c r="AT83">
        <v>37.700000000000003</v>
      </c>
      <c r="AU83">
        <v>12</v>
      </c>
      <c r="AV83">
        <v>9</v>
      </c>
      <c r="AW83" t="s">
        <v>424</v>
      </c>
      <c r="AX83">
        <v>2.2749999999999999</v>
      </c>
      <c r="AY83">
        <v>1.0125</v>
      </c>
      <c r="AZ83">
        <v>2.6375000000000002</v>
      </c>
      <c r="BA83">
        <v>14.048999999999999</v>
      </c>
      <c r="BB83">
        <v>17.47</v>
      </c>
      <c r="BC83">
        <v>1.24</v>
      </c>
      <c r="BD83">
        <v>11.444000000000001</v>
      </c>
      <c r="BE83">
        <v>3032.652</v>
      </c>
      <c r="BF83">
        <v>1.956</v>
      </c>
      <c r="BG83">
        <v>49.523000000000003</v>
      </c>
      <c r="BH83">
        <v>0</v>
      </c>
      <c r="BI83">
        <v>49.523000000000003</v>
      </c>
      <c r="BJ83">
        <v>37.695</v>
      </c>
      <c r="BK83">
        <v>0</v>
      </c>
      <c r="BL83">
        <v>37.695</v>
      </c>
      <c r="BM83">
        <v>0.46539999999999998</v>
      </c>
      <c r="BN83"/>
      <c r="BO83"/>
      <c r="BP83"/>
      <c r="BQ83">
        <v>585.86099999999999</v>
      </c>
      <c r="BR83">
        <v>0.19382199999999999</v>
      </c>
      <c r="BS83">
        <v>-8.1365000000000007E-2</v>
      </c>
      <c r="BT83">
        <v>1.2E-2</v>
      </c>
      <c r="BU83">
        <v>4.6657799999999998</v>
      </c>
      <c r="BV83">
        <v>-1.6354365</v>
      </c>
      <c r="BW83" s="4">
        <f t="shared" si="14"/>
        <v>1.2326990759999998</v>
      </c>
      <c r="BY83" s="4">
        <f t="shared" si="15"/>
        <v>10773.571718773583</v>
      </c>
      <c r="BZ83" s="4">
        <f t="shared" si="16"/>
        <v>6.9487386887519991</v>
      </c>
      <c r="CA83" s="4">
        <f t="shared" si="17"/>
        <v>133.91242580393998</v>
      </c>
      <c r="CB83" s="4">
        <f t="shared" si="18"/>
        <v>1.6533450847367999</v>
      </c>
    </row>
    <row r="84" spans="1:80" x14ac:dyDescent="0.25">
      <c r="A84" s="40">
        <v>41704</v>
      </c>
      <c r="B84" s="41">
        <v>4.3310185185185179E-3</v>
      </c>
      <c r="C84">
        <v>12.04</v>
      </c>
      <c r="D84">
        <v>1.2999999999999999E-2</v>
      </c>
      <c r="E84">
        <v>130</v>
      </c>
      <c r="F84">
        <v>1425.6</v>
      </c>
      <c r="G84">
        <v>-32</v>
      </c>
      <c r="H84">
        <v>98.1</v>
      </c>
      <c r="I84"/>
      <c r="J84">
        <v>3.2</v>
      </c>
      <c r="K84">
        <v>0.89710000000000001</v>
      </c>
      <c r="L84">
        <v>10.8012</v>
      </c>
      <c r="M84">
        <v>1.17E-2</v>
      </c>
      <c r="N84">
        <v>1278.8958</v>
      </c>
      <c r="O84">
        <v>0</v>
      </c>
      <c r="P84">
        <v>1278.9000000000001</v>
      </c>
      <c r="Q84">
        <v>973.45339999999999</v>
      </c>
      <c r="R84">
        <v>0</v>
      </c>
      <c r="S84">
        <v>973.5</v>
      </c>
      <c r="T84">
        <v>98.090800000000002</v>
      </c>
      <c r="U84"/>
      <c r="V84"/>
      <c r="W84">
        <v>0</v>
      </c>
      <c r="X84">
        <v>2.8708</v>
      </c>
      <c r="Y84">
        <v>12.1</v>
      </c>
      <c r="Z84">
        <v>881</v>
      </c>
      <c r="AA84">
        <v>909</v>
      </c>
      <c r="AB84">
        <v>823</v>
      </c>
      <c r="AC84">
        <v>65</v>
      </c>
      <c r="AD84">
        <v>8.24</v>
      </c>
      <c r="AE84">
        <v>0.19</v>
      </c>
      <c r="AF84">
        <v>982</v>
      </c>
      <c r="AG84">
        <v>-10</v>
      </c>
      <c r="AH84">
        <v>6</v>
      </c>
      <c r="AI84">
        <v>9</v>
      </c>
      <c r="AJ84">
        <v>190.3</v>
      </c>
      <c r="AK84">
        <v>191</v>
      </c>
      <c r="AL84">
        <v>4.7</v>
      </c>
      <c r="AM84">
        <v>195</v>
      </c>
      <c r="AN84" t="s">
        <v>155</v>
      </c>
      <c r="AO84">
        <v>1</v>
      </c>
      <c r="AP84" s="42">
        <v>0.62924768518518526</v>
      </c>
      <c r="AQ84">
        <v>47.164434</v>
      </c>
      <c r="AR84">
        <v>-88.486829999999998</v>
      </c>
      <c r="AS84">
        <v>320.10000000000002</v>
      </c>
      <c r="AT84">
        <v>37.6</v>
      </c>
      <c r="AU84">
        <v>12</v>
      </c>
      <c r="AV84">
        <v>9</v>
      </c>
      <c r="AW84" t="s">
        <v>424</v>
      </c>
      <c r="AX84">
        <v>1.45</v>
      </c>
      <c r="AY84">
        <v>1.0874999999999999</v>
      </c>
      <c r="AZ84">
        <v>2.2374999999999998</v>
      </c>
      <c r="BA84">
        <v>14.048999999999999</v>
      </c>
      <c r="BB84">
        <v>17.47</v>
      </c>
      <c r="BC84">
        <v>1.24</v>
      </c>
      <c r="BD84">
        <v>11.468999999999999</v>
      </c>
      <c r="BE84">
        <v>3031.1080000000002</v>
      </c>
      <c r="BF84">
        <v>2.0830000000000002</v>
      </c>
      <c r="BG84">
        <v>37.584000000000003</v>
      </c>
      <c r="BH84">
        <v>0</v>
      </c>
      <c r="BI84">
        <v>37.584000000000003</v>
      </c>
      <c r="BJ84">
        <v>28.608000000000001</v>
      </c>
      <c r="BK84">
        <v>0</v>
      </c>
      <c r="BL84">
        <v>28.608000000000001</v>
      </c>
      <c r="BM84">
        <v>0.90949999999999998</v>
      </c>
      <c r="BN84"/>
      <c r="BO84"/>
      <c r="BP84"/>
      <c r="BQ84">
        <v>585.76499999999999</v>
      </c>
      <c r="BR84">
        <v>0.21399099999999999</v>
      </c>
      <c r="BS84">
        <v>-8.2907999999999996E-2</v>
      </c>
      <c r="BT84">
        <v>1.1273E-2</v>
      </c>
      <c r="BU84">
        <v>5.1512989999999999</v>
      </c>
      <c r="BV84">
        <v>-1.6664508</v>
      </c>
      <c r="BW84" s="4">
        <f t="shared" si="14"/>
        <v>1.3609731958</v>
      </c>
      <c r="BY84" s="4">
        <f t="shared" si="15"/>
        <v>11888.608944114929</v>
      </c>
      <c r="BZ84" s="4">
        <f t="shared" si="16"/>
        <v>8.1699406390637996</v>
      </c>
      <c r="CA84" s="4">
        <f t="shared" si="17"/>
        <v>112.2062706684288</v>
      </c>
      <c r="CB84" s="4">
        <f t="shared" si="18"/>
        <v>3.5672400437966996</v>
      </c>
    </row>
    <row r="85" spans="1:80" x14ac:dyDescent="0.25">
      <c r="A85" s="40">
        <v>41704</v>
      </c>
      <c r="B85" s="41">
        <v>4.3425925925925923E-3</v>
      </c>
      <c r="C85">
        <v>12.35</v>
      </c>
      <c r="D85">
        <v>1.2999999999999999E-2</v>
      </c>
      <c r="E85">
        <v>130</v>
      </c>
      <c r="F85">
        <v>1013.1</v>
      </c>
      <c r="G85">
        <v>-32</v>
      </c>
      <c r="H85">
        <v>96.2</v>
      </c>
      <c r="I85"/>
      <c r="J85">
        <v>3.2</v>
      </c>
      <c r="K85">
        <v>0.89449999999999996</v>
      </c>
      <c r="L85">
        <v>11.046799999999999</v>
      </c>
      <c r="M85">
        <v>1.1599999999999999E-2</v>
      </c>
      <c r="N85">
        <v>906.2038</v>
      </c>
      <c r="O85">
        <v>0</v>
      </c>
      <c r="P85">
        <v>906.2</v>
      </c>
      <c r="Q85">
        <v>689.77250000000004</v>
      </c>
      <c r="R85">
        <v>0</v>
      </c>
      <c r="S85">
        <v>689.8</v>
      </c>
      <c r="T85">
        <v>96.179599999999994</v>
      </c>
      <c r="U85"/>
      <c r="V85"/>
      <c r="W85">
        <v>0</v>
      </c>
      <c r="X85">
        <v>2.8624000000000001</v>
      </c>
      <c r="Y85">
        <v>12</v>
      </c>
      <c r="Z85">
        <v>882</v>
      </c>
      <c r="AA85">
        <v>908</v>
      </c>
      <c r="AB85">
        <v>824</v>
      </c>
      <c r="AC85">
        <v>65</v>
      </c>
      <c r="AD85">
        <v>8.24</v>
      </c>
      <c r="AE85">
        <v>0.19</v>
      </c>
      <c r="AF85">
        <v>982</v>
      </c>
      <c r="AG85">
        <v>-10</v>
      </c>
      <c r="AH85">
        <v>5.2729999999999997</v>
      </c>
      <c r="AI85">
        <v>9</v>
      </c>
      <c r="AJ85">
        <v>190</v>
      </c>
      <c r="AK85">
        <v>191</v>
      </c>
      <c r="AL85">
        <v>4.3</v>
      </c>
      <c r="AM85">
        <v>195</v>
      </c>
      <c r="AN85" t="s">
        <v>155</v>
      </c>
      <c r="AO85">
        <v>1</v>
      </c>
      <c r="AP85" s="42">
        <v>0.6292592592592593</v>
      </c>
      <c r="AQ85">
        <v>47.164414999999998</v>
      </c>
      <c r="AR85">
        <v>-88.487048999999999</v>
      </c>
      <c r="AS85">
        <v>320.2</v>
      </c>
      <c r="AT85">
        <v>37</v>
      </c>
      <c r="AU85">
        <v>12</v>
      </c>
      <c r="AV85">
        <v>9</v>
      </c>
      <c r="AW85" t="s">
        <v>424</v>
      </c>
      <c r="AX85">
        <v>1.8</v>
      </c>
      <c r="AY85">
        <v>1</v>
      </c>
      <c r="AZ85">
        <v>2.5</v>
      </c>
      <c r="BA85">
        <v>14.048999999999999</v>
      </c>
      <c r="BB85">
        <v>17.05</v>
      </c>
      <c r="BC85">
        <v>1.21</v>
      </c>
      <c r="BD85">
        <v>11.794</v>
      </c>
      <c r="BE85">
        <v>3031.0549999999998</v>
      </c>
      <c r="BF85">
        <v>2.0310000000000001</v>
      </c>
      <c r="BG85">
        <v>26.039000000000001</v>
      </c>
      <c r="BH85">
        <v>0</v>
      </c>
      <c r="BI85">
        <v>26.039000000000001</v>
      </c>
      <c r="BJ85">
        <v>19.82</v>
      </c>
      <c r="BK85">
        <v>0</v>
      </c>
      <c r="BL85">
        <v>19.82</v>
      </c>
      <c r="BM85">
        <v>0.872</v>
      </c>
      <c r="BN85"/>
      <c r="BO85"/>
      <c r="BP85"/>
      <c r="BQ85">
        <v>571.06700000000001</v>
      </c>
      <c r="BR85">
        <v>0.21282200000000001</v>
      </c>
      <c r="BS85">
        <v>-8.5454000000000002E-2</v>
      </c>
      <c r="BT85">
        <v>1.0999999999999999E-2</v>
      </c>
      <c r="BU85">
        <v>5.1231580000000001</v>
      </c>
      <c r="BV85">
        <v>-1.7176254</v>
      </c>
      <c r="BW85" s="4">
        <f t="shared" si="14"/>
        <v>1.3535383435999999</v>
      </c>
      <c r="BY85" s="4">
        <f t="shared" si="15"/>
        <v>11823.455993624764</v>
      </c>
      <c r="BZ85" s="4">
        <f t="shared" si="16"/>
        <v>7.9224689499372003</v>
      </c>
      <c r="CA85" s="4">
        <f t="shared" si="17"/>
        <v>77.313310973783999</v>
      </c>
      <c r="CB85" s="4">
        <f t="shared" si="18"/>
        <v>3.4014736210463998</v>
      </c>
    </row>
    <row r="86" spans="1:80" x14ac:dyDescent="0.25">
      <c r="A86" s="40">
        <v>41704</v>
      </c>
      <c r="B86" s="41">
        <v>4.3541666666666668E-3</v>
      </c>
      <c r="C86">
        <v>12.409000000000001</v>
      </c>
      <c r="D86">
        <v>1.09E-2</v>
      </c>
      <c r="E86">
        <v>109.055649</v>
      </c>
      <c r="F86">
        <v>846.7</v>
      </c>
      <c r="G86">
        <v>-32</v>
      </c>
      <c r="H86">
        <v>62</v>
      </c>
      <c r="I86"/>
      <c r="J86">
        <v>3.42</v>
      </c>
      <c r="K86">
        <v>0.89410000000000001</v>
      </c>
      <c r="L86">
        <v>11.0954</v>
      </c>
      <c r="M86">
        <v>9.7999999999999997E-3</v>
      </c>
      <c r="N86">
        <v>757.04549999999995</v>
      </c>
      <c r="O86">
        <v>0</v>
      </c>
      <c r="P86">
        <v>757</v>
      </c>
      <c r="Q86">
        <v>576.23810000000003</v>
      </c>
      <c r="R86">
        <v>0</v>
      </c>
      <c r="S86">
        <v>576.20000000000005</v>
      </c>
      <c r="T86">
        <v>62.002899999999997</v>
      </c>
      <c r="U86"/>
      <c r="V86"/>
      <c r="W86">
        <v>0</v>
      </c>
      <c r="X86">
        <v>3.0546000000000002</v>
      </c>
      <c r="Y86">
        <v>12</v>
      </c>
      <c r="Z86">
        <v>881</v>
      </c>
      <c r="AA86">
        <v>907</v>
      </c>
      <c r="AB86">
        <v>822</v>
      </c>
      <c r="AC86">
        <v>65</v>
      </c>
      <c r="AD86">
        <v>8.24</v>
      </c>
      <c r="AE86">
        <v>0.19</v>
      </c>
      <c r="AF86">
        <v>982</v>
      </c>
      <c r="AG86">
        <v>-10</v>
      </c>
      <c r="AH86">
        <v>5</v>
      </c>
      <c r="AI86">
        <v>9</v>
      </c>
      <c r="AJ86">
        <v>190.7</v>
      </c>
      <c r="AK86">
        <v>191</v>
      </c>
      <c r="AL86">
        <v>4.5</v>
      </c>
      <c r="AM86">
        <v>195</v>
      </c>
      <c r="AN86" t="s">
        <v>155</v>
      </c>
      <c r="AO86">
        <v>1</v>
      </c>
      <c r="AP86" s="42">
        <v>0.62927083333333333</v>
      </c>
      <c r="AQ86">
        <v>47.164335999999999</v>
      </c>
      <c r="AR86">
        <v>-88.487251000000001</v>
      </c>
      <c r="AS86">
        <v>320.39999999999998</v>
      </c>
      <c r="AT86">
        <v>35.9</v>
      </c>
      <c r="AU86">
        <v>12</v>
      </c>
      <c r="AV86">
        <v>9</v>
      </c>
      <c r="AW86" t="s">
        <v>424</v>
      </c>
      <c r="AX86">
        <v>1.8125</v>
      </c>
      <c r="AY86">
        <v>1.0375000000000001</v>
      </c>
      <c r="AZ86">
        <v>2.5375000000000001</v>
      </c>
      <c r="BA86">
        <v>14.048999999999999</v>
      </c>
      <c r="BB86">
        <v>16.98</v>
      </c>
      <c r="BC86">
        <v>1.21</v>
      </c>
      <c r="BD86">
        <v>11.837999999999999</v>
      </c>
      <c r="BE86">
        <v>3032.482</v>
      </c>
      <c r="BF86">
        <v>1.696</v>
      </c>
      <c r="BG86">
        <v>21.667999999999999</v>
      </c>
      <c r="BH86">
        <v>0</v>
      </c>
      <c r="BI86">
        <v>21.667999999999999</v>
      </c>
      <c r="BJ86">
        <v>16.492999999999999</v>
      </c>
      <c r="BK86">
        <v>0</v>
      </c>
      <c r="BL86">
        <v>16.492999999999999</v>
      </c>
      <c r="BM86">
        <v>0.55989999999999995</v>
      </c>
      <c r="BN86"/>
      <c r="BO86"/>
      <c r="BP86"/>
      <c r="BQ86">
        <v>607.02200000000005</v>
      </c>
      <c r="BR86">
        <v>0.19300600000000001</v>
      </c>
      <c r="BS86">
        <v>-8.6726999999999999E-2</v>
      </c>
      <c r="BT86">
        <v>1.1727E-2</v>
      </c>
      <c r="BU86">
        <v>4.6461370000000004</v>
      </c>
      <c r="BV86">
        <v>-1.7432126999999999</v>
      </c>
      <c r="BW86" s="4">
        <f t="shared" si="14"/>
        <v>1.2275093954</v>
      </c>
      <c r="BY86" s="4">
        <f t="shared" si="15"/>
        <v>10727.613442296688</v>
      </c>
      <c r="BZ86" s="4">
        <f t="shared" si="16"/>
        <v>5.9997165352128006</v>
      </c>
      <c r="CA86" s="4">
        <f t="shared" si="17"/>
        <v>58.345120763717404</v>
      </c>
      <c r="CB86" s="4">
        <f t="shared" si="18"/>
        <v>1.9806847217368198</v>
      </c>
    </row>
    <row r="87" spans="1:80" x14ac:dyDescent="0.25">
      <c r="A87" s="40">
        <v>41704</v>
      </c>
      <c r="B87" s="41">
        <v>4.3657407407407412E-3</v>
      </c>
      <c r="C87">
        <v>12.01</v>
      </c>
      <c r="D87">
        <v>9.4999999999999998E-3</v>
      </c>
      <c r="E87">
        <v>94.512821000000002</v>
      </c>
      <c r="F87">
        <v>790.3</v>
      </c>
      <c r="G87">
        <v>-32</v>
      </c>
      <c r="H87">
        <v>129.5</v>
      </c>
      <c r="I87"/>
      <c r="J87">
        <v>3.66</v>
      </c>
      <c r="K87">
        <v>0.89729999999999999</v>
      </c>
      <c r="L87">
        <v>10.7767</v>
      </c>
      <c r="M87">
        <v>8.5000000000000006E-3</v>
      </c>
      <c r="N87">
        <v>709.12710000000004</v>
      </c>
      <c r="O87">
        <v>0</v>
      </c>
      <c r="P87">
        <v>709.1</v>
      </c>
      <c r="Q87">
        <v>539.75239999999997</v>
      </c>
      <c r="R87">
        <v>0</v>
      </c>
      <c r="S87">
        <v>539.79999999999995</v>
      </c>
      <c r="T87">
        <v>129.46100000000001</v>
      </c>
      <c r="U87"/>
      <c r="V87"/>
      <c r="W87">
        <v>0</v>
      </c>
      <c r="X87">
        <v>3.2885</v>
      </c>
      <c r="Y87">
        <v>12.2</v>
      </c>
      <c r="Z87">
        <v>876</v>
      </c>
      <c r="AA87">
        <v>904</v>
      </c>
      <c r="AB87">
        <v>818</v>
      </c>
      <c r="AC87">
        <v>65</v>
      </c>
      <c r="AD87">
        <v>8.23</v>
      </c>
      <c r="AE87">
        <v>0.19</v>
      </c>
      <c r="AF87">
        <v>983</v>
      </c>
      <c r="AG87">
        <v>-10</v>
      </c>
      <c r="AH87">
        <v>5.7270000000000003</v>
      </c>
      <c r="AI87">
        <v>9</v>
      </c>
      <c r="AJ87">
        <v>190.3</v>
      </c>
      <c r="AK87">
        <v>191</v>
      </c>
      <c r="AL87">
        <v>4.5999999999999996</v>
      </c>
      <c r="AM87">
        <v>195</v>
      </c>
      <c r="AN87" t="s">
        <v>155</v>
      </c>
      <c r="AO87">
        <v>1</v>
      </c>
      <c r="AP87" s="42">
        <v>0.62928240740740737</v>
      </c>
      <c r="AQ87">
        <v>47.164276999999998</v>
      </c>
      <c r="AR87">
        <v>-88.487443999999996</v>
      </c>
      <c r="AS87">
        <v>320.60000000000002</v>
      </c>
      <c r="AT87">
        <v>35.299999999999997</v>
      </c>
      <c r="AU87">
        <v>12</v>
      </c>
      <c r="AV87">
        <v>10</v>
      </c>
      <c r="AW87" t="s">
        <v>413</v>
      </c>
      <c r="AX87">
        <v>1.9</v>
      </c>
      <c r="AY87">
        <v>1.2625</v>
      </c>
      <c r="AZ87">
        <v>2.7625000000000002</v>
      </c>
      <c r="BA87">
        <v>14.048999999999999</v>
      </c>
      <c r="BB87">
        <v>17.510000000000002</v>
      </c>
      <c r="BC87">
        <v>1.25</v>
      </c>
      <c r="BD87">
        <v>11.444000000000001</v>
      </c>
      <c r="BE87">
        <v>3031.1329999999998</v>
      </c>
      <c r="BF87">
        <v>1.518</v>
      </c>
      <c r="BG87">
        <v>20.887</v>
      </c>
      <c r="BH87">
        <v>0</v>
      </c>
      <c r="BI87">
        <v>20.887</v>
      </c>
      <c r="BJ87">
        <v>15.898</v>
      </c>
      <c r="BK87">
        <v>0</v>
      </c>
      <c r="BL87">
        <v>15.898</v>
      </c>
      <c r="BM87">
        <v>1.2032</v>
      </c>
      <c r="BN87"/>
      <c r="BO87"/>
      <c r="BP87"/>
      <c r="BQ87">
        <v>672.52700000000004</v>
      </c>
      <c r="BR87">
        <v>0.16010099999999999</v>
      </c>
      <c r="BS87">
        <v>-8.3364999999999995E-2</v>
      </c>
      <c r="BT87">
        <v>1.1273E-2</v>
      </c>
      <c r="BU87">
        <v>3.854031</v>
      </c>
      <c r="BV87">
        <v>-1.6756365</v>
      </c>
      <c r="BW87" s="4">
        <f t="shared" si="14"/>
        <v>1.0182349901999999</v>
      </c>
      <c r="BY87" s="4">
        <f t="shared" si="15"/>
        <v>8894.7361285794523</v>
      </c>
      <c r="BZ87" s="4">
        <f t="shared" si="16"/>
        <v>4.4545090707611994</v>
      </c>
      <c r="CA87" s="4">
        <f t="shared" si="17"/>
        <v>46.652032415653196</v>
      </c>
      <c r="CB87" s="4">
        <f t="shared" si="18"/>
        <v>3.5307413135308803</v>
      </c>
    </row>
    <row r="88" spans="1:80" x14ac:dyDescent="0.25">
      <c r="A88" s="40">
        <v>41704</v>
      </c>
      <c r="B88" s="41">
        <v>4.3773148148148148E-3</v>
      </c>
      <c r="C88">
        <v>12.009</v>
      </c>
      <c r="D88">
        <v>8.9999999999999993E-3</v>
      </c>
      <c r="E88">
        <v>90</v>
      </c>
      <c r="F88">
        <v>847.3</v>
      </c>
      <c r="G88">
        <v>-32</v>
      </c>
      <c r="H88">
        <v>77.3</v>
      </c>
      <c r="I88"/>
      <c r="J88">
        <v>3.81</v>
      </c>
      <c r="K88">
        <v>0.89739999999999998</v>
      </c>
      <c r="L88">
        <v>10.7765</v>
      </c>
      <c r="M88">
        <v>8.0999999999999996E-3</v>
      </c>
      <c r="N88">
        <v>760.37810000000002</v>
      </c>
      <c r="O88">
        <v>0</v>
      </c>
      <c r="P88">
        <v>760.4</v>
      </c>
      <c r="Q88">
        <v>578.75739999999996</v>
      </c>
      <c r="R88">
        <v>0</v>
      </c>
      <c r="S88">
        <v>578.79999999999995</v>
      </c>
      <c r="T88">
        <v>77.250500000000002</v>
      </c>
      <c r="U88"/>
      <c r="V88"/>
      <c r="W88">
        <v>0</v>
      </c>
      <c r="X88">
        <v>3.4232</v>
      </c>
      <c r="Y88">
        <v>12.4</v>
      </c>
      <c r="Z88">
        <v>873</v>
      </c>
      <c r="AA88">
        <v>902</v>
      </c>
      <c r="AB88">
        <v>816</v>
      </c>
      <c r="AC88">
        <v>65</v>
      </c>
      <c r="AD88">
        <v>8.23</v>
      </c>
      <c r="AE88">
        <v>0.19</v>
      </c>
      <c r="AF88">
        <v>983</v>
      </c>
      <c r="AG88">
        <v>-10</v>
      </c>
      <c r="AH88">
        <v>6</v>
      </c>
      <c r="AI88">
        <v>9</v>
      </c>
      <c r="AJ88">
        <v>190</v>
      </c>
      <c r="AK88">
        <v>191</v>
      </c>
      <c r="AL88">
        <v>4.5999999999999996</v>
      </c>
      <c r="AM88">
        <v>195</v>
      </c>
      <c r="AN88" t="s">
        <v>155</v>
      </c>
      <c r="AO88">
        <v>1</v>
      </c>
      <c r="AP88" s="42">
        <v>0.62929398148148141</v>
      </c>
      <c r="AQ88">
        <v>47.164233000000003</v>
      </c>
      <c r="AR88">
        <v>-88.487634</v>
      </c>
      <c r="AS88">
        <v>320.60000000000002</v>
      </c>
      <c r="AT88">
        <v>34.700000000000003</v>
      </c>
      <c r="AU88">
        <v>12</v>
      </c>
      <c r="AV88">
        <v>10</v>
      </c>
      <c r="AW88" t="s">
        <v>413</v>
      </c>
      <c r="AX88">
        <v>1.9375</v>
      </c>
      <c r="AY88">
        <v>1</v>
      </c>
      <c r="AZ88">
        <v>2.5375000000000001</v>
      </c>
      <c r="BA88">
        <v>14.048999999999999</v>
      </c>
      <c r="BB88">
        <v>17.52</v>
      </c>
      <c r="BC88">
        <v>1.25</v>
      </c>
      <c r="BD88">
        <v>11.436999999999999</v>
      </c>
      <c r="BE88">
        <v>3032.7190000000001</v>
      </c>
      <c r="BF88">
        <v>1.4470000000000001</v>
      </c>
      <c r="BG88">
        <v>22.408999999999999</v>
      </c>
      <c r="BH88">
        <v>0</v>
      </c>
      <c r="BI88">
        <v>22.408999999999999</v>
      </c>
      <c r="BJ88">
        <v>17.056000000000001</v>
      </c>
      <c r="BK88">
        <v>0</v>
      </c>
      <c r="BL88">
        <v>17.056000000000001</v>
      </c>
      <c r="BM88">
        <v>0.71830000000000005</v>
      </c>
      <c r="BN88"/>
      <c r="BO88"/>
      <c r="BP88"/>
      <c r="BQ88">
        <v>700.47299999999996</v>
      </c>
      <c r="BR88">
        <v>0.139095</v>
      </c>
      <c r="BS88">
        <v>-8.0546000000000006E-2</v>
      </c>
      <c r="BT88">
        <v>1.0272999999999999E-2</v>
      </c>
      <c r="BU88">
        <v>3.3483649999999998</v>
      </c>
      <c r="BV88">
        <v>-1.6189746</v>
      </c>
      <c r="BW88" s="4">
        <f t="shared" si="14"/>
        <v>0.88463803299999988</v>
      </c>
      <c r="BY88" s="4">
        <f t="shared" si="15"/>
        <v>7731.7506275868082</v>
      </c>
      <c r="BZ88" s="4">
        <f t="shared" si="16"/>
        <v>3.6890470756170002</v>
      </c>
      <c r="CA88" s="4">
        <f t="shared" si="17"/>
        <v>43.483335813216001</v>
      </c>
      <c r="CB88" s="4">
        <f t="shared" si="18"/>
        <v>1.8312664232313001</v>
      </c>
    </row>
    <row r="89" spans="1:80" x14ac:dyDescent="0.25">
      <c r="A89" s="40">
        <v>41704</v>
      </c>
      <c r="B89" s="41">
        <v>4.3888888888888892E-3</v>
      </c>
      <c r="C89">
        <v>11.993</v>
      </c>
      <c r="D89">
        <v>8.9999999999999993E-3</v>
      </c>
      <c r="E89">
        <v>90</v>
      </c>
      <c r="F89">
        <v>893.6</v>
      </c>
      <c r="G89">
        <v>-32</v>
      </c>
      <c r="H89">
        <v>35.4</v>
      </c>
      <c r="I89"/>
      <c r="J89">
        <v>3.9</v>
      </c>
      <c r="K89">
        <v>0.89759999999999995</v>
      </c>
      <c r="L89">
        <v>10.7645</v>
      </c>
      <c r="M89">
        <v>8.0999999999999996E-3</v>
      </c>
      <c r="N89">
        <v>802.05830000000003</v>
      </c>
      <c r="O89">
        <v>0</v>
      </c>
      <c r="P89">
        <v>802.1</v>
      </c>
      <c r="Q89">
        <v>610.68359999999996</v>
      </c>
      <c r="R89">
        <v>0</v>
      </c>
      <c r="S89">
        <v>610.70000000000005</v>
      </c>
      <c r="T89">
        <v>35.4465</v>
      </c>
      <c r="U89"/>
      <c r="V89"/>
      <c r="W89">
        <v>0</v>
      </c>
      <c r="X89">
        <v>3.5005999999999999</v>
      </c>
      <c r="Y89">
        <v>12.4</v>
      </c>
      <c r="Z89">
        <v>872</v>
      </c>
      <c r="AA89">
        <v>900</v>
      </c>
      <c r="AB89">
        <v>815</v>
      </c>
      <c r="AC89">
        <v>65.7</v>
      </c>
      <c r="AD89">
        <v>8.32</v>
      </c>
      <c r="AE89">
        <v>0.19</v>
      </c>
      <c r="AF89">
        <v>983</v>
      </c>
      <c r="AG89">
        <v>-10</v>
      </c>
      <c r="AH89">
        <v>6</v>
      </c>
      <c r="AI89">
        <v>9</v>
      </c>
      <c r="AJ89">
        <v>190</v>
      </c>
      <c r="AK89">
        <v>191</v>
      </c>
      <c r="AL89">
        <v>4.8</v>
      </c>
      <c r="AM89">
        <v>195</v>
      </c>
      <c r="AN89" t="s">
        <v>155</v>
      </c>
      <c r="AO89">
        <v>1</v>
      </c>
      <c r="AP89" s="42">
        <v>0.62930555555555556</v>
      </c>
      <c r="AQ89">
        <v>47.164192999999997</v>
      </c>
      <c r="AR89">
        <v>-88.487807000000004</v>
      </c>
      <c r="AS89">
        <v>320.60000000000002</v>
      </c>
      <c r="AT89">
        <v>32.799999999999997</v>
      </c>
      <c r="AU89">
        <v>12</v>
      </c>
      <c r="AV89">
        <v>10</v>
      </c>
      <c r="AW89" t="s">
        <v>413</v>
      </c>
      <c r="AX89">
        <v>2.125</v>
      </c>
      <c r="AY89">
        <v>1.0125</v>
      </c>
      <c r="AZ89">
        <v>2.7374999999999998</v>
      </c>
      <c r="BA89">
        <v>14.048999999999999</v>
      </c>
      <c r="BB89">
        <v>17.55</v>
      </c>
      <c r="BC89">
        <v>1.25</v>
      </c>
      <c r="BD89">
        <v>11.409000000000001</v>
      </c>
      <c r="BE89">
        <v>3033.9070000000002</v>
      </c>
      <c r="BF89">
        <v>1.4490000000000001</v>
      </c>
      <c r="BG89">
        <v>23.672999999999998</v>
      </c>
      <c r="BH89">
        <v>0</v>
      </c>
      <c r="BI89">
        <v>23.672999999999998</v>
      </c>
      <c r="BJ89">
        <v>18.024000000000001</v>
      </c>
      <c r="BK89">
        <v>0</v>
      </c>
      <c r="BL89">
        <v>18.024000000000001</v>
      </c>
      <c r="BM89">
        <v>0.3301</v>
      </c>
      <c r="BN89"/>
      <c r="BO89"/>
      <c r="BP89"/>
      <c r="BQ89">
        <v>717.38099999999997</v>
      </c>
      <c r="BR89">
        <v>0.14008899999999999</v>
      </c>
      <c r="BS89">
        <v>-0.08</v>
      </c>
      <c r="BT89">
        <v>0.01</v>
      </c>
      <c r="BU89">
        <v>3.372293</v>
      </c>
      <c r="BV89">
        <v>-1.6080000000000001</v>
      </c>
      <c r="BW89" s="4">
        <f t="shared" si="14"/>
        <v>0.89095981059999996</v>
      </c>
      <c r="BY89" s="4">
        <f t="shared" si="15"/>
        <v>7790.0534501250113</v>
      </c>
      <c r="BZ89" s="4">
        <f t="shared" si="16"/>
        <v>3.7205449768998</v>
      </c>
      <c r="CA89" s="4">
        <f t="shared" si="17"/>
        <v>46.279573956964803</v>
      </c>
      <c r="CB89" s="4">
        <f t="shared" si="18"/>
        <v>0.84758585015501997</v>
      </c>
    </row>
    <row r="90" spans="1:80" x14ac:dyDescent="0.25">
      <c r="A90" s="40">
        <v>41704</v>
      </c>
      <c r="B90" s="41">
        <v>4.4004629629629628E-3</v>
      </c>
      <c r="C90">
        <v>12.045</v>
      </c>
      <c r="D90">
        <v>8.8999999999999999E-3</v>
      </c>
      <c r="E90">
        <v>89.437298999999996</v>
      </c>
      <c r="F90">
        <v>755.1</v>
      </c>
      <c r="G90">
        <v>-30.1</v>
      </c>
      <c r="H90">
        <v>10.9</v>
      </c>
      <c r="I90"/>
      <c r="J90">
        <v>3.9</v>
      </c>
      <c r="K90">
        <v>0.89729999999999999</v>
      </c>
      <c r="L90">
        <v>10.8085</v>
      </c>
      <c r="M90">
        <v>8.0000000000000002E-3</v>
      </c>
      <c r="N90">
        <v>677.5652</v>
      </c>
      <c r="O90">
        <v>0</v>
      </c>
      <c r="P90">
        <v>677.6</v>
      </c>
      <c r="Q90">
        <v>515.95899999999995</v>
      </c>
      <c r="R90">
        <v>0</v>
      </c>
      <c r="S90">
        <v>516</v>
      </c>
      <c r="T90">
        <v>10.9246</v>
      </c>
      <c r="U90"/>
      <c r="V90"/>
      <c r="W90">
        <v>0</v>
      </c>
      <c r="X90">
        <v>3.4994999999999998</v>
      </c>
      <c r="Y90">
        <v>12.4</v>
      </c>
      <c r="Z90">
        <v>871</v>
      </c>
      <c r="AA90">
        <v>900</v>
      </c>
      <c r="AB90">
        <v>815</v>
      </c>
      <c r="AC90">
        <v>66</v>
      </c>
      <c r="AD90">
        <v>8.36</v>
      </c>
      <c r="AE90">
        <v>0.19</v>
      </c>
      <c r="AF90">
        <v>983</v>
      </c>
      <c r="AG90">
        <v>-10</v>
      </c>
      <c r="AH90">
        <v>6</v>
      </c>
      <c r="AI90">
        <v>9</v>
      </c>
      <c r="AJ90">
        <v>190</v>
      </c>
      <c r="AK90">
        <v>191</v>
      </c>
      <c r="AL90">
        <v>5.2</v>
      </c>
      <c r="AM90">
        <v>195</v>
      </c>
      <c r="AN90" t="s">
        <v>155</v>
      </c>
      <c r="AO90">
        <v>1</v>
      </c>
      <c r="AP90" s="42">
        <v>0.6293171296296296</v>
      </c>
      <c r="AQ90">
        <v>47.164160000000003</v>
      </c>
      <c r="AR90">
        <v>-88.487960000000001</v>
      </c>
      <c r="AS90">
        <v>320.60000000000002</v>
      </c>
      <c r="AT90">
        <v>31.1</v>
      </c>
      <c r="AU90">
        <v>12</v>
      </c>
      <c r="AV90">
        <v>10</v>
      </c>
      <c r="AW90" t="s">
        <v>413</v>
      </c>
      <c r="AX90">
        <v>1.6</v>
      </c>
      <c r="AY90">
        <v>1.1000000000000001</v>
      </c>
      <c r="AZ90">
        <v>2.2999999999999998</v>
      </c>
      <c r="BA90">
        <v>14.048999999999999</v>
      </c>
      <c r="BB90">
        <v>17.48</v>
      </c>
      <c r="BC90">
        <v>1.24</v>
      </c>
      <c r="BD90">
        <v>11.444000000000001</v>
      </c>
      <c r="BE90">
        <v>3034.5790000000002</v>
      </c>
      <c r="BF90">
        <v>1.4339999999999999</v>
      </c>
      <c r="BG90">
        <v>19.920999999999999</v>
      </c>
      <c r="BH90">
        <v>0</v>
      </c>
      <c r="BI90">
        <v>19.920999999999999</v>
      </c>
      <c r="BJ90">
        <v>15.17</v>
      </c>
      <c r="BK90">
        <v>0</v>
      </c>
      <c r="BL90">
        <v>15.17</v>
      </c>
      <c r="BM90">
        <v>0.1013</v>
      </c>
      <c r="BN90"/>
      <c r="BO90"/>
      <c r="BP90"/>
      <c r="BQ90">
        <v>714.399</v>
      </c>
      <c r="BR90">
        <v>0.115828</v>
      </c>
      <c r="BS90">
        <v>-8.2907999999999996E-2</v>
      </c>
      <c r="BT90">
        <v>9.273E-3</v>
      </c>
      <c r="BU90">
        <v>2.7882699999999998</v>
      </c>
      <c r="BV90">
        <v>-1.6664508</v>
      </c>
      <c r="BW90" s="4">
        <f t="shared" si="14"/>
        <v>0.73666093399999988</v>
      </c>
      <c r="BY90" s="4">
        <f t="shared" si="15"/>
        <v>6442.3771629544617</v>
      </c>
      <c r="BZ90" s="4">
        <f t="shared" si="16"/>
        <v>3.0443659076519998</v>
      </c>
      <c r="CA90" s="4">
        <f t="shared" si="17"/>
        <v>32.205739762259995</v>
      </c>
      <c r="CB90" s="4">
        <f t="shared" si="18"/>
        <v>0.21505876321139997</v>
      </c>
    </row>
    <row r="91" spans="1:80" x14ac:dyDescent="0.25">
      <c r="A91" s="40">
        <v>41704</v>
      </c>
      <c r="B91" s="41">
        <v>4.4120370370370372E-3</v>
      </c>
      <c r="C91">
        <v>12.211</v>
      </c>
      <c r="D91">
        <v>8.0999999999999996E-3</v>
      </c>
      <c r="E91">
        <v>81.398713999999998</v>
      </c>
      <c r="F91">
        <v>525</v>
      </c>
      <c r="G91">
        <v>-28.5</v>
      </c>
      <c r="H91">
        <v>0</v>
      </c>
      <c r="I91"/>
      <c r="J91">
        <v>3.9</v>
      </c>
      <c r="K91">
        <v>0.89600000000000002</v>
      </c>
      <c r="L91">
        <v>10.940899999999999</v>
      </c>
      <c r="M91">
        <v>7.3000000000000001E-3</v>
      </c>
      <c r="N91">
        <v>470.43799999999999</v>
      </c>
      <c r="O91">
        <v>0</v>
      </c>
      <c r="P91">
        <v>470.4</v>
      </c>
      <c r="Q91">
        <v>358.24169999999998</v>
      </c>
      <c r="R91">
        <v>0</v>
      </c>
      <c r="S91">
        <v>358.2</v>
      </c>
      <c r="T91">
        <v>0</v>
      </c>
      <c r="U91"/>
      <c r="V91"/>
      <c r="W91">
        <v>0</v>
      </c>
      <c r="X91">
        <v>3.4944000000000002</v>
      </c>
      <c r="Y91">
        <v>12.3</v>
      </c>
      <c r="Z91">
        <v>872</v>
      </c>
      <c r="AA91">
        <v>900</v>
      </c>
      <c r="AB91">
        <v>816</v>
      </c>
      <c r="AC91">
        <v>66</v>
      </c>
      <c r="AD91">
        <v>8.36</v>
      </c>
      <c r="AE91">
        <v>0.19</v>
      </c>
      <c r="AF91">
        <v>982</v>
      </c>
      <c r="AG91">
        <v>-10</v>
      </c>
      <c r="AH91">
        <v>6</v>
      </c>
      <c r="AI91">
        <v>9</v>
      </c>
      <c r="AJ91">
        <v>190</v>
      </c>
      <c r="AK91">
        <v>190.3</v>
      </c>
      <c r="AL91">
        <v>5.2</v>
      </c>
      <c r="AM91">
        <v>195</v>
      </c>
      <c r="AN91" t="s">
        <v>155</v>
      </c>
      <c r="AO91">
        <v>1</v>
      </c>
      <c r="AP91" s="42">
        <v>0.6293171296296296</v>
      </c>
      <c r="AQ91">
        <v>47.164155999999998</v>
      </c>
      <c r="AR91">
        <v>-88.488</v>
      </c>
      <c r="AS91">
        <v>320.60000000000002</v>
      </c>
      <c r="AT91">
        <v>29.4</v>
      </c>
      <c r="AU91">
        <v>12</v>
      </c>
      <c r="AV91">
        <v>10</v>
      </c>
      <c r="AW91" t="s">
        <v>413</v>
      </c>
      <c r="AX91">
        <v>1.6625000000000001</v>
      </c>
      <c r="AY91">
        <v>1.0874999999999999</v>
      </c>
      <c r="AZ91">
        <v>2.2999999999999998</v>
      </c>
      <c r="BA91">
        <v>14.048999999999999</v>
      </c>
      <c r="BB91">
        <v>17.260000000000002</v>
      </c>
      <c r="BC91">
        <v>1.23</v>
      </c>
      <c r="BD91">
        <v>11.606999999999999</v>
      </c>
      <c r="BE91">
        <v>3034.982</v>
      </c>
      <c r="BF91">
        <v>1.288</v>
      </c>
      <c r="BG91">
        <v>13.666</v>
      </c>
      <c r="BH91">
        <v>0</v>
      </c>
      <c r="BI91">
        <v>13.666</v>
      </c>
      <c r="BJ91">
        <v>10.407</v>
      </c>
      <c r="BK91">
        <v>0</v>
      </c>
      <c r="BL91">
        <v>10.407</v>
      </c>
      <c r="BM91">
        <v>0</v>
      </c>
      <c r="BN91"/>
      <c r="BO91"/>
      <c r="BP91"/>
      <c r="BQ91">
        <v>704.81700000000001</v>
      </c>
      <c r="BR91">
        <v>9.8003000000000007E-2</v>
      </c>
      <c r="BS91">
        <v>-9.1270000000000004E-2</v>
      </c>
      <c r="BT91">
        <v>8.9999999999999993E-3</v>
      </c>
      <c r="BU91">
        <v>2.359178</v>
      </c>
      <c r="BV91">
        <v>-1.834527</v>
      </c>
      <c r="BW91" s="4">
        <f t="shared" si="14"/>
        <v>0.62329482759999999</v>
      </c>
      <c r="BY91" s="4">
        <f t="shared" si="15"/>
        <v>5451.6717891156741</v>
      </c>
      <c r="BZ91" s="4">
        <f t="shared" si="16"/>
        <v>2.3136062304095999</v>
      </c>
      <c r="CA91" s="4">
        <f t="shared" si="17"/>
        <v>18.693866490584398</v>
      </c>
      <c r="CB91" s="4">
        <f t="shared" si="18"/>
        <v>0</v>
      </c>
    </row>
    <row r="92" spans="1:80" x14ac:dyDescent="0.25">
      <c r="A92" s="40">
        <v>41704</v>
      </c>
      <c r="B92" s="41">
        <v>4.4236111111111117E-3</v>
      </c>
      <c r="C92">
        <v>12.326000000000001</v>
      </c>
      <c r="D92">
        <v>7.3000000000000001E-3</v>
      </c>
      <c r="E92">
        <v>73.064651999999995</v>
      </c>
      <c r="F92">
        <v>370.8</v>
      </c>
      <c r="G92">
        <v>-28.5</v>
      </c>
      <c r="H92">
        <v>0.6</v>
      </c>
      <c r="I92"/>
      <c r="J92">
        <v>3.92</v>
      </c>
      <c r="K92">
        <v>0.89510000000000001</v>
      </c>
      <c r="L92">
        <v>11.0335</v>
      </c>
      <c r="M92">
        <v>6.4999999999999997E-3</v>
      </c>
      <c r="N92">
        <v>331.86619999999999</v>
      </c>
      <c r="O92">
        <v>0</v>
      </c>
      <c r="P92">
        <v>331.9</v>
      </c>
      <c r="Q92">
        <v>252.72049999999999</v>
      </c>
      <c r="R92">
        <v>0</v>
      </c>
      <c r="S92">
        <v>252.7</v>
      </c>
      <c r="T92">
        <v>0.6371</v>
      </c>
      <c r="U92"/>
      <c r="V92"/>
      <c r="W92">
        <v>0</v>
      </c>
      <c r="X92">
        <v>3.5053999999999998</v>
      </c>
      <c r="Y92">
        <v>12.1</v>
      </c>
      <c r="Z92">
        <v>873</v>
      </c>
      <c r="AA92">
        <v>900</v>
      </c>
      <c r="AB92">
        <v>816</v>
      </c>
      <c r="AC92">
        <v>66</v>
      </c>
      <c r="AD92">
        <v>8.3699999999999992</v>
      </c>
      <c r="AE92">
        <v>0.19</v>
      </c>
      <c r="AF92">
        <v>982</v>
      </c>
      <c r="AG92">
        <v>-10</v>
      </c>
      <c r="AH92">
        <v>6</v>
      </c>
      <c r="AI92">
        <v>9</v>
      </c>
      <c r="AJ92">
        <v>190</v>
      </c>
      <c r="AK92">
        <v>190</v>
      </c>
      <c r="AL92">
        <v>5.2</v>
      </c>
      <c r="AM92">
        <v>195</v>
      </c>
      <c r="AN92" t="s">
        <v>155</v>
      </c>
      <c r="AO92">
        <v>1</v>
      </c>
      <c r="AP92" s="42">
        <v>0.62934027777777779</v>
      </c>
      <c r="AQ92">
        <v>47.164124999999999</v>
      </c>
      <c r="AR92">
        <v>-88.488296000000005</v>
      </c>
      <c r="AS92">
        <v>320.8</v>
      </c>
      <c r="AT92">
        <v>25.5</v>
      </c>
      <c r="AU92">
        <v>12</v>
      </c>
      <c r="AV92">
        <v>10</v>
      </c>
      <c r="AW92" t="s">
        <v>413</v>
      </c>
      <c r="AX92">
        <v>2.1</v>
      </c>
      <c r="AY92">
        <v>1</v>
      </c>
      <c r="AZ92">
        <v>2.2999999999999998</v>
      </c>
      <c r="BA92">
        <v>14.048999999999999</v>
      </c>
      <c r="BB92">
        <v>17.11</v>
      </c>
      <c r="BC92">
        <v>1.22</v>
      </c>
      <c r="BD92">
        <v>11.717000000000001</v>
      </c>
      <c r="BE92">
        <v>3035.096</v>
      </c>
      <c r="BF92">
        <v>1.145</v>
      </c>
      <c r="BG92">
        <v>9.56</v>
      </c>
      <c r="BH92">
        <v>0</v>
      </c>
      <c r="BI92">
        <v>9.56</v>
      </c>
      <c r="BJ92">
        <v>7.28</v>
      </c>
      <c r="BK92">
        <v>0</v>
      </c>
      <c r="BL92">
        <v>7.28</v>
      </c>
      <c r="BM92">
        <v>5.7999999999999996E-3</v>
      </c>
      <c r="BN92"/>
      <c r="BO92"/>
      <c r="BP92"/>
      <c r="BQ92">
        <v>701.12199999999996</v>
      </c>
      <c r="BR92">
        <v>9.4272999999999996E-2</v>
      </c>
      <c r="BS92">
        <v>-9.1092000000000006E-2</v>
      </c>
      <c r="BT92">
        <v>8.9999999999999993E-3</v>
      </c>
      <c r="BU92">
        <v>2.269387</v>
      </c>
      <c r="BV92">
        <v>-1.8309492000000001</v>
      </c>
      <c r="BW92" s="4">
        <f t="shared" si="14"/>
        <v>0.59957204539999998</v>
      </c>
      <c r="BY92" s="4">
        <f t="shared" si="15"/>
        <v>5244.3765590441326</v>
      </c>
      <c r="BZ92" s="4">
        <f t="shared" si="16"/>
        <v>1.9784583947609999</v>
      </c>
      <c r="CA92" s="4">
        <f t="shared" si="17"/>
        <v>12.579193985904</v>
      </c>
      <c r="CB92" s="4">
        <f t="shared" si="18"/>
        <v>1.002188531844E-2</v>
      </c>
    </row>
    <row r="93" spans="1:80" x14ac:dyDescent="0.25">
      <c r="A93" s="40">
        <v>41704</v>
      </c>
      <c r="B93" s="41">
        <v>4.4351851851851852E-3</v>
      </c>
      <c r="C93">
        <v>12.321999999999999</v>
      </c>
      <c r="D93">
        <v>7.0000000000000001E-3</v>
      </c>
      <c r="E93">
        <v>70</v>
      </c>
      <c r="F93">
        <v>333.4</v>
      </c>
      <c r="G93">
        <v>-28.8</v>
      </c>
      <c r="H93">
        <v>-10</v>
      </c>
      <c r="I93"/>
      <c r="J93">
        <v>4.0999999999999996</v>
      </c>
      <c r="K93">
        <v>0.89529999999999998</v>
      </c>
      <c r="L93">
        <v>11.031499999999999</v>
      </c>
      <c r="M93">
        <v>6.3E-3</v>
      </c>
      <c r="N93">
        <v>298.52050000000003</v>
      </c>
      <c r="O93">
        <v>0</v>
      </c>
      <c r="P93">
        <v>298.5</v>
      </c>
      <c r="Q93">
        <v>227.32730000000001</v>
      </c>
      <c r="R93">
        <v>0</v>
      </c>
      <c r="S93">
        <v>227.3</v>
      </c>
      <c r="T93">
        <v>0</v>
      </c>
      <c r="U93"/>
      <c r="V93"/>
      <c r="W93">
        <v>0</v>
      </c>
      <c r="X93">
        <v>3.6705999999999999</v>
      </c>
      <c r="Y93">
        <v>12.1</v>
      </c>
      <c r="Z93">
        <v>874</v>
      </c>
      <c r="AA93">
        <v>900</v>
      </c>
      <c r="AB93">
        <v>816</v>
      </c>
      <c r="AC93">
        <v>66</v>
      </c>
      <c r="AD93">
        <v>8.3699999999999992</v>
      </c>
      <c r="AE93">
        <v>0.19</v>
      </c>
      <c r="AF93">
        <v>982</v>
      </c>
      <c r="AG93">
        <v>-10</v>
      </c>
      <c r="AH93">
        <v>6</v>
      </c>
      <c r="AI93">
        <v>9</v>
      </c>
      <c r="AJ93">
        <v>190</v>
      </c>
      <c r="AK93">
        <v>190</v>
      </c>
      <c r="AL93">
        <v>5.6</v>
      </c>
      <c r="AM93">
        <v>195</v>
      </c>
      <c r="AN93" t="s">
        <v>155</v>
      </c>
      <c r="AO93">
        <v>1</v>
      </c>
      <c r="AP93" s="42">
        <v>0.62935185185185183</v>
      </c>
      <c r="AQ93">
        <v>47.164126000000003</v>
      </c>
      <c r="AR93">
        <v>-88.488444000000001</v>
      </c>
      <c r="AS93">
        <v>320.7</v>
      </c>
      <c r="AT93">
        <v>25.3</v>
      </c>
      <c r="AU93">
        <v>12</v>
      </c>
      <c r="AV93">
        <v>9</v>
      </c>
      <c r="AW93" t="s">
        <v>428</v>
      </c>
      <c r="AX93">
        <v>2.0131130000000002</v>
      </c>
      <c r="AY93">
        <v>1.0124120000000001</v>
      </c>
      <c r="AZ93">
        <v>2.287588</v>
      </c>
      <c r="BA93">
        <v>14.048999999999999</v>
      </c>
      <c r="BB93">
        <v>17.11</v>
      </c>
      <c r="BC93">
        <v>1.22</v>
      </c>
      <c r="BD93">
        <v>11.698</v>
      </c>
      <c r="BE93">
        <v>3035.1909999999998</v>
      </c>
      <c r="BF93">
        <v>1.097</v>
      </c>
      <c r="BG93">
        <v>8.6010000000000009</v>
      </c>
      <c r="BH93">
        <v>0</v>
      </c>
      <c r="BI93">
        <v>8.6010000000000009</v>
      </c>
      <c r="BJ93">
        <v>6.55</v>
      </c>
      <c r="BK93">
        <v>0</v>
      </c>
      <c r="BL93">
        <v>6.55</v>
      </c>
      <c r="BM93">
        <v>0</v>
      </c>
      <c r="BN93"/>
      <c r="BO93"/>
      <c r="BP93"/>
      <c r="BQ93">
        <v>734.32600000000002</v>
      </c>
      <c r="BR93">
        <v>8.8911000000000004E-2</v>
      </c>
      <c r="BS93">
        <v>-0.09</v>
      </c>
      <c r="BT93">
        <v>9.7269999999999995E-3</v>
      </c>
      <c r="BU93">
        <v>2.1403099999999999</v>
      </c>
      <c r="BV93">
        <v>-1.8089999999999999</v>
      </c>
      <c r="BW93" s="4">
        <f t="shared" si="14"/>
        <v>0.56546990199999991</v>
      </c>
      <c r="BY93" s="4">
        <f t="shared" si="15"/>
        <v>4946.2444829084934</v>
      </c>
      <c r="BZ93" s="4">
        <f t="shared" si="16"/>
        <v>1.7877063412979999</v>
      </c>
      <c r="CA93" s="4">
        <f t="shared" si="17"/>
        <v>10.674089822699999</v>
      </c>
      <c r="CB93" s="4">
        <f t="shared" si="18"/>
        <v>0</v>
      </c>
    </row>
    <row r="94" spans="1:80" x14ac:dyDescent="0.25">
      <c r="A94" s="40">
        <v>41704</v>
      </c>
      <c r="B94" s="41">
        <v>4.4467592592592588E-3</v>
      </c>
      <c r="C94">
        <v>12.33</v>
      </c>
      <c r="D94">
        <v>7.4000000000000003E-3</v>
      </c>
      <c r="E94">
        <v>73.831008999999995</v>
      </c>
      <c r="F94">
        <v>343.9</v>
      </c>
      <c r="G94">
        <v>-32</v>
      </c>
      <c r="H94">
        <v>8.9</v>
      </c>
      <c r="I94"/>
      <c r="J94">
        <v>4.0999999999999996</v>
      </c>
      <c r="K94">
        <v>0.8952</v>
      </c>
      <c r="L94">
        <v>11.0373</v>
      </c>
      <c r="M94">
        <v>6.6E-3</v>
      </c>
      <c r="N94">
        <v>307.83870000000002</v>
      </c>
      <c r="O94">
        <v>0</v>
      </c>
      <c r="P94">
        <v>307.8</v>
      </c>
      <c r="Q94">
        <v>234.42320000000001</v>
      </c>
      <c r="R94">
        <v>0</v>
      </c>
      <c r="S94">
        <v>234.4</v>
      </c>
      <c r="T94">
        <v>8.9159000000000006</v>
      </c>
      <c r="U94"/>
      <c r="V94"/>
      <c r="W94">
        <v>0</v>
      </c>
      <c r="X94">
        <v>3.6701999999999999</v>
      </c>
      <c r="Y94">
        <v>12.1</v>
      </c>
      <c r="Z94">
        <v>875</v>
      </c>
      <c r="AA94">
        <v>900</v>
      </c>
      <c r="AB94">
        <v>815</v>
      </c>
      <c r="AC94">
        <v>66</v>
      </c>
      <c r="AD94">
        <v>8.3699999999999992</v>
      </c>
      <c r="AE94">
        <v>0.19</v>
      </c>
      <c r="AF94">
        <v>982</v>
      </c>
      <c r="AG94">
        <v>-10</v>
      </c>
      <c r="AH94">
        <v>6</v>
      </c>
      <c r="AI94">
        <v>9</v>
      </c>
      <c r="AJ94">
        <v>190</v>
      </c>
      <c r="AK94">
        <v>190</v>
      </c>
      <c r="AL94">
        <v>5.5</v>
      </c>
      <c r="AM94">
        <v>195</v>
      </c>
      <c r="AN94" t="s">
        <v>155</v>
      </c>
      <c r="AO94">
        <v>1</v>
      </c>
      <c r="AP94" s="42">
        <v>0.62936342592592587</v>
      </c>
      <c r="AQ94">
        <v>47.164150999999997</v>
      </c>
      <c r="AR94">
        <v>-88.488574999999997</v>
      </c>
      <c r="AS94">
        <v>320.89999999999998</v>
      </c>
      <c r="AT94">
        <v>23.4</v>
      </c>
      <c r="AU94">
        <v>12</v>
      </c>
      <c r="AV94">
        <v>10</v>
      </c>
      <c r="AW94" t="s">
        <v>413</v>
      </c>
      <c r="AX94">
        <v>1.4</v>
      </c>
      <c r="AY94">
        <v>1.1000000000000001</v>
      </c>
      <c r="AZ94">
        <v>2.2000000000000002</v>
      </c>
      <c r="BA94">
        <v>14.048999999999999</v>
      </c>
      <c r="BB94">
        <v>17.100000000000001</v>
      </c>
      <c r="BC94">
        <v>1.22</v>
      </c>
      <c r="BD94">
        <v>11.712</v>
      </c>
      <c r="BE94">
        <v>3034.8449999999998</v>
      </c>
      <c r="BF94">
        <v>1.157</v>
      </c>
      <c r="BG94">
        <v>8.8640000000000008</v>
      </c>
      <c r="BH94">
        <v>0</v>
      </c>
      <c r="BI94">
        <v>8.8640000000000008</v>
      </c>
      <c r="BJ94">
        <v>6.75</v>
      </c>
      <c r="BK94">
        <v>0</v>
      </c>
      <c r="BL94">
        <v>6.75</v>
      </c>
      <c r="BM94">
        <v>8.1000000000000003E-2</v>
      </c>
      <c r="BN94"/>
      <c r="BO94"/>
      <c r="BP94"/>
      <c r="BQ94">
        <v>733.76300000000003</v>
      </c>
      <c r="BR94">
        <v>0.105902</v>
      </c>
      <c r="BS94">
        <v>-8.7092000000000003E-2</v>
      </c>
      <c r="BT94">
        <v>0.01</v>
      </c>
      <c r="BU94">
        <v>2.5493260000000002</v>
      </c>
      <c r="BV94">
        <v>-1.7505492</v>
      </c>
      <c r="BW94" s="4">
        <f t="shared" si="14"/>
        <v>0.67353192920000005</v>
      </c>
      <c r="BY94" s="4">
        <f t="shared" si="15"/>
        <v>5890.8065739674576</v>
      </c>
      <c r="BZ94" s="4">
        <f t="shared" si="16"/>
        <v>2.2458027365748001</v>
      </c>
      <c r="CA94" s="4">
        <f t="shared" si="17"/>
        <v>13.102133510700002</v>
      </c>
      <c r="CB94" s="4">
        <f t="shared" si="18"/>
        <v>0.1572256021284</v>
      </c>
    </row>
    <row r="95" spans="1:80" x14ac:dyDescent="0.25">
      <c r="A95" s="40">
        <v>41704</v>
      </c>
      <c r="B95" s="41">
        <v>4.4583333333333332E-3</v>
      </c>
      <c r="C95">
        <v>12.33</v>
      </c>
      <c r="D95">
        <v>8.0000000000000002E-3</v>
      </c>
      <c r="E95">
        <v>80</v>
      </c>
      <c r="F95">
        <v>361</v>
      </c>
      <c r="G95">
        <v>-32</v>
      </c>
      <c r="H95">
        <v>19.399999999999999</v>
      </c>
      <c r="I95"/>
      <c r="J95">
        <v>4.0999999999999996</v>
      </c>
      <c r="K95">
        <v>0.89510000000000001</v>
      </c>
      <c r="L95">
        <v>11.036199999999999</v>
      </c>
      <c r="M95">
        <v>7.1999999999999998E-3</v>
      </c>
      <c r="N95">
        <v>323.14280000000002</v>
      </c>
      <c r="O95">
        <v>0</v>
      </c>
      <c r="P95">
        <v>323.10000000000002</v>
      </c>
      <c r="Q95">
        <v>246.07740000000001</v>
      </c>
      <c r="R95">
        <v>0</v>
      </c>
      <c r="S95">
        <v>246.1</v>
      </c>
      <c r="T95">
        <v>19.394400000000001</v>
      </c>
      <c r="U95"/>
      <c r="V95"/>
      <c r="W95">
        <v>0</v>
      </c>
      <c r="X95">
        <v>3.6698</v>
      </c>
      <c r="Y95">
        <v>12.1</v>
      </c>
      <c r="Z95">
        <v>877</v>
      </c>
      <c r="AA95">
        <v>901</v>
      </c>
      <c r="AB95">
        <v>817</v>
      </c>
      <c r="AC95">
        <v>66</v>
      </c>
      <c r="AD95">
        <v>8.3699999999999992</v>
      </c>
      <c r="AE95">
        <v>0.19</v>
      </c>
      <c r="AF95">
        <v>982</v>
      </c>
      <c r="AG95">
        <v>-10</v>
      </c>
      <c r="AH95">
        <v>5.2729999999999997</v>
      </c>
      <c r="AI95">
        <v>9</v>
      </c>
      <c r="AJ95">
        <v>190</v>
      </c>
      <c r="AK95">
        <v>190</v>
      </c>
      <c r="AL95">
        <v>5.3</v>
      </c>
      <c r="AM95">
        <v>195</v>
      </c>
      <c r="AN95" t="s">
        <v>155</v>
      </c>
      <c r="AO95">
        <v>1</v>
      </c>
      <c r="AP95" s="42">
        <v>0.62937500000000002</v>
      </c>
      <c r="AQ95">
        <v>47.164183999999999</v>
      </c>
      <c r="AR95">
        <v>-88.488697999999999</v>
      </c>
      <c r="AS95">
        <v>320.8</v>
      </c>
      <c r="AT95">
        <v>22.4</v>
      </c>
      <c r="AU95">
        <v>12</v>
      </c>
      <c r="AV95">
        <v>10</v>
      </c>
      <c r="AW95" t="s">
        <v>413</v>
      </c>
      <c r="AX95">
        <v>1.4</v>
      </c>
      <c r="AY95">
        <v>1.125</v>
      </c>
      <c r="AZ95">
        <v>2.2250000000000001</v>
      </c>
      <c r="BA95">
        <v>14.048999999999999</v>
      </c>
      <c r="BB95">
        <v>17.100000000000001</v>
      </c>
      <c r="BC95">
        <v>1.22</v>
      </c>
      <c r="BD95">
        <v>11.723000000000001</v>
      </c>
      <c r="BE95">
        <v>3034.4050000000002</v>
      </c>
      <c r="BF95">
        <v>1.2529999999999999</v>
      </c>
      <c r="BG95">
        <v>9.3040000000000003</v>
      </c>
      <c r="BH95">
        <v>0</v>
      </c>
      <c r="BI95">
        <v>9.3040000000000003</v>
      </c>
      <c r="BJ95">
        <v>7.085</v>
      </c>
      <c r="BK95">
        <v>0</v>
      </c>
      <c r="BL95">
        <v>7.085</v>
      </c>
      <c r="BM95">
        <v>0.1762</v>
      </c>
      <c r="BN95"/>
      <c r="BO95"/>
      <c r="BP95"/>
      <c r="BQ95">
        <v>733.65700000000004</v>
      </c>
      <c r="BR95">
        <v>0.112273</v>
      </c>
      <c r="BS95">
        <v>-8.5273000000000002E-2</v>
      </c>
      <c r="BT95">
        <v>0.01</v>
      </c>
      <c r="BU95">
        <v>2.7026919999999999</v>
      </c>
      <c r="BV95">
        <v>-1.7139873000000001</v>
      </c>
      <c r="BW95" s="4">
        <f t="shared" si="14"/>
        <v>0.71405122639999996</v>
      </c>
      <c r="BY95" s="4">
        <f t="shared" si="15"/>
        <v>6244.288696843164</v>
      </c>
      <c r="BZ95" s="4">
        <f t="shared" si="16"/>
        <v>2.5784606000663994</v>
      </c>
      <c r="CA95" s="4">
        <f t="shared" si="17"/>
        <v>14.579723345147999</v>
      </c>
      <c r="CB95" s="4">
        <f t="shared" si="18"/>
        <v>0.36258959116655992</v>
      </c>
    </row>
    <row r="96" spans="1:80" x14ac:dyDescent="0.25">
      <c r="A96" s="40">
        <v>41704</v>
      </c>
      <c r="B96" s="41">
        <v>4.4699074074074077E-3</v>
      </c>
      <c r="C96">
        <v>12.496</v>
      </c>
      <c r="D96">
        <v>8.3000000000000001E-3</v>
      </c>
      <c r="E96">
        <v>82.832511999999994</v>
      </c>
      <c r="F96">
        <v>404.1</v>
      </c>
      <c r="G96">
        <v>-32</v>
      </c>
      <c r="H96">
        <v>52.8</v>
      </c>
      <c r="I96"/>
      <c r="J96">
        <v>4.0999999999999996</v>
      </c>
      <c r="K96">
        <v>0.89370000000000005</v>
      </c>
      <c r="L96">
        <v>11.167199999999999</v>
      </c>
      <c r="M96">
        <v>7.4000000000000003E-3</v>
      </c>
      <c r="N96">
        <v>361.1472</v>
      </c>
      <c r="O96">
        <v>0</v>
      </c>
      <c r="P96">
        <v>361.1</v>
      </c>
      <c r="Q96">
        <v>275.01830000000001</v>
      </c>
      <c r="R96">
        <v>0</v>
      </c>
      <c r="S96">
        <v>275</v>
      </c>
      <c r="T96">
        <v>52.75</v>
      </c>
      <c r="U96"/>
      <c r="V96"/>
      <c r="W96">
        <v>0</v>
      </c>
      <c r="X96">
        <v>3.6640999999999999</v>
      </c>
      <c r="Y96">
        <v>12.1</v>
      </c>
      <c r="Z96">
        <v>879</v>
      </c>
      <c r="AA96">
        <v>901</v>
      </c>
      <c r="AB96">
        <v>819</v>
      </c>
      <c r="AC96">
        <v>66</v>
      </c>
      <c r="AD96">
        <v>8.3699999999999992</v>
      </c>
      <c r="AE96">
        <v>0.19</v>
      </c>
      <c r="AF96">
        <v>982</v>
      </c>
      <c r="AG96">
        <v>-10</v>
      </c>
      <c r="AH96">
        <v>5</v>
      </c>
      <c r="AI96">
        <v>9</v>
      </c>
      <c r="AJ96">
        <v>190</v>
      </c>
      <c r="AK96">
        <v>190</v>
      </c>
      <c r="AL96">
        <v>5.0999999999999996</v>
      </c>
      <c r="AM96">
        <v>195</v>
      </c>
      <c r="AN96" t="s">
        <v>155</v>
      </c>
      <c r="AO96">
        <v>1</v>
      </c>
      <c r="AP96" s="42">
        <v>0.62938657407407406</v>
      </c>
      <c r="AQ96">
        <v>47.164208000000002</v>
      </c>
      <c r="AR96">
        <v>-88.488806999999994</v>
      </c>
      <c r="AS96">
        <v>320.89999999999998</v>
      </c>
      <c r="AT96">
        <v>22.6</v>
      </c>
      <c r="AU96">
        <v>12</v>
      </c>
      <c r="AV96">
        <v>10</v>
      </c>
      <c r="AW96" t="s">
        <v>413</v>
      </c>
      <c r="AX96">
        <v>1.4</v>
      </c>
      <c r="AY96">
        <v>1.3</v>
      </c>
      <c r="AZ96">
        <v>2.4</v>
      </c>
      <c r="BA96">
        <v>14.048999999999999</v>
      </c>
      <c r="BB96">
        <v>16.88</v>
      </c>
      <c r="BC96">
        <v>1.2</v>
      </c>
      <c r="BD96">
        <v>11.897</v>
      </c>
      <c r="BE96">
        <v>3033.3310000000001</v>
      </c>
      <c r="BF96">
        <v>1.28</v>
      </c>
      <c r="BG96">
        <v>10.273</v>
      </c>
      <c r="BH96">
        <v>0</v>
      </c>
      <c r="BI96">
        <v>10.273</v>
      </c>
      <c r="BJ96">
        <v>7.8230000000000004</v>
      </c>
      <c r="BK96">
        <v>0</v>
      </c>
      <c r="BL96">
        <v>7.8230000000000004</v>
      </c>
      <c r="BM96">
        <v>0.47339999999999999</v>
      </c>
      <c r="BN96"/>
      <c r="BO96"/>
      <c r="BP96"/>
      <c r="BQ96">
        <v>723.66399999999999</v>
      </c>
      <c r="BR96">
        <v>0.14108000000000001</v>
      </c>
      <c r="BS96">
        <v>-8.5000000000000006E-2</v>
      </c>
      <c r="BT96">
        <v>1.0727E-2</v>
      </c>
      <c r="BU96">
        <v>3.3961480000000002</v>
      </c>
      <c r="BV96">
        <v>-1.7084999999999999</v>
      </c>
      <c r="BW96" s="4">
        <f t="shared" si="14"/>
        <v>0.89726230159999998</v>
      </c>
      <c r="BY96" s="4">
        <f t="shared" si="15"/>
        <v>7843.6694642434632</v>
      </c>
      <c r="BZ96" s="4">
        <f t="shared" si="16"/>
        <v>3.3098586716159999</v>
      </c>
      <c r="CA96" s="4">
        <f t="shared" si="17"/>
        <v>20.228925303165603</v>
      </c>
      <c r="CB96" s="4">
        <f t="shared" si="18"/>
        <v>1.2241305430804799</v>
      </c>
    </row>
    <row r="97" spans="1:80" x14ac:dyDescent="0.25">
      <c r="A97" s="40">
        <v>41704</v>
      </c>
      <c r="B97" s="41">
        <v>4.4814814814814813E-3</v>
      </c>
      <c r="C97">
        <v>12.664</v>
      </c>
      <c r="D97">
        <v>1.24E-2</v>
      </c>
      <c r="E97">
        <v>123.883415</v>
      </c>
      <c r="F97">
        <v>428.8</v>
      </c>
      <c r="G97">
        <v>-24.4</v>
      </c>
      <c r="H97">
        <v>99.9</v>
      </c>
      <c r="I97"/>
      <c r="J97">
        <v>4</v>
      </c>
      <c r="K97">
        <v>0.89229999999999998</v>
      </c>
      <c r="L97">
        <v>11.2996</v>
      </c>
      <c r="M97">
        <v>1.11E-2</v>
      </c>
      <c r="N97">
        <v>382.62299999999999</v>
      </c>
      <c r="O97">
        <v>0</v>
      </c>
      <c r="P97">
        <v>382.6</v>
      </c>
      <c r="Q97">
        <v>291.37240000000003</v>
      </c>
      <c r="R97">
        <v>0</v>
      </c>
      <c r="S97">
        <v>291.39999999999998</v>
      </c>
      <c r="T97">
        <v>99.8583</v>
      </c>
      <c r="U97"/>
      <c r="V97"/>
      <c r="W97">
        <v>0</v>
      </c>
      <c r="X97">
        <v>3.569</v>
      </c>
      <c r="Y97">
        <v>12.1</v>
      </c>
      <c r="Z97">
        <v>880</v>
      </c>
      <c r="AA97">
        <v>901</v>
      </c>
      <c r="AB97">
        <v>820</v>
      </c>
      <c r="AC97">
        <v>66</v>
      </c>
      <c r="AD97">
        <v>8.3699999999999992</v>
      </c>
      <c r="AE97">
        <v>0.19</v>
      </c>
      <c r="AF97">
        <v>982</v>
      </c>
      <c r="AG97">
        <v>-10</v>
      </c>
      <c r="AH97">
        <v>5</v>
      </c>
      <c r="AI97">
        <v>9</v>
      </c>
      <c r="AJ97">
        <v>190</v>
      </c>
      <c r="AK97">
        <v>190</v>
      </c>
      <c r="AL97">
        <v>5.0999999999999996</v>
      </c>
      <c r="AM97">
        <v>195</v>
      </c>
      <c r="AN97" t="s">
        <v>155</v>
      </c>
      <c r="AO97">
        <v>1</v>
      </c>
      <c r="AP97" s="42">
        <v>0.62938657407407406</v>
      </c>
      <c r="AQ97">
        <v>47.164211000000002</v>
      </c>
      <c r="AR97">
        <v>-88.488838999999999</v>
      </c>
      <c r="AS97">
        <v>320.89999999999998</v>
      </c>
      <c r="AT97">
        <v>22</v>
      </c>
      <c r="AU97">
        <v>12</v>
      </c>
      <c r="AV97">
        <v>10</v>
      </c>
      <c r="AW97" t="s">
        <v>413</v>
      </c>
      <c r="AX97">
        <v>1.45</v>
      </c>
      <c r="AY97">
        <v>1.35</v>
      </c>
      <c r="AZ97">
        <v>2.4500000000000002</v>
      </c>
      <c r="BA97">
        <v>14.048999999999999</v>
      </c>
      <c r="BB97">
        <v>16.649999999999999</v>
      </c>
      <c r="BC97">
        <v>1.19</v>
      </c>
      <c r="BD97">
        <v>12.076000000000001</v>
      </c>
      <c r="BE97">
        <v>3030.9960000000001</v>
      </c>
      <c r="BF97">
        <v>1.887</v>
      </c>
      <c r="BG97">
        <v>10.747999999999999</v>
      </c>
      <c r="BH97">
        <v>0</v>
      </c>
      <c r="BI97">
        <v>10.747999999999999</v>
      </c>
      <c r="BJ97">
        <v>8.1850000000000005</v>
      </c>
      <c r="BK97">
        <v>0</v>
      </c>
      <c r="BL97">
        <v>8.1850000000000005</v>
      </c>
      <c r="BM97">
        <v>0.88500000000000001</v>
      </c>
      <c r="BN97"/>
      <c r="BO97"/>
      <c r="BP97"/>
      <c r="BQ97">
        <v>696.09199999999998</v>
      </c>
      <c r="BR97">
        <v>0.20066000000000001</v>
      </c>
      <c r="BS97">
        <v>-8.3546999999999996E-2</v>
      </c>
      <c r="BT97">
        <v>1.0274E-2</v>
      </c>
      <c r="BU97">
        <v>4.8303960000000004</v>
      </c>
      <c r="BV97">
        <v>-1.6792947</v>
      </c>
      <c r="BW97" s="4">
        <f t="shared" si="14"/>
        <v>1.2761906232</v>
      </c>
      <c r="BY97" s="4">
        <f t="shared" si="15"/>
        <v>11147.589600692343</v>
      </c>
      <c r="BZ97" s="4">
        <f t="shared" si="16"/>
        <v>6.9401284516727992</v>
      </c>
      <c r="CA97" s="4">
        <f t="shared" si="17"/>
        <v>30.103312865364003</v>
      </c>
      <c r="CB97" s="4">
        <f t="shared" si="18"/>
        <v>3.254909210244</v>
      </c>
    </row>
    <row r="98" spans="1:80" x14ac:dyDescent="0.25">
      <c r="A98" s="40">
        <v>41704</v>
      </c>
      <c r="B98" s="41">
        <v>4.4930555555555548E-3</v>
      </c>
      <c r="C98">
        <v>12.746</v>
      </c>
      <c r="D98">
        <v>1.1599999999999999E-2</v>
      </c>
      <c r="E98">
        <v>116.06060600000001</v>
      </c>
      <c r="F98">
        <v>496.5</v>
      </c>
      <c r="G98">
        <v>-27.9</v>
      </c>
      <c r="H98">
        <v>62.2</v>
      </c>
      <c r="I98"/>
      <c r="J98">
        <v>4</v>
      </c>
      <c r="K98">
        <v>0.89170000000000005</v>
      </c>
      <c r="L98">
        <v>11.365500000000001</v>
      </c>
      <c r="M98">
        <v>1.03E-2</v>
      </c>
      <c r="N98">
        <v>442.7158</v>
      </c>
      <c r="O98">
        <v>0</v>
      </c>
      <c r="P98">
        <v>442.7</v>
      </c>
      <c r="Q98">
        <v>337.13389999999998</v>
      </c>
      <c r="R98">
        <v>0</v>
      </c>
      <c r="S98">
        <v>337.1</v>
      </c>
      <c r="T98">
        <v>62.164999999999999</v>
      </c>
      <c r="U98"/>
      <c r="V98"/>
      <c r="W98">
        <v>0</v>
      </c>
      <c r="X98">
        <v>3.5667</v>
      </c>
      <c r="Y98">
        <v>12</v>
      </c>
      <c r="Z98">
        <v>880</v>
      </c>
      <c r="AA98">
        <v>902</v>
      </c>
      <c r="AB98">
        <v>821</v>
      </c>
      <c r="AC98">
        <v>66</v>
      </c>
      <c r="AD98">
        <v>8.3699999999999992</v>
      </c>
      <c r="AE98">
        <v>0.19</v>
      </c>
      <c r="AF98">
        <v>982</v>
      </c>
      <c r="AG98">
        <v>-10</v>
      </c>
      <c r="AH98">
        <v>5.7267270000000003</v>
      </c>
      <c r="AI98">
        <v>9</v>
      </c>
      <c r="AJ98">
        <v>190</v>
      </c>
      <c r="AK98">
        <v>190</v>
      </c>
      <c r="AL98">
        <v>5.2</v>
      </c>
      <c r="AM98">
        <v>195</v>
      </c>
      <c r="AN98" t="s">
        <v>155</v>
      </c>
      <c r="AO98">
        <v>1</v>
      </c>
      <c r="AP98" s="42">
        <v>0.62940972222222225</v>
      </c>
      <c r="AQ98">
        <v>47.164228000000001</v>
      </c>
      <c r="AR98">
        <v>-88.489080000000001</v>
      </c>
      <c r="AS98">
        <v>320.89999999999998</v>
      </c>
      <c r="AT98">
        <v>22</v>
      </c>
      <c r="AU98">
        <v>12</v>
      </c>
      <c r="AV98">
        <v>10</v>
      </c>
      <c r="AW98" t="s">
        <v>413</v>
      </c>
      <c r="AX98">
        <v>1.9</v>
      </c>
      <c r="AY98">
        <v>1.6125</v>
      </c>
      <c r="AZ98">
        <v>2.9</v>
      </c>
      <c r="BA98">
        <v>14.048999999999999</v>
      </c>
      <c r="BB98">
        <v>16.559999999999999</v>
      </c>
      <c r="BC98">
        <v>1.18</v>
      </c>
      <c r="BD98">
        <v>12.148999999999999</v>
      </c>
      <c r="BE98">
        <v>3032.1619999999998</v>
      </c>
      <c r="BF98">
        <v>1.7569999999999999</v>
      </c>
      <c r="BG98">
        <v>12.369</v>
      </c>
      <c r="BH98">
        <v>0</v>
      </c>
      <c r="BI98">
        <v>12.369</v>
      </c>
      <c r="BJ98">
        <v>9.4190000000000005</v>
      </c>
      <c r="BK98">
        <v>0</v>
      </c>
      <c r="BL98">
        <v>9.4190000000000005</v>
      </c>
      <c r="BM98">
        <v>0.54800000000000004</v>
      </c>
      <c r="BN98"/>
      <c r="BO98"/>
      <c r="BP98"/>
      <c r="BQ98">
        <v>691.87099999999998</v>
      </c>
      <c r="BR98">
        <v>0.18993099999999999</v>
      </c>
      <c r="BS98">
        <v>-8.3726999999999996E-2</v>
      </c>
      <c r="BT98">
        <v>0.01</v>
      </c>
      <c r="BU98">
        <v>4.5721129999999999</v>
      </c>
      <c r="BV98">
        <v>-1.6829126999999999</v>
      </c>
      <c r="BW98" s="4">
        <f t="shared" si="14"/>
        <v>1.2079522545999999</v>
      </c>
      <c r="BY98" s="4">
        <f t="shared" si="15"/>
        <v>10555.583088930187</v>
      </c>
      <c r="BZ98" s="4">
        <f t="shared" si="16"/>
        <v>6.1164804147173992</v>
      </c>
      <c r="CA98" s="4">
        <f t="shared" si="17"/>
        <v>32.789487209005799</v>
      </c>
      <c r="CB98" s="4">
        <f t="shared" si="18"/>
        <v>1.9077013473336002</v>
      </c>
    </row>
    <row r="99" spans="1:80" x14ac:dyDescent="0.25">
      <c r="A99" s="40">
        <v>41704</v>
      </c>
      <c r="B99" s="41">
        <v>4.5046296296296293E-3</v>
      </c>
      <c r="C99">
        <v>12.676</v>
      </c>
      <c r="D99">
        <v>1.0999999999999999E-2</v>
      </c>
      <c r="E99">
        <v>110</v>
      </c>
      <c r="F99">
        <v>598.29999999999995</v>
      </c>
      <c r="G99">
        <v>-28.5</v>
      </c>
      <c r="H99">
        <v>97.1</v>
      </c>
      <c r="I99"/>
      <c r="J99">
        <v>3.9</v>
      </c>
      <c r="K99">
        <v>0.89219999999999999</v>
      </c>
      <c r="L99">
        <v>11.309799999999999</v>
      </c>
      <c r="M99">
        <v>9.7999999999999997E-3</v>
      </c>
      <c r="N99">
        <v>533.7654</v>
      </c>
      <c r="O99">
        <v>0</v>
      </c>
      <c r="P99">
        <v>533.79999999999995</v>
      </c>
      <c r="Q99">
        <v>406.46929999999998</v>
      </c>
      <c r="R99">
        <v>0</v>
      </c>
      <c r="S99">
        <v>406.5</v>
      </c>
      <c r="T99">
        <v>97.136499999999998</v>
      </c>
      <c r="U99"/>
      <c r="V99"/>
      <c r="W99">
        <v>0</v>
      </c>
      <c r="X99">
        <v>3.4796</v>
      </c>
      <c r="Y99">
        <v>12.1</v>
      </c>
      <c r="Z99">
        <v>879</v>
      </c>
      <c r="AA99">
        <v>902</v>
      </c>
      <c r="AB99">
        <v>820</v>
      </c>
      <c r="AC99">
        <v>66</v>
      </c>
      <c r="AD99">
        <v>8.3699999999999992</v>
      </c>
      <c r="AE99">
        <v>0.19</v>
      </c>
      <c r="AF99">
        <v>982</v>
      </c>
      <c r="AG99">
        <v>-10</v>
      </c>
      <c r="AH99">
        <v>6</v>
      </c>
      <c r="AI99">
        <v>9</v>
      </c>
      <c r="AJ99">
        <v>190.7</v>
      </c>
      <c r="AK99">
        <v>190.7</v>
      </c>
      <c r="AL99">
        <v>5.2</v>
      </c>
      <c r="AM99">
        <v>194.8</v>
      </c>
      <c r="AN99" t="s">
        <v>155</v>
      </c>
      <c r="AO99">
        <v>1</v>
      </c>
      <c r="AP99" s="42">
        <v>0.62942129629629628</v>
      </c>
      <c r="AQ99">
        <v>47.164225000000002</v>
      </c>
      <c r="AR99">
        <v>-88.489213000000007</v>
      </c>
      <c r="AS99">
        <v>320.8</v>
      </c>
      <c r="AT99">
        <v>22.7</v>
      </c>
      <c r="AU99">
        <v>12</v>
      </c>
      <c r="AV99">
        <v>9</v>
      </c>
      <c r="AW99" t="s">
        <v>424</v>
      </c>
      <c r="AX99">
        <v>2.4249999999999998</v>
      </c>
      <c r="AY99">
        <v>1</v>
      </c>
      <c r="AZ99">
        <v>3.375</v>
      </c>
      <c r="BA99">
        <v>14.048999999999999</v>
      </c>
      <c r="BB99">
        <v>16.64</v>
      </c>
      <c r="BC99">
        <v>1.18</v>
      </c>
      <c r="BD99">
        <v>12.082000000000001</v>
      </c>
      <c r="BE99">
        <v>3031.3969999999999</v>
      </c>
      <c r="BF99">
        <v>1.6739999999999999</v>
      </c>
      <c r="BG99">
        <v>14.981999999999999</v>
      </c>
      <c r="BH99">
        <v>0</v>
      </c>
      <c r="BI99">
        <v>14.981999999999999</v>
      </c>
      <c r="BJ99">
        <v>11.409000000000001</v>
      </c>
      <c r="BK99">
        <v>0</v>
      </c>
      <c r="BL99">
        <v>11.409000000000001</v>
      </c>
      <c r="BM99">
        <v>0.86029999999999995</v>
      </c>
      <c r="BN99"/>
      <c r="BO99"/>
      <c r="BP99"/>
      <c r="BQ99">
        <v>678.13300000000004</v>
      </c>
      <c r="BR99">
        <v>0.19717499999999999</v>
      </c>
      <c r="BS99">
        <v>-8.3273E-2</v>
      </c>
      <c r="BT99">
        <v>0.01</v>
      </c>
      <c r="BU99">
        <v>4.7464950000000004</v>
      </c>
      <c r="BV99">
        <v>-1.6737873000000001</v>
      </c>
      <c r="BW99" s="4">
        <f t="shared" si="14"/>
        <v>1.2540239790000001</v>
      </c>
      <c r="BY99" s="4">
        <f t="shared" si="15"/>
        <v>10955.412049656321</v>
      </c>
      <c r="BZ99" s="4">
        <f t="shared" si="16"/>
        <v>6.0498046844819999</v>
      </c>
      <c r="CA99" s="4">
        <f t="shared" si="17"/>
        <v>41.231912571837</v>
      </c>
      <c r="CB99" s="4">
        <f t="shared" si="18"/>
        <v>3.1091081063678998</v>
      </c>
    </row>
    <row r="100" spans="1:80" x14ac:dyDescent="0.25">
      <c r="A100" s="40">
        <v>41704</v>
      </c>
      <c r="B100" s="41">
        <v>4.5162037037037037E-3</v>
      </c>
      <c r="C100">
        <v>12.435</v>
      </c>
      <c r="D100">
        <v>1.14E-2</v>
      </c>
      <c r="E100">
        <v>113.55406499999999</v>
      </c>
      <c r="F100">
        <v>775.5</v>
      </c>
      <c r="G100">
        <v>-31.7</v>
      </c>
      <c r="H100">
        <v>80.3</v>
      </c>
      <c r="I100"/>
      <c r="J100">
        <v>3.9</v>
      </c>
      <c r="K100">
        <v>0.89429999999999998</v>
      </c>
      <c r="L100">
        <v>11.1205</v>
      </c>
      <c r="M100">
        <v>1.0200000000000001E-2</v>
      </c>
      <c r="N100">
        <v>693.50729999999999</v>
      </c>
      <c r="O100">
        <v>0</v>
      </c>
      <c r="P100">
        <v>693.5</v>
      </c>
      <c r="Q100">
        <v>528.10320000000002</v>
      </c>
      <c r="R100">
        <v>0</v>
      </c>
      <c r="S100">
        <v>528.1</v>
      </c>
      <c r="T100">
        <v>80.3</v>
      </c>
      <c r="U100"/>
      <c r="V100"/>
      <c r="W100">
        <v>0</v>
      </c>
      <c r="X100">
        <v>3.4878</v>
      </c>
      <c r="Y100">
        <v>12.2</v>
      </c>
      <c r="Z100">
        <v>878</v>
      </c>
      <c r="AA100">
        <v>901</v>
      </c>
      <c r="AB100">
        <v>819</v>
      </c>
      <c r="AC100">
        <v>66</v>
      </c>
      <c r="AD100">
        <v>8.36</v>
      </c>
      <c r="AE100">
        <v>0.19</v>
      </c>
      <c r="AF100">
        <v>983</v>
      </c>
      <c r="AG100">
        <v>-10</v>
      </c>
      <c r="AH100">
        <v>6</v>
      </c>
      <c r="AI100">
        <v>9</v>
      </c>
      <c r="AJ100">
        <v>191</v>
      </c>
      <c r="AK100">
        <v>191</v>
      </c>
      <c r="AL100">
        <v>5.7</v>
      </c>
      <c r="AM100">
        <v>194.5</v>
      </c>
      <c r="AN100" t="s">
        <v>155</v>
      </c>
      <c r="AO100">
        <v>1</v>
      </c>
      <c r="AP100" s="42">
        <v>0.62943287037037032</v>
      </c>
      <c r="AQ100">
        <v>47.164192999999997</v>
      </c>
      <c r="AR100">
        <v>-88.489356999999998</v>
      </c>
      <c r="AS100">
        <v>320.60000000000002</v>
      </c>
      <c r="AT100">
        <v>25.6</v>
      </c>
      <c r="AU100">
        <v>12</v>
      </c>
      <c r="AV100">
        <v>10</v>
      </c>
      <c r="AW100" t="s">
        <v>413</v>
      </c>
      <c r="AX100">
        <v>1.2</v>
      </c>
      <c r="AY100">
        <v>1</v>
      </c>
      <c r="AZ100">
        <v>1.8</v>
      </c>
      <c r="BA100">
        <v>14.048999999999999</v>
      </c>
      <c r="BB100">
        <v>16.95</v>
      </c>
      <c r="BC100">
        <v>1.21</v>
      </c>
      <c r="BD100">
        <v>11.819000000000001</v>
      </c>
      <c r="BE100">
        <v>3031.857</v>
      </c>
      <c r="BF100">
        <v>1.762</v>
      </c>
      <c r="BG100">
        <v>19.8</v>
      </c>
      <c r="BH100">
        <v>0</v>
      </c>
      <c r="BI100">
        <v>19.8</v>
      </c>
      <c r="BJ100">
        <v>15.077999999999999</v>
      </c>
      <c r="BK100">
        <v>0</v>
      </c>
      <c r="BL100">
        <v>15.077999999999999</v>
      </c>
      <c r="BM100">
        <v>0.72340000000000004</v>
      </c>
      <c r="BN100"/>
      <c r="BO100"/>
      <c r="BP100"/>
      <c r="BQ100">
        <v>691.404</v>
      </c>
      <c r="BR100">
        <v>0.22217500000000001</v>
      </c>
      <c r="BS100">
        <v>-7.8638E-2</v>
      </c>
      <c r="BT100">
        <v>0.01</v>
      </c>
      <c r="BU100">
        <v>5.3483080000000003</v>
      </c>
      <c r="BV100">
        <v>-1.5806237999999999</v>
      </c>
      <c r="BW100" s="4">
        <f t="shared" si="14"/>
        <v>1.4130229736</v>
      </c>
      <c r="BY100" s="4">
        <f t="shared" si="15"/>
        <v>12346.333263513698</v>
      </c>
      <c r="BZ100" s="4">
        <f t="shared" si="16"/>
        <v>7.1752194151344</v>
      </c>
      <c r="CA100" s="4">
        <f t="shared" si="17"/>
        <v>61.400657401473602</v>
      </c>
      <c r="CB100" s="4">
        <f t="shared" si="18"/>
        <v>2.9458307178820804</v>
      </c>
    </row>
    <row r="101" spans="1:80" x14ac:dyDescent="0.25">
      <c r="A101" s="40">
        <v>41704</v>
      </c>
      <c r="B101" s="41">
        <v>4.5277777777777773E-3</v>
      </c>
      <c r="C101">
        <v>12.218</v>
      </c>
      <c r="D101">
        <v>1.24E-2</v>
      </c>
      <c r="E101">
        <v>123.975904</v>
      </c>
      <c r="F101">
        <v>883.2</v>
      </c>
      <c r="G101">
        <v>-32</v>
      </c>
      <c r="H101">
        <v>90.3</v>
      </c>
      <c r="I101"/>
      <c r="J101">
        <v>3.8</v>
      </c>
      <c r="K101">
        <v>0.89610000000000001</v>
      </c>
      <c r="L101">
        <v>10.9491</v>
      </c>
      <c r="M101">
        <v>1.11E-2</v>
      </c>
      <c r="N101">
        <v>791.45899999999995</v>
      </c>
      <c r="O101">
        <v>0</v>
      </c>
      <c r="P101">
        <v>791.5</v>
      </c>
      <c r="Q101">
        <v>602.68799999999999</v>
      </c>
      <c r="R101">
        <v>0</v>
      </c>
      <c r="S101">
        <v>602.70000000000005</v>
      </c>
      <c r="T101">
        <v>90.3</v>
      </c>
      <c r="U101"/>
      <c r="V101"/>
      <c r="W101">
        <v>0</v>
      </c>
      <c r="X101">
        <v>3.4053</v>
      </c>
      <c r="Y101">
        <v>12.2</v>
      </c>
      <c r="Z101">
        <v>880</v>
      </c>
      <c r="AA101">
        <v>901</v>
      </c>
      <c r="AB101">
        <v>822</v>
      </c>
      <c r="AC101">
        <v>66</v>
      </c>
      <c r="AD101">
        <v>8.36</v>
      </c>
      <c r="AE101">
        <v>0.19</v>
      </c>
      <c r="AF101">
        <v>983</v>
      </c>
      <c r="AG101">
        <v>-10</v>
      </c>
      <c r="AH101">
        <v>6</v>
      </c>
      <c r="AI101">
        <v>9</v>
      </c>
      <c r="AJ101">
        <v>190.3</v>
      </c>
      <c r="AK101">
        <v>191.7</v>
      </c>
      <c r="AL101">
        <v>6</v>
      </c>
      <c r="AM101">
        <v>194.1</v>
      </c>
      <c r="AN101" t="s">
        <v>155</v>
      </c>
      <c r="AO101">
        <v>1</v>
      </c>
      <c r="AP101" s="42">
        <v>0.62944444444444447</v>
      </c>
      <c r="AQ101">
        <v>47.164138999999999</v>
      </c>
      <c r="AR101">
        <v>-88.489512000000005</v>
      </c>
      <c r="AS101">
        <v>320.5</v>
      </c>
      <c r="AT101">
        <v>27.5</v>
      </c>
      <c r="AU101">
        <v>12</v>
      </c>
      <c r="AV101">
        <v>10</v>
      </c>
      <c r="AW101" t="s">
        <v>413</v>
      </c>
      <c r="AX101">
        <v>1.2124999999999999</v>
      </c>
      <c r="AY101">
        <v>1</v>
      </c>
      <c r="AZ101">
        <v>1.8125</v>
      </c>
      <c r="BA101">
        <v>14.048999999999999</v>
      </c>
      <c r="BB101">
        <v>17.23</v>
      </c>
      <c r="BC101">
        <v>1.23</v>
      </c>
      <c r="BD101">
        <v>11.592000000000001</v>
      </c>
      <c r="BE101">
        <v>3031.4079999999999</v>
      </c>
      <c r="BF101">
        <v>1.958</v>
      </c>
      <c r="BG101">
        <v>22.946999999999999</v>
      </c>
      <c r="BH101">
        <v>0</v>
      </c>
      <c r="BI101">
        <v>22.946999999999999</v>
      </c>
      <c r="BJ101">
        <v>17.474</v>
      </c>
      <c r="BK101">
        <v>0</v>
      </c>
      <c r="BL101">
        <v>17.474</v>
      </c>
      <c r="BM101">
        <v>0.82609999999999995</v>
      </c>
      <c r="BN101"/>
      <c r="BO101"/>
      <c r="BP101"/>
      <c r="BQ101">
        <v>685.51199999999994</v>
      </c>
      <c r="BR101">
        <v>0.227546</v>
      </c>
      <c r="BS101">
        <v>-7.6999999999999999E-2</v>
      </c>
      <c r="BT101">
        <v>1.0727E-2</v>
      </c>
      <c r="BU101">
        <v>5.4776020000000001</v>
      </c>
      <c r="BV101">
        <v>-1.5477000000000001</v>
      </c>
      <c r="BW101" s="4">
        <f t="shared" si="14"/>
        <v>1.4471824484</v>
      </c>
      <c r="BY101" s="4">
        <f t="shared" si="15"/>
        <v>12642.930143081223</v>
      </c>
      <c r="BZ101" s="4">
        <f t="shared" si="16"/>
        <v>8.1661251867623985</v>
      </c>
      <c r="CA101" s="4">
        <f t="shared" si="17"/>
        <v>72.877871048767204</v>
      </c>
      <c r="CB101" s="4">
        <f t="shared" si="18"/>
        <v>3.44537079508908</v>
      </c>
    </row>
    <row r="102" spans="1:80" x14ac:dyDescent="0.25">
      <c r="A102" s="40">
        <v>41704</v>
      </c>
      <c r="B102" s="41">
        <v>4.5393518518518526E-3</v>
      </c>
      <c r="C102">
        <v>12.18</v>
      </c>
      <c r="D102">
        <v>1.4E-2</v>
      </c>
      <c r="E102">
        <v>140</v>
      </c>
      <c r="F102">
        <v>1098.5</v>
      </c>
      <c r="G102">
        <v>-32</v>
      </c>
      <c r="H102">
        <v>81.2</v>
      </c>
      <c r="I102"/>
      <c r="J102">
        <v>3.68</v>
      </c>
      <c r="K102">
        <v>0.89639999999999997</v>
      </c>
      <c r="L102">
        <v>10.9186</v>
      </c>
      <c r="M102">
        <v>1.26E-2</v>
      </c>
      <c r="N102">
        <v>984.73649999999998</v>
      </c>
      <c r="O102">
        <v>0</v>
      </c>
      <c r="P102">
        <v>984.7</v>
      </c>
      <c r="Q102">
        <v>749.86689999999999</v>
      </c>
      <c r="R102">
        <v>0</v>
      </c>
      <c r="S102">
        <v>749.9</v>
      </c>
      <c r="T102">
        <v>81.239999999999995</v>
      </c>
      <c r="U102"/>
      <c r="V102"/>
      <c r="W102">
        <v>0</v>
      </c>
      <c r="X102">
        <v>3.3025000000000002</v>
      </c>
      <c r="Y102">
        <v>12.3</v>
      </c>
      <c r="Z102">
        <v>881</v>
      </c>
      <c r="AA102">
        <v>902</v>
      </c>
      <c r="AB102">
        <v>823</v>
      </c>
      <c r="AC102">
        <v>66</v>
      </c>
      <c r="AD102">
        <v>8.36</v>
      </c>
      <c r="AE102">
        <v>0.19</v>
      </c>
      <c r="AF102">
        <v>983</v>
      </c>
      <c r="AG102">
        <v>-10</v>
      </c>
      <c r="AH102">
        <v>6</v>
      </c>
      <c r="AI102">
        <v>9</v>
      </c>
      <c r="AJ102">
        <v>190</v>
      </c>
      <c r="AK102">
        <v>191.3</v>
      </c>
      <c r="AL102">
        <v>6.1</v>
      </c>
      <c r="AM102">
        <v>194.3</v>
      </c>
      <c r="AN102" t="s">
        <v>155</v>
      </c>
      <c r="AO102">
        <v>1</v>
      </c>
      <c r="AP102" s="42">
        <v>0.62945601851851851</v>
      </c>
      <c r="AQ102">
        <v>47.164073999999999</v>
      </c>
      <c r="AR102">
        <v>-88.489660000000001</v>
      </c>
      <c r="AS102">
        <v>320.3</v>
      </c>
      <c r="AT102">
        <v>28.7</v>
      </c>
      <c r="AU102">
        <v>12</v>
      </c>
      <c r="AV102">
        <v>10</v>
      </c>
      <c r="AW102" t="s">
        <v>413</v>
      </c>
      <c r="AX102">
        <v>1.3125</v>
      </c>
      <c r="AY102">
        <v>1.0375000000000001</v>
      </c>
      <c r="AZ102">
        <v>1.9375</v>
      </c>
      <c r="BA102">
        <v>14.048999999999999</v>
      </c>
      <c r="BB102">
        <v>17.28</v>
      </c>
      <c r="BC102">
        <v>1.23</v>
      </c>
      <c r="BD102">
        <v>11.553000000000001</v>
      </c>
      <c r="BE102">
        <v>3031.2739999999999</v>
      </c>
      <c r="BF102">
        <v>2.218</v>
      </c>
      <c r="BG102">
        <v>28.63</v>
      </c>
      <c r="BH102">
        <v>0</v>
      </c>
      <c r="BI102">
        <v>28.63</v>
      </c>
      <c r="BJ102">
        <v>21.800999999999998</v>
      </c>
      <c r="BK102">
        <v>0</v>
      </c>
      <c r="BL102">
        <v>21.800999999999998</v>
      </c>
      <c r="BM102">
        <v>0.74519999999999997</v>
      </c>
      <c r="BN102"/>
      <c r="BO102"/>
      <c r="BP102"/>
      <c r="BQ102">
        <v>666.65899999999999</v>
      </c>
      <c r="BR102">
        <v>0.251718</v>
      </c>
      <c r="BS102">
        <v>-7.6999999999999999E-2</v>
      </c>
      <c r="BT102">
        <v>1.0999999999999999E-2</v>
      </c>
      <c r="BU102">
        <v>6.059482</v>
      </c>
      <c r="BV102">
        <v>-1.5477000000000001</v>
      </c>
      <c r="BW102" s="4">
        <f t="shared" si="14"/>
        <v>1.6009151444</v>
      </c>
      <c r="BY102" s="4">
        <f t="shared" si="15"/>
        <v>13985.357312787773</v>
      </c>
      <c r="BZ102" s="4">
        <f t="shared" si="16"/>
        <v>10.2331635212664</v>
      </c>
      <c r="CA102" s="4">
        <f t="shared" si="17"/>
        <v>100.58304685623479</v>
      </c>
      <c r="CB102" s="4">
        <f t="shared" si="18"/>
        <v>3.43812148604496</v>
      </c>
    </row>
    <row r="103" spans="1:80" x14ac:dyDescent="0.25">
      <c r="A103" s="40">
        <v>41704</v>
      </c>
      <c r="B103" s="41">
        <v>4.5509259259259261E-3</v>
      </c>
      <c r="C103">
        <v>12.18</v>
      </c>
      <c r="D103">
        <v>1.4E-2</v>
      </c>
      <c r="E103">
        <v>140</v>
      </c>
      <c r="F103">
        <v>1051</v>
      </c>
      <c r="G103">
        <v>-32</v>
      </c>
      <c r="H103">
        <v>70.3</v>
      </c>
      <c r="I103"/>
      <c r="J103">
        <v>3.6</v>
      </c>
      <c r="K103">
        <v>0.89629999999999999</v>
      </c>
      <c r="L103">
        <v>10.917199999999999</v>
      </c>
      <c r="M103">
        <v>1.2500000000000001E-2</v>
      </c>
      <c r="N103">
        <v>942.03200000000004</v>
      </c>
      <c r="O103">
        <v>0</v>
      </c>
      <c r="P103">
        <v>942</v>
      </c>
      <c r="Q103">
        <v>717.34780000000001</v>
      </c>
      <c r="R103">
        <v>0</v>
      </c>
      <c r="S103">
        <v>717.3</v>
      </c>
      <c r="T103">
        <v>70.3</v>
      </c>
      <c r="U103"/>
      <c r="V103"/>
      <c r="W103">
        <v>0</v>
      </c>
      <c r="X103">
        <v>3.2267999999999999</v>
      </c>
      <c r="Y103">
        <v>12.4</v>
      </c>
      <c r="Z103">
        <v>880</v>
      </c>
      <c r="AA103">
        <v>903</v>
      </c>
      <c r="AB103">
        <v>823</v>
      </c>
      <c r="AC103">
        <v>66</v>
      </c>
      <c r="AD103">
        <v>8.36</v>
      </c>
      <c r="AE103">
        <v>0.19</v>
      </c>
      <c r="AF103">
        <v>983</v>
      </c>
      <c r="AG103">
        <v>-10</v>
      </c>
      <c r="AH103">
        <v>6</v>
      </c>
      <c r="AI103">
        <v>9</v>
      </c>
      <c r="AJ103">
        <v>190.7</v>
      </c>
      <c r="AK103">
        <v>191</v>
      </c>
      <c r="AL103">
        <v>5.7</v>
      </c>
      <c r="AM103">
        <v>194.6</v>
      </c>
      <c r="AN103" t="s">
        <v>155</v>
      </c>
      <c r="AO103">
        <v>1</v>
      </c>
      <c r="AP103" s="42">
        <v>0.62946759259259266</v>
      </c>
      <c r="AQ103">
        <v>47.163988000000003</v>
      </c>
      <c r="AR103">
        <v>-88.489797999999993</v>
      </c>
      <c r="AS103">
        <v>319.89999999999998</v>
      </c>
      <c r="AT103">
        <v>30.1</v>
      </c>
      <c r="AU103">
        <v>12</v>
      </c>
      <c r="AV103">
        <v>10</v>
      </c>
      <c r="AW103" t="s">
        <v>413</v>
      </c>
      <c r="AX103">
        <v>1.4750000000000001</v>
      </c>
      <c r="AY103">
        <v>1.2625</v>
      </c>
      <c r="AZ103">
        <v>2.2625000000000002</v>
      </c>
      <c r="BA103">
        <v>14.048999999999999</v>
      </c>
      <c r="BB103">
        <v>17.28</v>
      </c>
      <c r="BC103">
        <v>1.23</v>
      </c>
      <c r="BD103">
        <v>11.567</v>
      </c>
      <c r="BE103">
        <v>3031.58</v>
      </c>
      <c r="BF103">
        <v>2.218</v>
      </c>
      <c r="BG103">
        <v>27.393999999999998</v>
      </c>
      <c r="BH103">
        <v>0</v>
      </c>
      <c r="BI103">
        <v>27.393999999999998</v>
      </c>
      <c r="BJ103">
        <v>20.86</v>
      </c>
      <c r="BK103">
        <v>0</v>
      </c>
      <c r="BL103">
        <v>20.86</v>
      </c>
      <c r="BM103">
        <v>0.64500000000000002</v>
      </c>
      <c r="BN103"/>
      <c r="BO103"/>
      <c r="BP103"/>
      <c r="BQ103">
        <v>651.51300000000003</v>
      </c>
      <c r="BR103">
        <v>0.252276</v>
      </c>
      <c r="BS103">
        <v>-7.6272999999999994E-2</v>
      </c>
      <c r="BT103">
        <v>1.0999999999999999E-2</v>
      </c>
      <c r="BU103">
        <v>6.0729150000000001</v>
      </c>
      <c r="BV103">
        <v>-1.5330873</v>
      </c>
      <c r="BW103" s="4">
        <f t="shared" si="14"/>
        <v>1.604464143</v>
      </c>
      <c r="BY103" s="4">
        <f t="shared" si="15"/>
        <v>14017.77575704998</v>
      </c>
      <c r="BZ103" s="4">
        <f t="shared" si="16"/>
        <v>10.255848972857999</v>
      </c>
      <c r="CA103" s="4">
        <f t="shared" si="17"/>
        <v>96.454918653660002</v>
      </c>
      <c r="CB103" s="4">
        <f t="shared" si="18"/>
        <v>2.982426775245</v>
      </c>
    </row>
    <row r="104" spans="1:80" x14ac:dyDescent="0.25">
      <c r="A104" s="40">
        <v>41704</v>
      </c>
      <c r="B104" s="41">
        <v>4.5624999999999997E-3</v>
      </c>
      <c r="C104">
        <v>12.247999999999999</v>
      </c>
      <c r="D104">
        <v>1.4E-2</v>
      </c>
      <c r="E104">
        <v>140</v>
      </c>
      <c r="F104">
        <v>932.5</v>
      </c>
      <c r="G104">
        <v>-32</v>
      </c>
      <c r="H104">
        <v>89.2</v>
      </c>
      <c r="I104"/>
      <c r="J104">
        <v>3.5</v>
      </c>
      <c r="K104">
        <v>0.89570000000000005</v>
      </c>
      <c r="L104">
        <v>10.9703</v>
      </c>
      <c r="M104">
        <v>1.2500000000000001E-2</v>
      </c>
      <c r="N104">
        <v>835.19190000000003</v>
      </c>
      <c r="O104">
        <v>0</v>
      </c>
      <c r="P104">
        <v>835.2</v>
      </c>
      <c r="Q104">
        <v>635.99009999999998</v>
      </c>
      <c r="R104">
        <v>0</v>
      </c>
      <c r="S104">
        <v>636</v>
      </c>
      <c r="T104">
        <v>89.244799999999998</v>
      </c>
      <c r="U104"/>
      <c r="V104"/>
      <c r="W104">
        <v>0</v>
      </c>
      <c r="X104">
        <v>3.1349</v>
      </c>
      <c r="Y104">
        <v>12.3</v>
      </c>
      <c r="Z104">
        <v>881</v>
      </c>
      <c r="AA104">
        <v>902</v>
      </c>
      <c r="AB104">
        <v>824</v>
      </c>
      <c r="AC104">
        <v>66</v>
      </c>
      <c r="AD104">
        <v>8.36</v>
      </c>
      <c r="AE104">
        <v>0.19</v>
      </c>
      <c r="AF104">
        <v>983</v>
      </c>
      <c r="AG104">
        <v>-10</v>
      </c>
      <c r="AH104">
        <v>6</v>
      </c>
      <c r="AI104">
        <v>9</v>
      </c>
      <c r="AJ104">
        <v>191</v>
      </c>
      <c r="AK104">
        <v>190.3</v>
      </c>
      <c r="AL104">
        <v>5.5</v>
      </c>
      <c r="AM104">
        <v>195</v>
      </c>
      <c r="AN104" t="s">
        <v>155</v>
      </c>
      <c r="AO104">
        <v>1</v>
      </c>
      <c r="AP104" s="42">
        <v>0.6294791666666667</v>
      </c>
      <c r="AQ104">
        <v>47.163891</v>
      </c>
      <c r="AR104">
        <v>-88.489930000000001</v>
      </c>
      <c r="AS104">
        <v>319.5</v>
      </c>
      <c r="AT104">
        <v>31.3</v>
      </c>
      <c r="AU104">
        <v>12</v>
      </c>
      <c r="AV104">
        <v>10</v>
      </c>
      <c r="AW104" t="s">
        <v>413</v>
      </c>
      <c r="AX104">
        <v>2.0125000000000002</v>
      </c>
      <c r="AY104">
        <v>1.0249999999999999</v>
      </c>
      <c r="AZ104">
        <v>2.7124999999999999</v>
      </c>
      <c r="BA104">
        <v>14.048999999999999</v>
      </c>
      <c r="BB104">
        <v>17.190000000000001</v>
      </c>
      <c r="BC104">
        <v>1.22</v>
      </c>
      <c r="BD104">
        <v>11.646000000000001</v>
      </c>
      <c r="BE104">
        <v>3031.03</v>
      </c>
      <c r="BF104">
        <v>2.2050000000000001</v>
      </c>
      <c r="BG104">
        <v>24.164999999999999</v>
      </c>
      <c r="BH104">
        <v>0</v>
      </c>
      <c r="BI104">
        <v>24.164999999999999</v>
      </c>
      <c r="BJ104">
        <v>18.402000000000001</v>
      </c>
      <c r="BK104">
        <v>0</v>
      </c>
      <c r="BL104">
        <v>18.402000000000001</v>
      </c>
      <c r="BM104">
        <v>0.81469999999999998</v>
      </c>
      <c r="BN104"/>
      <c r="BO104"/>
      <c r="BP104"/>
      <c r="BQ104">
        <v>629.79300000000001</v>
      </c>
      <c r="BR104">
        <v>0.24173</v>
      </c>
      <c r="BS104">
        <v>-7.5273000000000007E-2</v>
      </c>
      <c r="BT104">
        <v>1.0999999999999999E-2</v>
      </c>
      <c r="BU104">
        <v>5.8190460000000002</v>
      </c>
      <c r="BV104">
        <v>-1.5129873</v>
      </c>
      <c r="BW104" s="4">
        <f t="shared" si="14"/>
        <v>1.5373919532</v>
      </c>
      <c r="BY104" s="4">
        <f t="shared" si="15"/>
        <v>13429.347062205134</v>
      </c>
      <c r="BZ104" s="4">
        <f t="shared" si="16"/>
        <v>9.7695206818019997</v>
      </c>
      <c r="CA104" s="4">
        <f t="shared" si="17"/>
        <v>81.532299132208806</v>
      </c>
      <c r="CB104" s="4">
        <f t="shared" si="18"/>
        <v>3.6096274373986796</v>
      </c>
    </row>
    <row r="105" spans="1:80" x14ac:dyDescent="0.25">
      <c r="A105" s="40">
        <v>41704</v>
      </c>
      <c r="B105" s="41">
        <v>4.5740740740740742E-3</v>
      </c>
      <c r="C105">
        <v>12.435</v>
      </c>
      <c r="D105">
        <v>1.35E-2</v>
      </c>
      <c r="E105">
        <v>134.71225999999999</v>
      </c>
      <c r="F105">
        <v>836.9</v>
      </c>
      <c r="G105">
        <v>-32</v>
      </c>
      <c r="H105">
        <v>55.4</v>
      </c>
      <c r="I105"/>
      <c r="J105">
        <v>3.6</v>
      </c>
      <c r="K105">
        <v>0.89429999999999998</v>
      </c>
      <c r="L105">
        <v>11.1205</v>
      </c>
      <c r="M105">
        <v>1.2E-2</v>
      </c>
      <c r="N105">
        <v>748.41970000000003</v>
      </c>
      <c r="O105">
        <v>0</v>
      </c>
      <c r="P105">
        <v>748.4</v>
      </c>
      <c r="Q105">
        <v>569.91399999999999</v>
      </c>
      <c r="R105">
        <v>0</v>
      </c>
      <c r="S105">
        <v>569.9</v>
      </c>
      <c r="T105">
        <v>55.381799999999998</v>
      </c>
      <c r="U105"/>
      <c r="V105"/>
      <c r="W105">
        <v>0</v>
      </c>
      <c r="X105">
        <v>3.2193999999999998</v>
      </c>
      <c r="Y105">
        <v>12.1</v>
      </c>
      <c r="Z105">
        <v>883</v>
      </c>
      <c r="AA105">
        <v>902</v>
      </c>
      <c r="AB105">
        <v>825</v>
      </c>
      <c r="AC105">
        <v>66</v>
      </c>
      <c r="AD105">
        <v>8.36</v>
      </c>
      <c r="AE105">
        <v>0.19</v>
      </c>
      <c r="AF105">
        <v>983</v>
      </c>
      <c r="AG105">
        <v>-10</v>
      </c>
      <c r="AH105">
        <v>6</v>
      </c>
      <c r="AI105">
        <v>9</v>
      </c>
      <c r="AJ105">
        <v>191</v>
      </c>
      <c r="AK105">
        <v>190</v>
      </c>
      <c r="AL105">
        <v>5.6</v>
      </c>
      <c r="AM105">
        <v>195</v>
      </c>
      <c r="AN105" t="s">
        <v>155</v>
      </c>
      <c r="AO105">
        <v>1</v>
      </c>
      <c r="AP105" s="42">
        <v>0.62949074074074074</v>
      </c>
      <c r="AQ105">
        <v>47.163797000000002</v>
      </c>
      <c r="AR105">
        <v>-88.490070000000003</v>
      </c>
      <c r="AS105">
        <v>318.89999999999998</v>
      </c>
      <c r="AT105">
        <v>32.4</v>
      </c>
      <c r="AU105">
        <v>12</v>
      </c>
      <c r="AV105">
        <v>10</v>
      </c>
      <c r="AW105" t="s">
        <v>413</v>
      </c>
      <c r="AX105">
        <v>2.125</v>
      </c>
      <c r="AY105">
        <v>1.175</v>
      </c>
      <c r="AZ105">
        <v>2.8250000000000002</v>
      </c>
      <c r="BA105">
        <v>14.048999999999999</v>
      </c>
      <c r="BB105">
        <v>16.95</v>
      </c>
      <c r="BC105">
        <v>1.21</v>
      </c>
      <c r="BD105">
        <v>11.821999999999999</v>
      </c>
      <c r="BE105">
        <v>3032.0210000000002</v>
      </c>
      <c r="BF105">
        <v>2.0910000000000002</v>
      </c>
      <c r="BG105">
        <v>21.369</v>
      </c>
      <c r="BH105">
        <v>0</v>
      </c>
      <c r="BI105">
        <v>21.369</v>
      </c>
      <c r="BJ105">
        <v>16.271999999999998</v>
      </c>
      <c r="BK105">
        <v>0</v>
      </c>
      <c r="BL105">
        <v>16.271999999999998</v>
      </c>
      <c r="BM105">
        <v>0.49890000000000001</v>
      </c>
      <c r="BN105"/>
      <c r="BO105"/>
      <c r="BP105"/>
      <c r="BQ105">
        <v>638.23699999999997</v>
      </c>
      <c r="BR105">
        <v>0.26080999999999999</v>
      </c>
      <c r="BS105">
        <v>-7.8634999999999997E-2</v>
      </c>
      <c r="BT105">
        <v>1.0272999999999999E-2</v>
      </c>
      <c r="BU105">
        <v>6.2783490000000004</v>
      </c>
      <c r="BV105">
        <v>-1.5805635</v>
      </c>
      <c r="BW105" s="4">
        <f t="shared" si="14"/>
        <v>1.6587398058</v>
      </c>
      <c r="BY105" s="4">
        <f t="shared" si="15"/>
        <v>14494.0758905487</v>
      </c>
      <c r="BZ105" s="4">
        <f t="shared" si="16"/>
        <v>9.9956803357026018</v>
      </c>
      <c r="CA105" s="4">
        <f t="shared" si="17"/>
        <v>77.785609958179194</v>
      </c>
      <c r="CB105" s="4">
        <f t="shared" si="18"/>
        <v>2.3849090958785402</v>
      </c>
    </row>
    <row r="106" spans="1:80" x14ac:dyDescent="0.25">
      <c r="A106" s="40">
        <v>41704</v>
      </c>
      <c r="B106" s="41">
        <v>4.5856481481481486E-3</v>
      </c>
      <c r="C106">
        <v>12.691000000000001</v>
      </c>
      <c r="D106">
        <v>1.23E-2</v>
      </c>
      <c r="E106">
        <v>122.780083</v>
      </c>
      <c r="F106">
        <v>798.2</v>
      </c>
      <c r="G106">
        <v>-32</v>
      </c>
      <c r="H106">
        <v>89.4</v>
      </c>
      <c r="I106"/>
      <c r="J106">
        <v>3.72</v>
      </c>
      <c r="K106">
        <v>0.8921</v>
      </c>
      <c r="L106">
        <v>11.3217</v>
      </c>
      <c r="M106">
        <v>1.0999999999999999E-2</v>
      </c>
      <c r="N106">
        <v>712.09450000000004</v>
      </c>
      <c r="O106">
        <v>0</v>
      </c>
      <c r="P106">
        <v>712.1</v>
      </c>
      <c r="Q106">
        <v>542.2527</v>
      </c>
      <c r="R106">
        <v>0</v>
      </c>
      <c r="S106">
        <v>542.29999999999995</v>
      </c>
      <c r="T106">
        <v>89.354799999999997</v>
      </c>
      <c r="U106"/>
      <c r="V106"/>
      <c r="W106">
        <v>0</v>
      </c>
      <c r="X106">
        <v>3.3148</v>
      </c>
      <c r="Y106">
        <v>12</v>
      </c>
      <c r="Z106">
        <v>884</v>
      </c>
      <c r="AA106">
        <v>902</v>
      </c>
      <c r="AB106">
        <v>827</v>
      </c>
      <c r="AC106">
        <v>66</v>
      </c>
      <c r="AD106">
        <v>8.36</v>
      </c>
      <c r="AE106">
        <v>0.19</v>
      </c>
      <c r="AF106">
        <v>983</v>
      </c>
      <c r="AG106">
        <v>-10</v>
      </c>
      <c r="AH106">
        <v>6</v>
      </c>
      <c r="AI106">
        <v>9</v>
      </c>
      <c r="AJ106">
        <v>190.3</v>
      </c>
      <c r="AK106">
        <v>190</v>
      </c>
      <c r="AL106">
        <v>5.3</v>
      </c>
      <c r="AM106">
        <v>195</v>
      </c>
      <c r="AN106" t="s">
        <v>155</v>
      </c>
      <c r="AO106">
        <v>1</v>
      </c>
      <c r="AP106" s="42">
        <v>0.62950231481481478</v>
      </c>
      <c r="AQ106">
        <v>47.163716999999998</v>
      </c>
      <c r="AR106">
        <v>-88.490235999999996</v>
      </c>
      <c r="AS106">
        <v>318.60000000000002</v>
      </c>
      <c r="AT106">
        <v>33.5</v>
      </c>
      <c r="AU106">
        <v>12</v>
      </c>
      <c r="AV106">
        <v>10</v>
      </c>
      <c r="AW106" t="s">
        <v>413</v>
      </c>
      <c r="AX106">
        <v>2.3374999999999999</v>
      </c>
      <c r="AY106">
        <v>1</v>
      </c>
      <c r="AZ106">
        <v>3.0249999999999999</v>
      </c>
      <c r="BA106">
        <v>14.048999999999999</v>
      </c>
      <c r="BB106">
        <v>16.62</v>
      </c>
      <c r="BC106">
        <v>1.18</v>
      </c>
      <c r="BD106">
        <v>12.095000000000001</v>
      </c>
      <c r="BE106">
        <v>3031.2939999999999</v>
      </c>
      <c r="BF106">
        <v>1.867</v>
      </c>
      <c r="BG106">
        <v>19.966000000000001</v>
      </c>
      <c r="BH106">
        <v>0</v>
      </c>
      <c r="BI106">
        <v>19.966000000000001</v>
      </c>
      <c r="BJ106">
        <v>15.204000000000001</v>
      </c>
      <c r="BK106">
        <v>0</v>
      </c>
      <c r="BL106">
        <v>15.204000000000001</v>
      </c>
      <c r="BM106">
        <v>0.79049999999999998</v>
      </c>
      <c r="BN106"/>
      <c r="BO106"/>
      <c r="BP106"/>
      <c r="BQ106">
        <v>645.31799999999998</v>
      </c>
      <c r="BR106">
        <v>0.32279799999999997</v>
      </c>
      <c r="BS106">
        <v>-7.7818999999999999E-2</v>
      </c>
      <c r="BT106">
        <v>1.1454000000000001E-2</v>
      </c>
      <c r="BU106">
        <v>7.7705549999999999</v>
      </c>
      <c r="BV106">
        <v>-1.5641619</v>
      </c>
      <c r="BW106" s="4">
        <f t="shared" si="14"/>
        <v>2.0529806310000001</v>
      </c>
      <c r="BY106" s="4">
        <f t="shared" si="15"/>
        <v>17934.652700056635</v>
      </c>
      <c r="BZ106" s="4">
        <f t="shared" si="16"/>
        <v>11.046106577259</v>
      </c>
      <c r="CA106" s="4">
        <f t="shared" si="17"/>
        <v>89.954474772707997</v>
      </c>
      <c r="CB106" s="4">
        <f t="shared" si="18"/>
        <v>4.6769937061185001</v>
      </c>
    </row>
    <row r="107" spans="1:80" x14ac:dyDescent="0.25">
      <c r="A107" s="40">
        <v>41704</v>
      </c>
      <c r="B107" s="41">
        <v>4.5972222222222222E-3</v>
      </c>
      <c r="C107">
        <v>12.707000000000001</v>
      </c>
      <c r="D107">
        <v>1.1599999999999999E-2</v>
      </c>
      <c r="E107">
        <v>115.93803800000001</v>
      </c>
      <c r="F107">
        <v>794.3</v>
      </c>
      <c r="G107">
        <v>-30.2</v>
      </c>
      <c r="H107">
        <v>81.900000000000006</v>
      </c>
      <c r="I107"/>
      <c r="J107">
        <v>3.8</v>
      </c>
      <c r="K107">
        <v>0.89200000000000002</v>
      </c>
      <c r="L107">
        <v>11.3346</v>
      </c>
      <c r="M107">
        <v>1.03E-2</v>
      </c>
      <c r="N107">
        <v>708.52189999999996</v>
      </c>
      <c r="O107">
        <v>0</v>
      </c>
      <c r="P107">
        <v>708.5</v>
      </c>
      <c r="Q107">
        <v>539.54420000000005</v>
      </c>
      <c r="R107">
        <v>0</v>
      </c>
      <c r="S107">
        <v>539.5</v>
      </c>
      <c r="T107">
        <v>81.936800000000005</v>
      </c>
      <c r="U107"/>
      <c r="V107"/>
      <c r="W107">
        <v>0</v>
      </c>
      <c r="X107">
        <v>3.3895</v>
      </c>
      <c r="Y107">
        <v>12</v>
      </c>
      <c r="Z107">
        <v>885</v>
      </c>
      <c r="AA107">
        <v>902</v>
      </c>
      <c r="AB107">
        <v>827</v>
      </c>
      <c r="AC107">
        <v>66</v>
      </c>
      <c r="AD107">
        <v>8.36</v>
      </c>
      <c r="AE107">
        <v>0.19</v>
      </c>
      <c r="AF107">
        <v>982</v>
      </c>
      <c r="AG107">
        <v>-10</v>
      </c>
      <c r="AH107">
        <v>6</v>
      </c>
      <c r="AI107">
        <v>9</v>
      </c>
      <c r="AJ107">
        <v>190</v>
      </c>
      <c r="AK107">
        <v>190.7</v>
      </c>
      <c r="AL107">
        <v>5.2</v>
      </c>
      <c r="AM107">
        <v>195</v>
      </c>
      <c r="AN107" t="s">
        <v>155</v>
      </c>
      <c r="AO107">
        <v>1</v>
      </c>
      <c r="AP107" s="42">
        <v>0.62951388888888882</v>
      </c>
      <c r="AQ107">
        <v>47.163656000000003</v>
      </c>
      <c r="AR107">
        <v>-88.490425000000002</v>
      </c>
      <c r="AS107">
        <v>318.3</v>
      </c>
      <c r="AT107">
        <v>34.299999999999997</v>
      </c>
      <c r="AU107">
        <v>12</v>
      </c>
      <c r="AV107">
        <v>12</v>
      </c>
      <c r="AW107" t="s">
        <v>414</v>
      </c>
      <c r="AX107">
        <v>2.6</v>
      </c>
      <c r="AY107">
        <v>1.0249999999999999</v>
      </c>
      <c r="AZ107">
        <v>3.2124999999999999</v>
      </c>
      <c r="BA107">
        <v>14.048999999999999</v>
      </c>
      <c r="BB107">
        <v>16.600000000000001</v>
      </c>
      <c r="BC107">
        <v>1.18</v>
      </c>
      <c r="BD107">
        <v>12.11</v>
      </c>
      <c r="BE107">
        <v>3031.6509999999998</v>
      </c>
      <c r="BF107">
        <v>1.76</v>
      </c>
      <c r="BG107">
        <v>19.846</v>
      </c>
      <c r="BH107">
        <v>0</v>
      </c>
      <c r="BI107">
        <v>19.846</v>
      </c>
      <c r="BJ107">
        <v>15.113</v>
      </c>
      <c r="BK107">
        <v>0</v>
      </c>
      <c r="BL107">
        <v>15.113</v>
      </c>
      <c r="BM107">
        <v>0.72409999999999997</v>
      </c>
      <c r="BN107"/>
      <c r="BO107"/>
      <c r="BP107"/>
      <c r="BQ107">
        <v>659.19299999999998</v>
      </c>
      <c r="BR107">
        <v>0.27611599999999997</v>
      </c>
      <c r="BS107">
        <v>-7.6272999999999994E-2</v>
      </c>
      <c r="BT107">
        <v>1.2727E-2</v>
      </c>
      <c r="BU107">
        <v>6.6468030000000002</v>
      </c>
      <c r="BV107">
        <v>-1.5330873</v>
      </c>
      <c r="BW107" s="4">
        <f t="shared" si="14"/>
        <v>1.7560853526</v>
      </c>
      <c r="BY107" s="4">
        <f t="shared" si="15"/>
        <v>15342.809192678735</v>
      </c>
      <c r="BZ107" s="4">
        <f t="shared" si="16"/>
        <v>8.9071414153919992</v>
      </c>
      <c r="CA107" s="4">
        <f t="shared" si="17"/>
        <v>76.485016028874597</v>
      </c>
      <c r="CB107" s="4">
        <f t="shared" si="18"/>
        <v>3.6645801698212197</v>
      </c>
    </row>
    <row r="108" spans="1:80" x14ac:dyDescent="0.25">
      <c r="A108" s="40">
        <v>41704</v>
      </c>
      <c r="B108" s="41">
        <v>4.6087962962962966E-3</v>
      </c>
      <c r="C108">
        <v>12.717000000000001</v>
      </c>
      <c r="D108">
        <v>1.3899999999999999E-2</v>
      </c>
      <c r="E108">
        <v>139.45425399999999</v>
      </c>
      <c r="F108">
        <v>919.5</v>
      </c>
      <c r="G108">
        <v>-20.3</v>
      </c>
      <c r="H108">
        <v>60.2</v>
      </c>
      <c r="I108"/>
      <c r="J108">
        <v>3.82</v>
      </c>
      <c r="K108">
        <v>0.89200000000000002</v>
      </c>
      <c r="L108">
        <v>11.343400000000001</v>
      </c>
      <c r="M108">
        <v>1.24E-2</v>
      </c>
      <c r="N108">
        <v>820.20150000000001</v>
      </c>
      <c r="O108">
        <v>0</v>
      </c>
      <c r="P108">
        <v>820.2</v>
      </c>
      <c r="Q108">
        <v>624.58029999999997</v>
      </c>
      <c r="R108">
        <v>0</v>
      </c>
      <c r="S108">
        <v>624.6</v>
      </c>
      <c r="T108">
        <v>60.2</v>
      </c>
      <c r="U108"/>
      <c r="V108"/>
      <c r="W108">
        <v>0</v>
      </c>
      <c r="X108">
        <v>3.4034</v>
      </c>
      <c r="Y108">
        <v>12</v>
      </c>
      <c r="Z108">
        <v>885</v>
      </c>
      <c r="AA108">
        <v>902</v>
      </c>
      <c r="AB108">
        <v>827</v>
      </c>
      <c r="AC108">
        <v>66</v>
      </c>
      <c r="AD108">
        <v>8.36</v>
      </c>
      <c r="AE108">
        <v>0.19</v>
      </c>
      <c r="AF108">
        <v>983</v>
      </c>
      <c r="AG108">
        <v>-10</v>
      </c>
      <c r="AH108">
        <v>6</v>
      </c>
      <c r="AI108">
        <v>9</v>
      </c>
      <c r="AJ108">
        <v>190</v>
      </c>
      <c r="AK108">
        <v>191</v>
      </c>
      <c r="AL108">
        <v>5.5</v>
      </c>
      <c r="AM108">
        <v>195</v>
      </c>
      <c r="AN108" t="s">
        <v>155</v>
      </c>
      <c r="AO108">
        <v>1</v>
      </c>
      <c r="AP108" s="42">
        <v>0.62952546296296297</v>
      </c>
      <c r="AQ108">
        <v>47.163612999999998</v>
      </c>
      <c r="AR108">
        <v>-88.490624999999994</v>
      </c>
      <c r="AS108">
        <v>318.39999999999998</v>
      </c>
      <c r="AT108">
        <v>34.700000000000003</v>
      </c>
      <c r="AU108">
        <v>12</v>
      </c>
      <c r="AV108">
        <v>12</v>
      </c>
      <c r="AW108" t="s">
        <v>414</v>
      </c>
      <c r="AX108">
        <v>2.4</v>
      </c>
      <c r="AY108">
        <v>1.2</v>
      </c>
      <c r="AZ108">
        <v>3.1124999999999998</v>
      </c>
      <c r="BA108">
        <v>14.048999999999999</v>
      </c>
      <c r="BB108">
        <v>16.59</v>
      </c>
      <c r="BC108">
        <v>1.18</v>
      </c>
      <c r="BD108">
        <v>12.108000000000001</v>
      </c>
      <c r="BE108">
        <v>3031.6669999999999</v>
      </c>
      <c r="BF108">
        <v>2.1160000000000001</v>
      </c>
      <c r="BG108">
        <v>22.956</v>
      </c>
      <c r="BH108">
        <v>0</v>
      </c>
      <c r="BI108">
        <v>22.956</v>
      </c>
      <c r="BJ108">
        <v>17.481000000000002</v>
      </c>
      <c r="BK108">
        <v>0</v>
      </c>
      <c r="BL108">
        <v>17.481000000000002</v>
      </c>
      <c r="BM108">
        <v>0.53159999999999996</v>
      </c>
      <c r="BN108"/>
      <c r="BO108"/>
      <c r="BP108"/>
      <c r="BQ108">
        <v>661.38300000000004</v>
      </c>
      <c r="BR108">
        <v>0.26117800000000002</v>
      </c>
      <c r="BS108">
        <v>-7.8181E-2</v>
      </c>
      <c r="BT108">
        <v>1.1546000000000001E-2</v>
      </c>
      <c r="BU108">
        <v>6.2872079999999997</v>
      </c>
      <c r="BV108">
        <v>-1.5714380999999999</v>
      </c>
      <c r="BW108" s="4">
        <f t="shared" si="14"/>
        <v>1.6610803535999998</v>
      </c>
      <c r="BY108" s="4">
        <f t="shared" si="15"/>
        <v>14512.832981381389</v>
      </c>
      <c r="BZ108" s="4">
        <f t="shared" si="16"/>
        <v>10.1294616422592</v>
      </c>
      <c r="CA108" s="4">
        <f t="shared" si="17"/>
        <v>83.682948472747199</v>
      </c>
      <c r="CB108" s="4">
        <f t="shared" si="18"/>
        <v>2.5448118190099196</v>
      </c>
    </row>
    <row r="109" spans="1:80" x14ac:dyDescent="0.25">
      <c r="A109" s="40">
        <v>41704</v>
      </c>
      <c r="B109" s="41">
        <v>4.6203703703703702E-3</v>
      </c>
      <c r="C109">
        <v>12.72</v>
      </c>
      <c r="D109">
        <v>1.3100000000000001E-2</v>
      </c>
      <c r="E109">
        <v>131.42857100000001</v>
      </c>
      <c r="F109">
        <v>1105.5</v>
      </c>
      <c r="G109">
        <v>-15.3</v>
      </c>
      <c r="H109">
        <v>1105</v>
      </c>
      <c r="I109"/>
      <c r="J109">
        <v>3.9</v>
      </c>
      <c r="K109">
        <v>0.89090000000000003</v>
      </c>
      <c r="L109">
        <v>11.3329</v>
      </c>
      <c r="M109">
        <v>1.17E-2</v>
      </c>
      <c r="N109">
        <v>984.94230000000005</v>
      </c>
      <c r="O109">
        <v>0</v>
      </c>
      <c r="P109">
        <v>984.9</v>
      </c>
      <c r="Q109">
        <v>750.02359999999999</v>
      </c>
      <c r="R109">
        <v>0</v>
      </c>
      <c r="S109">
        <v>750</v>
      </c>
      <c r="T109">
        <v>1104.9943000000001</v>
      </c>
      <c r="U109"/>
      <c r="V109"/>
      <c r="W109">
        <v>0</v>
      </c>
      <c r="X109">
        <v>3.4746999999999999</v>
      </c>
      <c r="Y109">
        <v>12.2</v>
      </c>
      <c r="Z109">
        <v>882</v>
      </c>
      <c r="AA109">
        <v>902</v>
      </c>
      <c r="AB109">
        <v>825</v>
      </c>
      <c r="AC109">
        <v>66</v>
      </c>
      <c r="AD109">
        <v>8.36</v>
      </c>
      <c r="AE109">
        <v>0.19</v>
      </c>
      <c r="AF109">
        <v>983</v>
      </c>
      <c r="AG109">
        <v>-10</v>
      </c>
      <c r="AH109">
        <v>6</v>
      </c>
      <c r="AI109">
        <v>9</v>
      </c>
      <c r="AJ109">
        <v>190</v>
      </c>
      <c r="AK109">
        <v>191</v>
      </c>
      <c r="AL109">
        <v>5.4</v>
      </c>
      <c r="AM109">
        <v>195</v>
      </c>
      <c r="AN109" t="s">
        <v>155</v>
      </c>
      <c r="AO109">
        <v>1</v>
      </c>
      <c r="AP109" s="42">
        <v>0.62953703703703701</v>
      </c>
      <c r="AQ109">
        <v>47.163586000000002</v>
      </c>
      <c r="AR109">
        <v>-88.490841000000003</v>
      </c>
      <c r="AS109">
        <v>318.60000000000002</v>
      </c>
      <c r="AT109">
        <v>35.799999999999997</v>
      </c>
      <c r="AU109">
        <v>12</v>
      </c>
      <c r="AV109">
        <v>12</v>
      </c>
      <c r="AW109" t="s">
        <v>414</v>
      </c>
      <c r="AX109">
        <v>1</v>
      </c>
      <c r="AY109">
        <v>1.2250000000000001</v>
      </c>
      <c r="AZ109">
        <v>1.8125</v>
      </c>
      <c r="BA109">
        <v>14.048999999999999</v>
      </c>
      <c r="BB109">
        <v>16.440000000000001</v>
      </c>
      <c r="BC109">
        <v>1.17</v>
      </c>
      <c r="BD109">
        <v>12.24</v>
      </c>
      <c r="BE109">
        <v>3004.1179999999999</v>
      </c>
      <c r="BF109">
        <v>1.976</v>
      </c>
      <c r="BG109">
        <v>27.341999999999999</v>
      </c>
      <c r="BH109">
        <v>0</v>
      </c>
      <c r="BI109">
        <v>27.341999999999999</v>
      </c>
      <c r="BJ109">
        <v>20.82</v>
      </c>
      <c r="BK109">
        <v>0</v>
      </c>
      <c r="BL109">
        <v>20.82</v>
      </c>
      <c r="BM109">
        <v>9.6783000000000001</v>
      </c>
      <c r="BN109"/>
      <c r="BO109"/>
      <c r="BP109"/>
      <c r="BQ109">
        <v>669.72</v>
      </c>
      <c r="BR109">
        <v>0.27663199999999999</v>
      </c>
      <c r="BS109">
        <v>-7.7546000000000004E-2</v>
      </c>
      <c r="BT109">
        <v>1.0272999999999999E-2</v>
      </c>
      <c r="BU109">
        <v>6.659224</v>
      </c>
      <c r="BV109">
        <v>-1.5586746</v>
      </c>
      <c r="BW109" s="4">
        <f t="shared" si="14"/>
        <v>1.7593669807999999</v>
      </c>
      <c r="BY109" s="4">
        <f t="shared" si="15"/>
        <v>15231.879092726524</v>
      </c>
      <c r="BZ109" s="4">
        <f t="shared" si="16"/>
        <v>10.0189783115136</v>
      </c>
      <c r="CA109" s="4">
        <f t="shared" si="17"/>
        <v>105.56433625795201</v>
      </c>
      <c r="CB109" s="4">
        <f t="shared" si="18"/>
        <v>49.072205360486876</v>
      </c>
    </row>
    <row r="110" spans="1:80" x14ac:dyDescent="0.25">
      <c r="A110" s="40">
        <v>41704</v>
      </c>
      <c r="B110" s="41">
        <v>4.6319444444444446E-3</v>
      </c>
      <c r="C110">
        <v>12.715999999999999</v>
      </c>
      <c r="D110">
        <v>1.2999999999999999E-2</v>
      </c>
      <c r="E110">
        <v>130</v>
      </c>
      <c r="F110">
        <v>1313</v>
      </c>
      <c r="G110">
        <v>-12.7</v>
      </c>
      <c r="H110">
        <v>239.4</v>
      </c>
      <c r="I110"/>
      <c r="J110">
        <v>3.8</v>
      </c>
      <c r="K110">
        <v>0.89180000000000004</v>
      </c>
      <c r="L110">
        <v>11.34</v>
      </c>
      <c r="M110">
        <v>1.1599999999999999E-2</v>
      </c>
      <c r="N110">
        <v>1170.865</v>
      </c>
      <c r="O110">
        <v>0</v>
      </c>
      <c r="P110">
        <v>1170.9000000000001</v>
      </c>
      <c r="Q110">
        <v>891.62159999999994</v>
      </c>
      <c r="R110">
        <v>0</v>
      </c>
      <c r="S110">
        <v>891.6</v>
      </c>
      <c r="T110">
        <v>239.38310000000001</v>
      </c>
      <c r="U110"/>
      <c r="V110"/>
      <c r="W110">
        <v>0</v>
      </c>
      <c r="X110">
        <v>3.3887</v>
      </c>
      <c r="Y110">
        <v>12.2</v>
      </c>
      <c r="Z110">
        <v>882</v>
      </c>
      <c r="AA110">
        <v>903</v>
      </c>
      <c r="AB110">
        <v>823</v>
      </c>
      <c r="AC110">
        <v>66</v>
      </c>
      <c r="AD110">
        <v>8.36</v>
      </c>
      <c r="AE110">
        <v>0.19</v>
      </c>
      <c r="AF110">
        <v>982</v>
      </c>
      <c r="AG110">
        <v>-10</v>
      </c>
      <c r="AH110">
        <v>5.2729999999999997</v>
      </c>
      <c r="AI110">
        <v>9</v>
      </c>
      <c r="AJ110">
        <v>190.7</v>
      </c>
      <c r="AK110">
        <v>191</v>
      </c>
      <c r="AL110">
        <v>5.3</v>
      </c>
      <c r="AM110">
        <v>195</v>
      </c>
      <c r="AN110" t="s">
        <v>155</v>
      </c>
      <c r="AO110">
        <v>1</v>
      </c>
      <c r="AP110" s="42">
        <v>0.62954861111111116</v>
      </c>
      <c r="AQ110">
        <v>47.163564000000001</v>
      </c>
      <c r="AR110">
        <v>-88.491060000000004</v>
      </c>
      <c r="AS110">
        <v>318.7</v>
      </c>
      <c r="AT110">
        <v>36.700000000000003</v>
      </c>
      <c r="AU110">
        <v>12</v>
      </c>
      <c r="AV110">
        <v>12</v>
      </c>
      <c r="AW110" t="s">
        <v>414</v>
      </c>
      <c r="AX110">
        <v>1.0125</v>
      </c>
      <c r="AY110">
        <v>1.425</v>
      </c>
      <c r="AZ110">
        <v>1.925</v>
      </c>
      <c r="BA110">
        <v>14.048999999999999</v>
      </c>
      <c r="BB110">
        <v>16.57</v>
      </c>
      <c r="BC110">
        <v>1.18</v>
      </c>
      <c r="BD110">
        <v>12.137</v>
      </c>
      <c r="BE110">
        <v>3027.1030000000001</v>
      </c>
      <c r="BF110">
        <v>1.97</v>
      </c>
      <c r="BG110">
        <v>32.731000000000002</v>
      </c>
      <c r="BH110">
        <v>0</v>
      </c>
      <c r="BI110">
        <v>32.731000000000002</v>
      </c>
      <c r="BJ110">
        <v>24.925000000000001</v>
      </c>
      <c r="BK110">
        <v>0</v>
      </c>
      <c r="BL110">
        <v>24.925000000000001</v>
      </c>
      <c r="BM110">
        <v>2.1114000000000002</v>
      </c>
      <c r="BN110"/>
      <c r="BO110"/>
      <c r="BP110"/>
      <c r="BQ110">
        <v>657.73400000000004</v>
      </c>
      <c r="BR110">
        <v>0.23083699999999999</v>
      </c>
      <c r="BS110">
        <v>-7.4092000000000005E-2</v>
      </c>
      <c r="BT110">
        <v>1.0727E-2</v>
      </c>
      <c r="BU110">
        <v>5.5568239999999998</v>
      </c>
      <c r="BV110">
        <v>-1.4892491999999999</v>
      </c>
      <c r="BW110" s="4">
        <f t="shared" si="14"/>
        <v>1.4681129007999998</v>
      </c>
      <c r="BY110" s="4">
        <f t="shared" si="15"/>
        <v>12807.569246703939</v>
      </c>
      <c r="BZ110" s="4">
        <f t="shared" si="16"/>
        <v>8.3350026133919997</v>
      </c>
      <c r="CA110" s="4">
        <f t="shared" si="17"/>
        <v>105.45682240547998</v>
      </c>
      <c r="CB110" s="4">
        <f t="shared" si="18"/>
        <v>8.93326117660704</v>
      </c>
    </row>
    <row r="111" spans="1:80" x14ac:dyDescent="0.25">
      <c r="A111" s="40">
        <v>41704</v>
      </c>
      <c r="B111" s="41">
        <v>4.6435185185185182E-3</v>
      </c>
      <c r="C111">
        <v>12.71</v>
      </c>
      <c r="D111">
        <v>1.2999999999999999E-2</v>
      </c>
      <c r="E111">
        <v>130</v>
      </c>
      <c r="F111">
        <v>1449.4</v>
      </c>
      <c r="G111">
        <v>-23.1</v>
      </c>
      <c r="H111">
        <v>110.7</v>
      </c>
      <c r="I111"/>
      <c r="J111">
        <v>3.7</v>
      </c>
      <c r="K111">
        <v>0.89190000000000003</v>
      </c>
      <c r="L111">
        <v>11.3362</v>
      </c>
      <c r="M111">
        <v>1.1599999999999999E-2</v>
      </c>
      <c r="N111">
        <v>1292.7114999999999</v>
      </c>
      <c r="O111">
        <v>0</v>
      </c>
      <c r="P111">
        <v>1292.7</v>
      </c>
      <c r="Q111">
        <v>984.39490000000001</v>
      </c>
      <c r="R111">
        <v>0</v>
      </c>
      <c r="S111">
        <v>984.4</v>
      </c>
      <c r="T111">
        <v>110.6747</v>
      </c>
      <c r="U111"/>
      <c r="V111"/>
      <c r="W111">
        <v>0</v>
      </c>
      <c r="X111">
        <v>3.3001</v>
      </c>
      <c r="Y111">
        <v>12.1</v>
      </c>
      <c r="Z111">
        <v>883</v>
      </c>
      <c r="AA111">
        <v>902</v>
      </c>
      <c r="AB111">
        <v>827</v>
      </c>
      <c r="AC111">
        <v>66</v>
      </c>
      <c r="AD111">
        <v>8.36</v>
      </c>
      <c r="AE111">
        <v>0.19</v>
      </c>
      <c r="AF111">
        <v>983</v>
      </c>
      <c r="AG111">
        <v>-10</v>
      </c>
      <c r="AH111">
        <v>5.7270000000000003</v>
      </c>
      <c r="AI111">
        <v>9</v>
      </c>
      <c r="AJ111">
        <v>191</v>
      </c>
      <c r="AK111">
        <v>190.3</v>
      </c>
      <c r="AL111">
        <v>5.2</v>
      </c>
      <c r="AM111">
        <v>195</v>
      </c>
      <c r="AN111" t="s">
        <v>155</v>
      </c>
      <c r="AO111">
        <v>1</v>
      </c>
      <c r="AP111" s="42">
        <v>0.62956018518518519</v>
      </c>
      <c r="AQ111">
        <v>47.163530000000002</v>
      </c>
      <c r="AR111">
        <v>-88.491274000000004</v>
      </c>
      <c r="AS111">
        <v>318.7</v>
      </c>
      <c r="AT111">
        <v>37.1</v>
      </c>
      <c r="AU111">
        <v>12</v>
      </c>
      <c r="AV111">
        <v>12</v>
      </c>
      <c r="AW111" t="s">
        <v>414</v>
      </c>
      <c r="AX111">
        <v>1.1000000000000001</v>
      </c>
      <c r="AY111">
        <v>1.525075</v>
      </c>
      <c r="AZ111">
        <v>2.1</v>
      </c>
      <c r="BA111">
        <v>14.048999999999999</v>
      </c>
      <c r="BB111">
        <v>16.59</v>
      </c>
      <c r="BC111">
        <v>1.18</v>
      </c>
      <c r="BD111">
        <v>12.118</v>
      </c>
      <c r="BE111">
        <v>3030.5450000000001</v>
      </c>
      <c r="BF111">
        <v>1.9730000000000001</v>
      </c>
      <c r="BG111">
        <v>36.19</v>
      </c>
      <c r="BH111">
        <v>0</v>
      </c>
      <c r="BI111">
        <v>36.19</v>
      </c>
      <c r="BJ111">
        <v>27.559000000000001</v>
      </c>
      <c r="BK111">
        <v>0</v>
      </c>
      <c r="BL111">
        <v>27.559000000000001</v>
      </c>
      <c r="BM111">
        <v>0.97760000000000002</v>
      </c>
      <c r="BN111"/>
      <c r="BO111"/>
      <c r="BP111"/>
      <c r="BQ111">
        <v>641.46900000000005</v>
      </c>
      <c r="BR111">
        <v>0.29487799999999997</v>
      </c>
      <c r="BS111">
        <v>-7.5180999999999998E-2</v>
      </c>
      <c r="BT111">
        <v>1.0999999999999999E-2</v>
      </c>
      <c r="BU111">
        <v>7.0984509999999998</v>
      </c>
      <c r="BV111">
        <v>-1.5111380999999999</v>
      </c>
      <c r="BW111" s="4">
        <f t="shared" si="14"/>
        <v>1.8754107541999998</v>
      </c>
      <c r="BY111" s="4">
        <f t="shared" si="15"/>
        <v>16379.370186464312</v>
      </c>
      <c r="BZ111" s="4">
        <f t="shared" si="16"/>
        <v>10.6635926468322</v>
      </c>
      <c r="CA111" s="4">
        <f t="shared" si="17"/>
        <v>148.9497971383926</v>
      </c>
      <c r="CB111" s="4">
        <f t="shared" si="18"/>
        <v>5.28369395415264</v>
      </c>
    </row>
    <row r="112" spans="1:80" x14ac:dyDescent="0.25">
      <c r="A112" s="40">
        <v>41704</v>
      </c>
      <c r="B112" s="41">
        <v>4.6550925925925926E-3</v>
      </c>
      <c r="C112">
        <v>12.707000000000001</v>
      </c>
      <c r="D112">
        <v>1.2999999999999999E-2</v>
      </c>
      <c r="E112">
        <v>130</v>
      </c>
      <c r="F112">
        <v>1452.2</v>
      </c>
      <c r="G112">
        <v>-23.1</v>
      </c>
      <c r="H112">
        <v>61.5</v>
      </c>
      <c r="I112"/>
      <c r="J112">
        <v>3.6</v>
      </c>
      <c r="K112">
        <v>0.89180000000000004</v>
      </c>
      <c r="L112">
        <v>11.332100000000001</v>
      </c>
      <c r="M112">
        <v>1.1599999999999999E-2</v>
      </c>
      <c r="N112">
        <v>1295.0617</v>
      </c>
      <c r="O112">
        <v>0</v>
      </c>
      <c r="P112">
        <v>1295.0999999999999</v>
      </c>
      <c r="Q112">
        <v>986.17629999999997</v>
      </c>
      <c r="R112">
        <v>0</v>
      </c>
      <c r="S112">
        <v>986.2</v>
      </c>
      <c r="T112">
        <v>61.505699999999997</v>
      </c>
      <c r="U112"/>
      <c r="V112"/>
      <c r="W112">
        <v>0</v>
      </c>
      <c r="X112">
        <v>3.2103999999999999</v>
      </c>
      <c r="Y112">
        <v>12</v>
      </c>
      <c r="Z112">
        <v>885</v>
      </c>
      <c r="AA112">
        <v>903</v>
      </c>
      <c r="AB112">
        <v>826</v>
      </c>
      <c r="AC112">
        <v>66</v>
      </c>
      <c r="AD112">
        <v>8.36</v>
      </c>
      <c r="AE112">
        <v>0.19</v>
      </c>
      <c r="AF112">
        <v>983</v>
      </c>
      <c r="AG112">
        <v>-10</v>
      </c>
      <c r="AH112">
        <v>6</v>
      </c>
      <c r="AI112">
        <v>9</v>
      </c>
      <c r="AJ112">
        <v>191</v>
      </c>
      <c r="AK112">
        <v>190.7</v>
      </c>
      <c r="AL112">
        <v>4.5999999999999996</v>
      </c>
      <c r="AM112">
        <v>195</v>
      </c>
      <c r="AN112" t="s">
        <v>155</v>
      </c>
      <c r="AO112">
        <v>1</v>
      </c>
      <c r="AP112" s="42">
        <v>0.62957175925925923</v>
      </c>
      <c r="AQ112">
        <v>47.163473000000003</v>
      </c>
      <c r="AR112">
        <v>-88.491478999999998</v>
      </c>
      <c r="AS112">
        <v>318.8</v>
      </c>
      <c r="AT112">
        <v>37.200000000000003</v>
      </c>
      <c r="AU112">
        <v>12</v>
      </c>
      <c r="AV112">
        <v>12</v>
      </c>
      <c r="AW112" t="s">
        <v>414</v>
      </c>
      <c r="AX112">
        <v>1.087588</v>
      </c>
      <c r="AY112">
        <v>1</v>
      </c>
      <c r="AZ112">
        <v>2.037938</v>
      </c>
      <c r="BA112">
        <v>14.048999999999999</v>
      </c>
      <c r="BB112">
        <v>16.61</v>
      </c>
      <c r="BC112">
        <v>1.18</v>
      </c>
      <c r="BD112">
        <v>12.135</v>
      </c>
      <c r="BE112">
        <v>3031.864</v>
      </c>
      <c r="BF112">
        <v>1.974</v>
      </c>
      <c r="BG112">
        <v>36.284999999999997</v>
      </c>
      <c r="BH112">
        <v>0</v>
      </c>
      <c r="BI112">
        <v>36.284999999999997</v>
      </c>
      <c r="BJ112">
        <v>27.631</v>
      </c>
      <c r="BK112">
        <v>0</v>
      </c>
      <c r="BL112">
        <v>27.631</v>
      </c>
      <c r="BM112">
        <v>0.54369999999999996</v>
      </c>
      <c r="BN112"/>
      <c r="BO112"/>
      <c r="BP112"/>
      <c r="BQ112">
        <v>624.54</v>
      </c>
      <c r="BR112">
        <v>0.279472</v>
      </c>
      <c r="BS112">
        <v>-7.5999999999999998E-2</v>
      </c>
      <c r="BT112">
        <v>1.1727E-2</v>
      </c>
      <c r="BU112">
        <v>6.7275900000000002</v>
      </c>
      <c r="BV112">
        <v>-1.5276000000000001</v>
      </c>
      <c r="BW112" s="4">
        <f t="shared" si="14"/>
        <v>1.7774292780000001</v>
      </c>
      <c r="BY112" s="4">
        <f t="shared" si="15"/>
        <v>15530.380818196463</v>
      </c>
      <c r="BZ112" s="4">
        <f t="shared" si="16"/>
        <v>10.111591989323999</v>
      </c>
      <c r="CA112" s="4">
        <f t="shared" si="17"/>
        <v>141.53667591540599</v>
      </c>
      <c r="CB112" s="4">
        <f t="shared" si="18"/>
        <v>2.7850418260362</v>
      </c>
    </row>
    <row r="113" spans="1:80" x14ac:dyDescent="0.25">
      <c r="A113" s="40">
        <v>41704</v>
      </c>
      <c r="B113" s="41">
        <v>4.6666666666666671E-3</v>
      </c>
      <c r="C113">
        <v>12.667</v>
      </c>
      <c r="D113">
        <v>1.2999999999999999E-2</v>
      </c>
      <c r="E113">
        <v>130</v>
      </c>
      <c r="F113">
        <v>1418.8</v>
      </c>
      <c r="G113">
        <v>-22.6</v>
      </c>
      <c r="H113">
        <v>50.2</v>
      </c>
      <c r="I113"/>
      <c r="J113">
        <v>3.5</v>
      </c>
      <c r="K113">
        <v>0.89219999999999999</v>
      </c>
      <c r="L113">
        <v>11.301</v>
      </c>
      <c r="M113">
        <v>1.1599999999999999E-2</v>
      </c>
      <c r="N113">
        <v>1265.8090999999999</v>
      </c>
      <c r="O113">
        <v>0</v>
      </c>
      <c r="P113">
        <v>1265.8</v>
      </c>
      <c r="Q113">
        <v>963.9008</v>
      </c>
      <c r="R113">
        <v>0</v>
      </c>
      <c r="S113">
        <v>963.9</v>
      </c>
      <c r="T113">
        <v>50.2</v>
      </c>
      <c r="U113"/>
      <c r="V113"/>
      <c r="W113">
        <v>0</v>
      </c>
      <c r="X113">
        <v>3.1225000000000001</v>
      </c>
      <c r="Y113">
        <v>12.2</v>
      </c>
      <c r="Z113">
        <v>883</v>
      </c>
      <c r="AA113">
        <v>903</v>
      </c>
      <c r="AB113">
        <v>823</v>
      </c>
      <c r="AC113">
        <v>66</v>
      </c>
      <c r="AD113">
        <v>8.36</v>
      </c>
      <c r="AE113">
        <v>0.19</v>
      </c>
      <c r="AF113">
        <v>983</v>
      </c>
      <c r="AG113">
        <v>-10</v>
      </c>
      <c r="AH113">
        <v>6</v>
      </c>
      <c r="AI113">
        <v>9</v>
      </c>
      <c r="AJ113">
        <v>191</v>
      </c>
      <c r="AK113">
        <v>190.3</v>
      </c>
      <c r="AL113">
        <v>4.8</v>
      </c>
      <c r="AM113">
        <v>195</v>
      </c>
      <c r="AN113" t="s">
        <v>155</v>
      </c>
      <c r="AO113">
        <v>1</v>
      </c>
      <c r="AP113" s="42">
        <v>0.62958333333333327</v>
      </c>
      <c r="AQ113">
        <v>47.163397000000003</v>
      </c>
      <c r="AR113">
        <v>-88.491667000000007</v>
      </c>
      <c r="AS113">
        <v>318.8</v>
      </c>
      <c r="AT113">
        <v>37.4</v>
      </c>
      <c r="AU113">
        <v>12</v>
      </c>
      <c r="AV113">
        <v>12</v>
      </c>
      <c r="AW113" t="s">
        <v>414</v>
      </c>
      <c r="AX113">
        <v>1.0125</v>
      </c>
      <c r="AY113">
        <v>1</v>
      </c>
      <c r="AZ113">
        <v>1.6</v>
      </c>
      <c r="BA113">
        <v>14.048999999999999</v>
      </c>
      <c r="BB113">
        <v>16.66</v>
      </c>
      <c r="BC113">
        <v>1.19</v>
      </c>
      <c r="BD113">
        <v>12.087999999999999</v>
      </c>
      <c r="BE113">
        <v>3032.183</v>
      </c>
      <c r="BF113">
        <v>1.9810000000000001</v>
      </c>
      <c r="BG113">
        <v>35.567</v>
      </c>
      <c r="BH113">
        <v>0</v>
      </c>
      <c r="BI113">
        <v>35.567</v>
      </c>
      <c r="BJ113">
        <v>27.084</v>
      </c>
      <c r="BK113">
        <v>0</v>
      </c>
      <c r="BL113">
        <v>27.084</v>
      </c>
      <c r="BM113">
        <v>0.44500000000000001</v>
      </c>
      <c r="BN113"/>
      <c r="BO113"/>
      <c r="BP113"/>
      <c r="BQ113">
        <v>609.17999999999995</v>
      </c>
      <c r="BR113">
        <v>0.26998899999999998</v>
      </c>
      <c r="BS113">
        <v>-7.6726000000000003E-2</v>
      </c>
      <c r="BT113">
        <v>1.1273999999999999E-2</v>
      </c>
      <c r="BU113">
        <v>6.4993109999999996</v>
      </c>
      <c r="BV113">
        <v>-1.5421925999999999</v>
      </c>
      <c r="BW113" s="4">
        <f t="shared" si="14"/>
        <v>1.7171179661999998</v>
      </c>
      <c r="BY113" s="4">
        <f t="shared" si="15"/>
        <v>15004.986188150157</v>
      </c>
      <c r="BZ113" s="4">
        <f t="shared" si="16"/>
        <v>9.8031278582874002</v>
      </c>
      <c r="CA113" s="4">
        <f t="shared" si="17"/>
        <v>134.02721600901359</v>
      </c>
      <c r="CB113" s="4">
        <f t="shared" si="18"/>
        <v>2.2021160509529998</v>
      </c>
    </row>
    <row r="114" spans="1:80" x14ac:dyDescent="0.25">
      <c r="A114" s="40">
        <v>41704</v>
      </c>
      <c r="B114" s="41">
        <v>4.6782407407407406E-3</v>
      </c>
      <c r="C114">
        <v>12.646000000000001</v>
      </c>
      <c r="D114">
        <v>1.2999999999999999E-2</v>
      </c>
      <c r="E114">
        <v>130</v>
      </c>
      <c r="F114">
        <v>1332.4</v>
      </c>
      <c r="G114">
        <v>-19.399999999999999</v>
      </c>
      <c r="H114">
        <v>70.3</v>
      </c>
      <c r="I114"/>
      <c r="J114">
        <v>3.49</v>
      </c>
      <c r="K114">
        <v>0.89229999999999998</v>
      </c>
      <c r="L114">
        <v>11.2845</v>
      </c>
      <c r="M114">
        <v>1.1599999999999999E-2</v>
      </c>
      <c r="N114">
        <v>1188.9450999999999</v>
      </c>
      <c r="O114">
        <v>0</v>
      </c>
      <c r="P114">
        <v>1188.9000000000001</v>
      </c>
      <c r="Q114">
        <v>905.36959999999999</v>
      </c>
      <c r="R114">
        <v>0</v>
      </c>
      <c r="S114">
        <v>905.4</v>
      </c>
      <c r="T114">
        <v>70.3</v>
      </c>
      <c r="U114"/>
      <c r="V114"/>
      <c r="W114">
        <v>0</v>
      </c>
      <c r="X114">
        <v>3.1101000000000001</v>
      </c>
      <c r="Y114">
        <v>12.2</v>
      </c>
      <c r="Z114">
        <v>883</v>
      </c>
      <c r="AA114">
        <v>903</v>
      </c>
      <c r="AB114">
        <v>823</v>
      </c>
      <c r="AC114">
        <v>66</v>
      </c>
      <c r="AD114">
        <v>8.36</v>
      </c>
      <c r="AE114">
        <v>0.19</v>
      </c>
      <c r="AF114">
        <v>983</v>
      </c>
      <c r="AG114">
        <v>-10</v>
      </c>
      <c r="AH114">
        <v>6</v>
      </c>
      <c r="AI114">
        <v>9</v>
      </c>
      <c r="AJ114">
        <v>191</v>
      </c>
      <c r="AK114">
        <v>190.7</v>
      </c>
      <c r="AL114">
        <v>4.9000000000000004</v>
      </c>
      <c r="AM114">
        <v>195</v>
      </c>
      <c r="AN114" t="s">
        <v>155</v>
      </c>
      <c r="AO114">
        <v>1</v>
      </c>
      <c r="AP114" s="42">
        <v>0.62959490740740742</v>
      </c>
      <c r="AQ114">
        <v>47.163297</v>
      </c>
      <c r="AR114">
        <v>-88.491812999999993</v>
      </c>
      <c r="AS114">
        <v>318.8</v>
      </c>
      <c r="AT114">
        <v>36.9</v>
      </c>
      <c r="AU114">
        <v>12</v>
      </c>
      <c r="AV114">
        <v>12</v>
      </c>
      <c r="AW114" t="s">
        <v>414</v>
      </c>
      <c r="AX114">
        <v>1.1000000000000001</v>
      </c>
      <c r="AY114">
        <v>1</v>
      </c>
      <c r="AZ114">
        <v>1.6</v>
      </c>
      <c r="BA114">
        <v>14.048999999999999</v>
      </c>
      <c r="BB114">
        <v>16.68</v>
      </c>
      <c r="BC114">
        <v>1.19</v>
      </c>
      <c r="BD114">
        <v>12.064</v>
      </c>
      <c r="BE114">
        <v>3031.6509999999998</v>
      </c>
      <c r="BF114">
        <v>1.984</v>
      </c>
      <c r="BG114">
        <v>33.450000000000003</v>
      </c>
      <c r="BH114">
        <v>0</v>
      </c>
      <c r="BI114">
        <v>33.450000000000003</v>
      </c>
      <c r="BJ114">
        <v>25.472000000000001</v>
      </c>
      <c r="BK114">
        <v>0</v>
      </c>
      <c r="BL114">
        <v>25.472000000000001</v>
      </c>
      <c r="BM114">
        <v>0.624</v>
      </c>
      <c r="BN114"/>
      <c r="BO114"/>
      <c r="BP114"/>
      <c r="BQ114">
        <v>607.53800000000001</v>
      </c>
      <c r="BR114">
        <v>0.25119799999999998</v>
      </c>
      <c r="BS114">
        <v>-7.5547000000000003E-2</v>
      </c>
      <c r="BT114">
        <v>1.0999999999999999E-2</v>
      </c>
      <c r="BU114">
        <v>6.0469679999999997</v>
      </c>
      <c r="BV114">
        <v>-1.5184947</v>
      </c>
      <c r="BW114" s="4">
        <f t="shared" si="14"/>
        <v>1.5976089455999998</v>
      </c>
      <c r="BY114" s="4">
        <f t="shared" si="15"/>
        <v>13958.210619185513</v>
      </c>
      <c r="BZ114" s="4">
        <f t="shared" si="16"/>
        <v>9.1346562874367994</v>
      </c>
      <c r="CA114" s="4">
        <f t="shared" si="17"/>
        <v>117.27720007741439</v>
      </c>
      <c r="CB114" s="4">
        <f t="shared" si="18"/>
        <v>2.8729967355647994</v>
      </c>
    </row>
    <row r="115" spans="1:80" x14ac:dyDescent="0.25">
      <c r="A115" s="40">
        <v>41704</v>
      </c>
      <c r="B115" s="41">
        <v>4.6898148148148151E-3</v>
      </c>
      <c r="C115">
        <v>12.651</v>
      </c>
      <c r="D115">
        <v>1.2999999999999999E-2</v>
      </c>
      <c r="E115">
        <v>130</v>
      </c>
      <c r="F115">
        <v>1295.7</v>
      </c>
      <c r="G115">
        <v>-22.3</v>
      </c>
      <c r="H115">
        <v>50.5</v>
      </c>
      <c r="I115"/>
      <c r="J115">
        <v>3.4</v>
      </c>
      <c r="K115">
        <v>0.89249999999999996</v>
      </c>
      <c r="L115">
        <v>11.290699999999999</v>
      </c>
      <c r="M115">
        <v>1.1599999999999999E-2</v>
      </c>
      <c r="N115">
        <v>1156.4273000000001</v>
      </c>
      <c r="O115">
        <v>0</v>
      </c>
      <c r="P115">
        <v>1156.4000000000001</v>
      </c>
      <c r="Q115">
        <v>880.60760000000005</v>
      </c>
      <c r="R115">
        <v>0</v>
      </c>
      <c r="S115">
        <v>880.6</v>
      </c>
      <c r="T115">
        <v>50.485100000000003</v>
      </c>
      <c r="U115"/>
      <c r="V115"/>
      <c r="W115">
        <v>0</v>
      </c>
      <c r="X115">
        <v>3.0345</v>
      </c>
      <c r="Y115">
        <v>12.1</v>
      </c>
      <c r="Z115">
        <v>884</v>
      </c>
      <c r="AA115">
        <v>902</v>
      </c>
      <c r="AB115">
        <v>825</v>
      </c>
      <c r="AC115">
        <v>66</v>
      </c>
      <c r="AD115">
        <v>8.36</v>
      </c>
      <c r="AE115">
        <v>0.19</v>
      </c>
      <c r="AF115">
        <v>983</v>
      </c>
      <c r="AG115">
        <v>-10</v>
      </c>
      <c r="AH115">
        <v>6.7270000000000003</v>
      </c>
      <c r="AI115">
        <v>9.7270000000000003</v>
      </c>
      <c r="AJ115">
        <v>191</v>
      </c>
      <c r="AK115">
        <v>191</v>
      </c>
      <c r="AL115">
        <v>5.4</v>
      </c>
      <c r="AM115">
        <v>195</v>
      </c>
      <c r="AN115" t="s">
        <v>155</v>
      </c>
      <c r="AO115">
        <v>1</v>
      </c>
      <c r="AP115" s="42">
        <v>0.62959490740740742</v>
      </c>
      <c r="AQ115">
        <v>47.163254000000002</v>
      </c>
      <c r="AR115">
        <v>-88.491900000000001</v>
      </c>
      <c r="AS115">
        <v>318.8</v>
      </c>
      <c r="AT115">
        <v>36.9</v>
      </c>
      <c r="AU115">
        <v>12</v>
      </c>
      <c r="AV115">
        <v>12</v>
      </c>
      <c r="AW115" t="s">
        <v>414</v>
      </c>
      <c r="AX115">
        <v>1.1000000000000001</v>
      </c>
      <c r="AY115">
        <v>1</v>
      </c>
      <c r="AZ115">
        <v>1.6</v>
      </c>
      <c r="BA115">
        <v>14.048999999999999</v>
      </c>
      <c r="BB115">
        <v>16.68</v>
      </c>
      <c r="BC115">
        <v>1.19</v>
      </c>
      <c r="BD115">
        <v>12.045</v>
      </c>
      <c r="BE115">
        <v>3032.18</v>
      </c>
      <c r="BF115">
        <v>1.9830000000000001</v>
      </c>
      <c r="BG115">
        <v>32.523000000000003</v>
      </c>
      <c r="BH115">
        <v>0</v>
      </c>
      <c r="BI115">
        <v>32.523000000000003</v>
      </c>
      <c r="BJ115">
        <v>24.765999999999998</v>
      </c>
      <c r="BK115">
        <v>0</v>
      </c>
      <c r="BL115">
        <v>24.765999999999998</v>
      </c>
      <c r="BM115">
        <v>0.44800000000000001</v>
      </c>
      <c r="BN115"/>
      <c r="BO115"/>
      <c r="BP115"/>
      <c r="BQ115">
        <v>592.54100000000005</v>
      </c>
      <c r="BR115">
        <v>0.25099700000000003</v>
      </c>
      <c r="BS115">
        <v>-7.4273000000000006E-2</v>
      </c>
      <c r="BT115">
        <v>1.1727E-2</v>
      </c>
      <c r="BU115">
        <v>6.0421250000000004</v>
      </c>
      <c r="BV115">
        <v>-1.4928873</v>
      </c>
      <c r="BW115" s="4">
        <f t="shared" si="14"/>
        <v>1.596329425</v>
      </c>
      <c r="BY115" s="4">
        <f t="shared" si="15"/>
        <v>13949.465177515502</v>
      </c>
      <c r="BZ115" s="4">
        <f t="shared" si="16"/>
        <v>9.1227398924250007</v>
      </c>
      <c r="CA115" s="4">
        <f t="shared" si="17"/>
        <v>113.93533846484999</v>
      </c>
      <c r="CB115" s="4">
        <f t="shared" si="18"/>
        <v>2.0610123408000001</v>
      </c>
    </row>
    <row r="116" spans="1:80" x14ac:dyDescent="0.25">
      <c r="A116" s="40">
        <v>41704</v>
      </c>
      <c r="B116" s="41">
        <v>4.7013888888888886E-3</v>
      </c>
      <c r="C116">
        <v>12.66</v>
      </c>
      <c r="D116">
        <v>1.2999999999999999E-2</v>
      </c>
      <c r="E116">
        <v>130</v>
      </c>
      <c r="F116">
        <v>1246.8</v>
      </c>
      <c r="G116">
        <v>-30</v>
      </c>
      <c r="H116">
        <v>77.7</v>
      </c>
      <c r="I116"/>
      <c r="J116">
        <v>3.4</v>
      </c>
      <c r="K116">
        <v>0.89239999999999997</v>
      </c>
      <c r="L116">
        <v>11.2974</v>
      </c>
      <c r="M116">
        <v>1.1599999999999999E-2</v>
      </c>
      <c r="N116">
        <v>1112.5798</v>
      </c>
      <c r="O116">
        <v>0</v>
      </c>
      <c r="P116">
        <v>1112.5999999999999</v>
      </c>
      <c r="Q116">
        <v>847.21820000000002</v>
      </c>
      <c r="R116">
        <v>0</v>
      </c>
      <c r="S116">
        <v>847.2</v>
      </c>
      <c r="T116">
        <v>77.652600000000007</v>
      </c>
      <c r="U116"/>
      <c r="V116"/>
      <c r="W116">
        <v>0</v>
      </c>
      <c r="X116">
        <v>3.0339999999999998</v>
      </c>
      <c r="Y116">
        <v>12.2</v>
      </c>
      <c r="Z116">
        <v>886</v>
      </c>
      <c r="AA116">
        <v>903</v>
      </c>
      <c r="AB116">
        <v>826</v>
      </c>
      <c r="AC116">
        <v>66</v>
      </c>
      <c r="AD116">
        <v>8.36</v>
      </c>
      <c r="AE116">
        <v>0.19</v>
      </c>
      <c r="AF116">
        <v>983</v>
      </c>
      <c r="AG116">
        <v>-10</v>
      </c>
      <c r="AH116">
        <v>6.2729999999999997</v>
      </c>
      <c r="AI116">
        <v>10</v>
      </c>
      <c r="AJ116">
        <v>191</v>
      </c>
      <c r="AK116">
        <v>190.3</v>
      </c>
      <c r="AL116">
        <v>5.3</v>
      </c>
      <c r="AM116">
        <v>195</v>
      </c>
      <c r="AN116" t="s">
        <v>155</v>
      </c>
      <c r="AO116">
        <v>1</v>
      </c>
      <c r="AP116" s="42">
        <v>0.62960648148148146</v>
      </c>
      <c r="AQ116">
        <v>47.163193</v>
      </c>
      <c r="AR116">
        <v>-88.492020999999994</v>
      </c>
      <c r="AS116">
        <v>318.8</v>
      </c>
      <c r="AT116">
        <v>36.9</v>
      </c>
      <c r="AU116">
        <v>12</v>
      </c>
      <c r="AV116">
        <v>12</v>
      </c>
      <c r="AW116" t="s">
        <v>414</v>
      </c>
      <c r="AX116">
        <v>1.1000000000000001</v>
      </c>
      <c r="AY116">
        <v>1</v>
      </c>
      <c r="AZ116">
        <v>1.6</v>
      </c>
      <c r="BA116">
        <v>14.048999999999999</v>
      </c>
      <c r="BB116">
        <v>16.66</v>
      </c>
      <c r="BC116">
        <v>1.19</v>
      </c>
      <c r="BD116">
        <v>12.061999999999999</v>
      </c>
      <c r="BE116">
        <v>3031.4459999999999</v>
      </c>
      <c r="BF116">
        <v>1.9810000000000001</v>
      </c>
      <c r="BG116">
        <v>31.263999999999999</v>
      </c>
      <c r="BH116">
        <v>0</v>
      </c>
      <c r="BI116">
        <v>31.263999999999999</v>
      </c>
      <c r="BJ116">
        <v>23.806999999999999</v>
      </c>
      <c r="BK116">
        <v>0</v>
      </c>
      <c r="BL116">
        <v>23.806999999999999</v>
      </c>
      <c r="BM116">
        <v>0.6885</v>
      </c>
      <c r="BN116"/>
      <c r="BO116"/>
      <c r="BP116"/>
      <c r="BQ116">
        <v>591.96199999999999</v>
      </c>
      <c r="BR116">
        <v>0.27726400000000001</v>
      </c>
      <c r="BS116">
        <v>-7.6180999999999999E-2</v>
      </c>
      <c r="BT116">
        <v>1.1273E-2</v>
      </c>
      <c r="BU116">
        <v>6.6744380000000003</v>
      </c>
      <c r="BV116">
        <v>-1.5312380999999999</v>
      </c>
      <c r="BW116" s="4">
        <f t="shared" si="14"/>
        <v>1.7633865196</v>
      </c>
      <c r="BY116" s="4">
        <f t="shared" si="15"/>
        <v>15405.557244512765</v>
      </c>
      <c r="BZ116" s="4">
        <f t="shared" si="16"/>
        <v>10.0672777616292</v>
      </c>
      <c r="CA116" s="4">
        <f t="shared" si="17"/>
        <v>120.98520023781239</v>
      </c>
      <c r="CB116" s="4">
        <f t="shared" si="18"/>
        <v>3.4988999186681999</v>
      </c>
    </row>
    <row r="117" spans="1:80" x14ac:dyDescent="0.25">
      <c r="A117" s="40">
        <v>41704</v>
      </c>
      <c r="B117" s="41">
        <v>4.7129629629629631E-3</v>
      </c>
      <c r="C117">
        <v>12.641</v>
      </c>
      <c r="D117">
        <v>1.2999999999999999E-2</v>
      </c>
      <c r="E117">
        <v>130</v>
      </c>
      <c r="F117">
        <v>1233.8</v>
      </c>
      <c r="G117">
        <v>-30.1</v>
      </c>
      <c r="H117">
        <v>70.3</v>
      </c>
      <c r="I117"/>
      <c r="J117">
        <v>3.4</v>
      </c>
      <c r="K117">
        <v>0.89239999999999997</v>
      </c>
      <c r="L117">
        <v>11.280900000000001</v>
      </c>
      <c r="M117">
        <v>1.1599999999999999E-2</v>
      </c>
      <c r="N117">
        <v>1101.0505000000001</v>
      </c>
      <c r="O117">
        <v>0</v>
      </c>
      <c r="P117">
        <v>1101.0999999999999</v>
      </c>
      <c r="Q117">
        <v>838.43880000000001</v>
      </c>
      <c r="R117">
        <v>0</v>
      </c>
      <c r="S117">
        <v>838.4</v>
      </c>
      <c r="T117">
        <v>70.3</v>
      </c>
      <c r="U117"/>
      <c r="V117"/>
      <c r="W117">
        <v>0</v>
      </c>
      <c r="X117">
        <v>3.0341999999999998</v>
      </c>
      <c r="Y117">
        <v>12.1</v>
      </c>
      <c r="Z117">
        <v>886</v>
      </c>
      <c r="AA117">
        <v>903</v>
      </c>
      <c r="AB117">
        <v>827</v>
      </c>
      <c r="AC117">
        <v>66</v>
      </c>
      <c r="AD117">
        <v>8.36</v>
      </c>
      <c r="AE117">
        <v>0.19</v>
      </c>
      <c r="AF117">
        <v>983</v>
      </c>
      <c r="AG117">
        <v>-10</v>
      </c>
      <c r="AH117">
        <v>6</v>
      </c>
      <c r="AI117">
        <v>10</v>
      </c>
      <c r="AJ117">
        <v>190.3</v>
      </c>
      <c r="AK117">
        <v>190</v>
      </c>
      <c r="AL117">
        <v>5</v>
      </c>
      <c r="AM117">
        <v>195</v>
      </c>
      <c r="AN117" t="s">
        <v>155</v>
      </c>
      <c r="AO117">
        <v>1</v>
      </c>
      <c r="AP117" s="42">
        <v>0.62962962962962965</v>
      </c>
      <c r="AQ117">
        <v>47.163013999999997</v>
      </c>
      <c r="AR117">
        <v>-88.492317999999997</v>
      </c>
      <c r="AS117">
        <v>318.8</v>
      </c>
      <c r="AT117">
        <v>36.6</v>
      </c>
      <c r="AU117">
        <v>12</v>
      </c>
      <c r="AV117">
        <v>12</v>
      </c>
      <c r="AW117" t="s">
        <v>414</v>
      </c>
      <c r="AX117">
        <v>1.125</v>
      </c>
      <c r="AY117">
        <v>1.0249999999999999</v>
      </c>
      <c r="AZ117">
        <v>1.6375</v>
      </c>
      <c r="BA117">
        <v>14.048999999999999</v>
      </c>
      <c r="BB117">
        <v>16.690000000000001</v>
      </c>
      <c r="BC117">
        <v>1.19</v>
      </c>
      <c r="BD117">
        <v>12.055</v>
      </c>
      <c r="BE117">
        <v>3031.652</v>
      </c>
      <c r="BF117">
        <v>1.984</v>
      </c>
      <c r="BG117">
        <v>30.986999999999998</v>
      </c>
      <c r="BH117">
        <v>0</v>
      </c>
      <c r="BI117">
        <v>30.986999999999998</v>
      </c>
      <c r="BJ117">
        <v>23.596</v>
      </c>
      <c r="BK117">
        <v>0</v>
      </c>
      <c r="BL117">
        <v>23.596</v>
      </c>
      <c r="BM117">
        <v>0.62419999999999998</v>
      </c>
      <c r="BN117"/>
      <c r="BO117"/>
      <c r="BP117"/>
      <c r="BQ117">
        <v>592.89599999999996</v>
      </c>
      <c r="BR117">
        <v>0.32016899999999998</v>
      </c>
      <c r="BS117">
        <v>-7.8453999999999996E-2</v>
      </c>
      <c r="BT117">
        <v>1.1727E-2</v>
      </c>
      <c r="BU117">
        <v>7.7072690000000001</v>
      </c>
      <c r="BV117">
        <v>-1.5769253999999999</v>
      </c>
      <c r="BW117" s="4">
        <f t="shared" si="14"/>
        <v>2.0362604697999998</v>
      </c>
      <c r="BY117" s="4">
        <f t="shared" si="15"/>
        <v>17790.687744044622</v>
      </c>
      <c r="BZ117" s="4">
        <f t="shared" si="16"/>
        <v>11.642736199334401</v>
      </c>
      <c r="CA117" s="4">
        <f t="shared" si="17"/>
        <v>138.4687516932936</v>
      </c>
      <c r="CB117" s="4">
        <f t="shared" si="18"/>
        <v>3.6630019836817196</v>
      </c>
    </row>
    <row r="118" spans="1:80" x14ac:dyDescent="0.25">
      <c r="A118" s="40">
        <v>41704</v>
      </c>
      <c r="B118" s="41">
        <v>4.7245370370370375E-3</v>
      </c>
      <c r="C118">
        <v>12.568</v>
      </c>
      <c r="D118">
        <v>1.34E-2</v>
      </c>
      <c r="E118">
        <v>133.71100200000001</v>
      </c>
      <c r="F118">
        <v>1412.3</v>
      </c>
      <c r="G118">
        <v>-32</v>
      </c>
      <c r="H118">
        <v>93.7</v>
      </c>
      <c r="I118"/>
      <c r="J118">
        <v>3.4</v>
      </c>
      <c r="K118">
        <v>0.8931</v>
      </c>
      <c r="L118">
        <v>11.225199999999999</v>
      </c>
      <c r="M118">
        <v>1.1900000000000001E-2</v>
      </c>
      <c r="N118">
        <v>1261.3742</v>
      </c>
      <c r="O118">
        <v>0</v>
      </c>
      <c r="P118">
        <v>1261.4000000000001</v>
      </c>
      <c r="Q118">
        <v>960.54499999999996</v>
      </c>
      <c r="R118">
        <v>0</v>
      </c>
      <c r="S118">
        <v>960.5</v>
      </c>
      <c r="T118">
        <v>93.726399999999998</v>
      </c>
      <c r="U118"/>
      <c r="V118"/>
      <c r="W118">
        <v>0</v>
      </c>
      <c r="X118">
        <v>3.0367000000000002</v>
      </c>
      <c r="Y118">
        <v>12</v>
      </c>
      <c r="Z118">
        <v>887</v>
      </c>
      <c r="AA118">
        <v>904</v>
      </c>
      <c r="AB118">
        <v>828</v>
      </c>
      <c r="AC118">
        <v>66</v>
      </c>
      <c r="AD118">
        <v>8.36</v>
      </c>
      <c r="AE118">
        <v>0.19</v>
      </c>
      <c r="AF118">
        <v>982</v>
      </c>
      <c r="AG118">
        <v>-10</v>
      </c>
      <c r="AH118">
        <v>6</v>
      </c>
      <c r="AI118">
        <v>10</v>
      </c>
      <c r="AJ118">
        <v>190.7</v>
      </c>
      <c r="AK118">
        <v>189.3</v>
      </c>
      <c r="AL118">
        <v>5.5</v>
      </c>
      <c r="AM118">
        <v>195</v>
      </c>
      <c r="AN118" t="s">
        <v>155</v>
      </c>
      <c r="AO118">
        <v>1</v>
      </c>
      <c r="AP118" s="42">
        <v>0.62964120370370369</v>
      </c>
      <c r="AQ118">
        <v>47.162809000000003</v>
      </c>
      <c r="AR118">
        <v>-88.492211999999995</v>
      </c>
      <c r="AS118">
        <v>318.2</v>
      </c>
      <c r="AT118">
        <v>34.700000000000003</v>
      </c>
      <c r="AU118">
        <v>12</v>
      </c>
      <c r="AV118">
        <v>12</v>
      </c>
      <c r="AW118" t="s">
        <v>414</v>
      </c>
      <c r="AX118">
        <v>1.2625</v>
      </c>
      <c r="AY118">
        <v>1.2124999999999999</v>
      </c>
      <c r="AZ118">
        <v>1.9</v>
      </c>
      <c r="BA118">
        <v>14.048999999999999</v>
      </c>
      <c r="BB118">
        <v>16.77</v>
      </c>
      <c r="BC118">
        <v>1.19</v>
      </c>
      <c r="BD118">
        <v>11.965</v>
      </c>
      <c r="BE118">
        <v>3030.9549999999999</v>
      </c>
      <c r="BF118">
        <v>2.052</v>
      </c>
      <c r="BG118">
        <v>35.667000000000002</v>
      </c>
      <c r="BH118">
        <v>0</v>
      </c>
      <c r="BI118">
        <v>35.667000000000002</v>
      </c>
      <c r="BJ118">
        <v>27.161000000000001</v>
      </c>
      <c r="BK118">
        <v>0</v>
      </c>
      <c r="BL118">
        <v>27.161000000000001</v>
      </c>
      <c r="BM118">
        <v>0.83620000000000005</v>
      </c>
      <c r="BN118"/>
      <c r="BO118"/>
      <c r="BP118"/>
      <c r="BQ118">
        <v>596.18100000000004</v>
      </c>
      <c r="BR118">
        <v>0.30973600000000001</v>
      </c>
      <c r="BS118">
        <v>-7.2456999999999994E-2</v>
      </c>
      <c r="BT118">
        <v>1.2E-2</v>
      </c>
      <c r="BU118">
        <v>7.4561200000000003</v>
      </c>
      <c r="BV118">
        <v>-1.4563857</v>
      </c>
      <c r="BW118" s="4">
        <f t="shared" si="14"/>
        <v>1.9699069039999999</v>
      </c>
      <c r="BY118" s="4">
        <f t="shared" si="15"/>
        <v>17207.003617768441</v>
      </c>
      <c r="BZ118" s="4">
        <f t="shared" si="16"/>
        <v>11.649388203936001</v>
      </c>
      <c r="CA118" s="4">
        <f t="shared" si="17"/>
        <v>154.19543518864799</v>
      </c>
      <c r="CB118" s="4">
        <f t="shared" si="18"/>
        <v>4.7471824640016003</v>
      </c>
    </row>
    <row r="119" spans="1:80" x14ac:dyDescent="0.25">
      <c r="A119" s="40">
        <v>41704</v>
      </c>
      <c r="B119" s="41">
        <v>4.7361111111111111E-3</v>
      </c>
      <c r="C119">
        <v>12.544</v>
      </c>
      <c r="D119">
        <v>1.4999999999999999E-2</v>
      </c>
      <c r="E119">
        <v>149.99145999999999</v>
      </c>
      <c r="F119">
        <v>1519.3</v>
      </c>
      <c r="G119">
        <v>-31.9</v>
      </c>
      <c r="H119">
        <v>139.80000000000001</v>
      </c>
      <c r="I119"/>
      <c r="J119">
        <v>3.4</v>
      </c>
      <c r="K119">
        <v>0.89329999999999998</v>
      </c>
      <c r="L119">
        <v>11.205399999999999</v>
      </c>
      <c r="M119">
        <v>1.34E-2</v>
      </c>
      <c r="N119">
        <v>1357.1224999999999</v>
      </c>
      <c r="O119">
        <v>0</v>
      </c>
      <c r="P119">
        <v>1357.1</v>
      </c>
      <c r="Q119">
        <v>1033.4436000000001</v>
      </c>
      <c r="R119">
        <v>0</v>
      </c>
      <c r="S119">
        <v>1033.4000000000001</v>
      </c>
      <c r="T119">
        <v>139.78870000000001</v>
      </c>
      <c r="U119"/>
      <c r="V119"/>
      <c r="W119">
        <v>0</v>
      </c>
      <c r="X119">
        <v>3.0371000000000001</v>
      </c>
      <c r="Y119">
        <v>12.1</v>
      </c>
      <c r="Z119">
        <v>888</v>
      </c>
      <c r="AA119">
        <v>906</v>
      </c>
      <c r="AB119">
        <v>829</v>
      </c>
      <c r="AC119">
        <v>66</v>
      </c>
      <c r="AD119">
        <v>8.36</v>
      </c>
      <c r="AE119">
        <v>0.19</v>
      </c>
      <c r="AF119">
        <v>983</v>
      </c>
      <c r="AG119">
        <v>-10</v>
      </c>
      <c r="AH119">
        <v>6</v>
      </c>
      <c r="AI119">
        <v>10</v>
      </c>
      <c r="AJ119">
        <v>191</v>
      </c>
      <c r="AK119">
        <v>189.7</v>
      </c>
      <c r="AL119">
        <v>5.5</v>
      </c>
      <c r="AM119">
        <v>195</v>
      </c>
      <c r="AN119" t="s">
        <v>155</v>
      </c>
      <c r="AO119">
        <v>2</v>
      </c>
      <c r="AP119" s="42">
        <v>0.62965277777777773</v>
      </c>
      <c r="AQ119">
        <v>47.162554</v>
      </c>
      <c r="AR119">
        <v>-88.491884999999996</v>
      </c>
      <c r="AS119">
        <v>318</v>
      </c>
      <c r="AT119">
        <v>36.4</v>
      </c>
      <c r="AU119">
        <v>12</v>
      </c>
      <c r="AV119">
        <v>12</v>
      </c>
      <c r="AW119" t="s">
        <v>414</v>
      </c>
      <c r="AX119">
        <v>1.0125</v>
      </c>
      <c r="AY119">
        <v>1.375</v>
      </c>
      <c r="AZ119">
        <v>1.9750000000000001</v>
      </c>
      <c r="BA119">
        <v>14.048999999999999</v>
      </c>
      <c r="BB119">
        <v>16.79</v>
      </c>
      <c r="BC119">
        <v>1.2</v>
      </c>
      <c r="BD119">
        <v>11.949</v>
      </c>
      <c r="BE119">
        <v>3029.3220000000001</v>
      </c>
      <c r="BF119">
        <v>2.3050000000000002</v>
      </c>
      <c r="BG119">
        <v>38.421999999999997</v>
      </c>
      <c r="BH119">
        <v>0</v>
      </c>
      <c r="BI119">
        <v>38.421999999999997</v>
      </c>
      <c r="BJ119">
        <v>29.257999999999999</v>
      </c>
      <c r="BK119">
        <v>0</v>
      </c>
      <c r="BL119">
        <v>29.257999999999999</v>
      </c>
      <c r="BM119">
        <v>1.2486999999999999</v>
      </c>
      <c r="BN119"/>
      <c r="BO119"/>
      <c r="BP119"/>
      <c r="BQ119">
        <v>597.00400000000002</v>
      </c>
      <c r="BR119">
        <v>0.30826999999999999</v>
      </c>
      <c r="BS119">
        <v>-7.4361999999999998E-2</v>
      </c>
      <c r="BT119">
        <v>1.1273E-2</v>
      </c>
      <c r="BU119">
        <v>7.4208299999999996</v>
      </c>
      <c r="BV119">
        <v>-1.4946762</v>
      </c>
      <c r="BW119" s="4">
        <f t="shared" si="14"/>
        <v>1.9605832859999999</v>
      </c>
      <c r="BY119" s="4">
        <f t="shared" si="15"/>
        <v>17116.335635725762</v>
      </c>
      <c r="BZ119" s="4">
        <f t="shared" si="16"/>
        <v>13.02375701241</v>
      </c>
      <c r="CA119" s="4">
        <f t="shared" si="17"/>
        <v>165.31413564819599</v>
      </c>
      <c r="CB119" s="4">
        <f t="shared" si="18"/>
        <v>7.055429666549399</v>
      </c>
    </row>
    <row r="120" spans="1:80" x14ac:dyDescent="0.25">
      <c r="A120" s="40">
        <v>41704</v>
      </c>
      <c r="B120" s="41">
        <v>4.7476851851851855E-3</v>
      </c>
      <c r="C120">
        <v>12.670999999999999</v>
      </c>
      <c r="D120">
        <v>1.9E-2</v>
      </c>
      <c r="E120">
        <v>190</v>
      </c>
      <c r="F120">
        <v>1839</v>
      </c>
      <c r="G120">
        <v>-27.5</v>
      </c>
      <c r="H120">
        <v>110.9</v>
      </c>
      <c r="I120"/>
      <c r="J120">
        <v>3.4</v>
      </c>
      <c r="K120">
        <v>0.89219999999999999</v>
      </c>
      <c r="L120">
        <v>11.305099999999999</v>
      </c>
      <c r="M120">
        <v>1.7000000000000001E-2</v>
      </c>
      <c r="N120">
        <v>1640.7802999999999</v>
      </c>
      <c r="O120">
        <v>0</v>
      </c>
      <c r="P120">
        <v>1640.8</v>
      </c>
      <c r="Q120">
        <v>1249.4375</v>
      </c>
      <c r="R120">
        <v>0</v>
      </c>
      <c r="S120">
        <v>1249.4000000000001</v>
      </c>
      <c r="T120">
        <v>110.88339999999999</v>
      </c>
      <c r="U120"/>
      <c r="V120"/>
      <c r="W120">
        <v>0</v>
      </c>
      <c r="X120">
        <v>3.0335000000000001</v>
      </c>
      <c r="Y120">
        <v>12</v>
      </c>
      <c r="Z120">
        <v>889</v>
      </c>
      <c r="AA120">
        <v>906</v>
      </c>
      <c r="AB120">
        <v>830</v>
      </c>
      <c r="AC120">
        <v>66</v>
      </c>
      <c r="AD120">
        <v>8.36</v>
      </c>
      <c r="AE120">
        <v>0.19</v>
      </c>
      <c r="AF120">
        <v>983</v>
      </c>
      <c r="AG120">
        <v>-10</v>
      </c>
      <c r="AH120">
        <v>6</v>
      </c>
      <c r="AI120">
        <v>10</v>
      </c>
      <c r="AJ120">
        <v>191</v>
      </c>
      <c r="AK120">
        <v>189.3</v>
      </c>
      <c r="AL120">
        <v>5.3</v>
      </c>
      <c r="AM120">
        <v>195</v>
      </c>
      <c r="AN120" t="s">
        <v>155</v>
      </c>
      <c r="AO120">
        <v>2</v>
      </c>
      <c r="AP120" s="42">
        <v>0.62966435185185188</v>
      </c>
      <c r="AQ120">
        <v>47.162402999999998</v>
      </c>
      <c r="AR120">
        <v>-88.491840999999994</v>
      </c>
      <c r="AS120">
        <v>318</v>
      </c>
      <c r="AT120">
        <v>38.200000000000003</v>
      </c>
      <c r="AU120">
        <v>12</v>
      </c>
      <c r="AV120">
        <v>12</v>
      </c>
      <c r="AW120" t="s">
        <v>414</v>
      </c>
      <c r="AX120">
        <v>1.1000000000000001</v>
      </c>
      <c r="AY120">
        <v>1.9</v>
      </c>
      <c r="AZ120">
        <v>2.5</v>
      </c>
      <c r="BA120">
        <v>14.048999999999999</v>
      </c>
      <c r="BB120">
        <v>16.63</v>
      </c>
      <c r="BC120">
        <v>1.18</v>
      </c>
      <c r="BD120">
        <v>12.082000000000001</v>
      </c>
      <c r="BE120">
        <v>3029.114</v>
      </c>
      <c r="BF120">
        <v>2.891</v>
      </c>
      <c r="BG120">
        <v>46.039000000000001</v>
      </c>
      <c r="BH120">
        <v>0</v>
      </c>
      <c r="BI120">
        <v>46.039000000000001</v>
      </c>
      <c r="BJ120">
        <v>35.058</v>
      </c>
      <c r="BK120">
        <v>0</v>
      </c>
      <c r="BL120">
        <v>35.058</v>
      </c>
      <c r="BM120">
        <v>0.98170000000000002</v>
      </c>
      <c r="BN120"/>
      <c r="BO120"/>
      <c r="BP120"/>
      <c r="BQ120">
        <v>590.99199999999996</v>
      </c>
      <c r="BR120">
        <v>0.31827</v>
      </c>
      <c r="BS120">
        <v>-7.0911000000000002E-2</v>
      </c>
      <c r="BT120">
        <v>1.1727E-2</v>
      </c>
      <c r="BU120">
        <v>7.6615549999999999</v>
      </c>
      <c r="BV120">
        <v>-1.4253111000000001</v>
      </c>
      <c r="BW120" s="4">
        <f t="shared" si="14"/>
        <v>2.0241828310000001</v>
      </c>
      <c r="BY120" s="4">
        <f t="shared" si="15"/>
        <v>17670.360682242379</v>
      </c>
      <c r="BZ120" s="4">
        <f t="shared" si="16"/>
        <v>16.864671561506999</v>
      </c>
      <c r="CA120" s="4">
        <f t="shared" si="17"/>
        <v>204.51112265766596</v>
      </c>
      <c r="CB120" s="4">
        <f t="shared" si="18"/>
        <v>5.7267547810209001</v>
      </c>
    </row>
    <row r="121" spans="1:80" x14ac:dyDescent="0.25">
      <c r="A121" s="40">
        <v>41704</v>
      </c>
      <c r="B121" s="41">
        <v>4.7592592592592591E-3</v>
      </c>
      <c r="C121">
        <v>12.943</v>
      </c>
      <c r="D121">
        <v>1.9E-2</v>
      </c>
      <c r="E121">
        <v>190</v>
      </c>
      <c r="F121">
        <v>2096</v>
      </c>
      <c r="G121">
        <v>-22.1</v>
      </c>
      <c r="H121">
        <v>139</v>
      </c>
      <c r="I121"/>
      <c r="J121">
        <v>3.4</v>
      </c>
      <c r="K121">
        <v>0.89</v>
      </c>
      <c r="L121">
        <v>11.520099999999999</v>
      </c>
      <c r="M121">
        <v>1.6899999999999998E-2</v>
      </c>
      <c r="N121">
        <v>1865.5350000000001</v>
      </c>
      <c r="O121">
        <v>0</v>
      </c>
      <c r="P121">
        <v>1865.5</v>
      </c>
      <c r="Q121">
        <v>1420.5859</v>
      </c>
      <c r="R121">
        <v>0</v>
      </c>
      <c r="S121">
        <v>1420.6</v>
      </c>
      <c r="T121">
        <v>139.02269999999999</v>
      </c>
      <c r="U121"/>
      <c r="V121"/>
      <c r="W121">
        <v>0</v>
      </c>
      <c r="X121">
        <v>3.0261</v>
      </c>
      <c r="Y121">
        <v>12.1</v>
      </c>
      <c r="Z121">
        <v>890</v>
      </c>
      <c r="AA121">
        <v>907</v>
      </c>
      <c r="AB121">
        <v>832</v>
      </c>
      <c r="AC121">
        <v>66</v>
      </c>
      <c r="AD121">
        <v>8.36</v>
      </c>
      <c r="AE121">
        <v>0.19</v>
      </c>
      <c r="AF121">
        <v>983</v>
      </c>
      <c r="AG121">
        <v>-10</v>
      </c>
      <c r="AH121">
        <v>6</v>
      </c>
      <c r="AI121">
        <v>10</v>
      </c>
      <c r="AJ121">
        <v>191</v>
      </c>
      <c r="AK121">
        <v>189</v>
      </c>
      <c r="AL121">
        <v>5.4</v>
      </c>
      <c r="AM121">
        <v>195</v>
      </c>
      <c r="AN121" t="s">
        <v>155</v>
      </c>
      <c r="AO121">
        <v>2</v>
      </c>
      <c r="AP121" s="42">
        <v>0.62967592592592592</v>
      </c>
      <c r="AQ121">
        <v>47.162247999999998</v>
      </c>
      <c r="AR121">
        <v>-88.491765999999998</v>
      </c>
      <c r="AS121">
        <v>317.7</v>
      </c>
      <c r="AT121">
        <v>39.6</v>
      </c>
      <c r="AU121">
        <v>12</v>
      </c>
      <c r="AV121">
        <v>12</v>
      </c>
      <c r="AW121" t="s">
        <v>414</v>
      </c>
      <c r="AX121">
        <v>1.1125</v>
      </c>
      <c r="AY121">
        <v>1.9125000000000001</v>
      </c>
      <c r="AZ121">
        <v>2.5125000000000002</v>
      </c>
      <c r="BA121">
        <v>14.048999999999999</v>
      </c>
      <c r="BB121">
        <v>16.3</v>
      </c>
      <c r="BC121">
        <v>1.1599999999999999</v>
      </c>
      <c r="BD121">
        <v>12.353999999999999</v>
      </c>
      <c r="BE121">
        <v>3028.3249999999998</v>
      </c>
      <c r="BF121">
        <v>2.8290000000000002</v>
      </c>
      <c r="BG121">
        <v>51.354999999999997</v>
      </c>
      <c r="BH121">
        <v>0</v>
      </c>
      <c r="BI121">
        <v>51.354999999999997</v>
      </c>
      <c r="BJ121">
        <v>39.106999999999999</v>
      </c>
      <c r="BK121">
        <v>0</v>
      </c>
      <c r="BL121">
        <v>39.106999999999999</v>
      </c>
      <c r="BM121">
        <v>1.2075</v>
      </c>
      <c r="BN121"/>
      <c r="BO121"/>
      <c r="BP121"/>
      <c r="BQ121">
        <v>578.40899999999999</v>
      </c>
      <c r="BR121">
        <v>0.37116300000000002</v>
      </c>
      <c r="BS121">
        <v>-7.0454000000000003E-2</v>
      </c>
      <c r="BT121">
        <v>1.1273E-2</v>
      </c>
      <c r="BU121">
        <v>8.9348209999999995</v>
      </c>
      <c r="BV121">
        <v>-1.4161254000000001</v>
      </c>
      <c r="BW121" s="4">
        <f t="shared" si="14"/>
        <v>2.3605797082</v>
      </c>
      <c r="BY121" s="4">
        <f t="shared" si="15"/>
        <v>20601.612330193751</v>
      </c>
      <c r="BZ121" s="4">
        <f t="shared" si="16"/>
        <v>19.245609794892598</v>
      </c>
      <c r="CA121" s="4">
        <f t="shared" si="17"/>
        <v>266.04385374650576</v>
      </c>
      <c r="CB121" s="4">
        <f t="shared" si="18"/>
        <v>8.2145895466004983</v>
      </c>
    </row>
    <row r="122" spans="1:80" x14ac:dyDescent="0.25">
      <c r="A122" s="40">
        <v>41704</v>
      </c>
      <c r="B122" s="41">
        <v>4.7708333333333335E-3</v>
      </c>
      <c r="C122">
        <v>13.14</v>
      </c>
      <c r="D122">
        <v>1.7600000000000001E-2</v>
      </c>
      <c r="E122">
        <v>176.25838899999999</v>
      </c>
      <c r="F122">
        <v>2185.3000000000002</v>
      </c>
      <c r="G122">
        <v>-20.3</v>
      </c>
      <c r="H122">
        <v>131</v>
      </c>
      <c r="I122"/>
      <c r="J122">
        <v>3.4</v>
      </c>
      <c r="K122">
        <v>0.88829999999999998</v>
      </c>
      <c r="L122">
        <v>11.672700000000001</v>
      </c>
      <c r="M122">
        <v>1.5699999999999999E-2</v>
      </c>
      <c r="N122">
        <v>1941.2326</v>
      </c>
      <c r="O122">
        <v>0</v>
      </c>
      <c r="P122">
        <v>1941.2</v>
      </c>
      <c r="Q122">
        <v>1478.2289000000001</v>
      </c>
      <c r="R122">
        <v>0</v>
      </c>
      <c r="S122">
        <v>1478.2</v>
      </c>
      <c r="T122">
        <v>130.97999999999999</v>
      </c>
      <c r="U122"/>
      <c r="V122"/>
      <c r="W122">
        <v>0</v>
      </c>
      <c r="X122">
        <v>3.0203000000000002</v>
      </c>
      <c r="Y122">
        <v>12.1</v>
      </c>
      <c r="Z122">
        <v>889</v>
      </c>
      <c r="AA122">
        <v>907</v>
      </c>
      <c r="AB122">
        <v>831</v>
      </c>
      <c r="AC122">
        <v>66</v>
      </c>
      <c r="AD122">
        <v>8.36</v>
      </c>
      <c r="AE122">
        <v>0.19</v>
      </c>
      <c r="AF122">
        <v>983</v>
      </c>
      <c r="AG122">
        <v>-10</v>
      </c>
      <c r="AH122">
        <v>6</v>
      </c>
      <c r="AI122">
        <v>10</v>
      </c>
      <c r="AJ122">
        <v>191</v>
      </c>
      <c r="AK122">
        <v>189.7</v>
      </c>
      <c r="AL122">
        <v>4.8</v>
      </c>
      <c r="AM122">
        <v>195</v>
      </c>
      <c r="AN122" t="s">
        <v>155</v>
      </c>
      <c r="AO122">
        <v>2</v>
      </c>
      <c r="AP122" s="42">
        <v>0.62968750000000007</v>
      </c>
      <c r="AQ122">
        <v>47.162086000000002</v>
      </c>
      <c r="AR122">
        <v>-88.491688999999994</v>
      </c>
      <c r="AS122">
        <v>317.39999999999998</v>
      </c>
      <c r="AT122">
        <v>41.1</v>
      </c>
      <c r="AU122">
        <v>12</v>
      </c>
      <c r="AV122">
        <v>12</v>
      </c>
      <c r="AW122" t="s">
        <v>414</v>
      </c>
      <c r="AX122">
        <v>1.2124999999999999</v>
      </c>
      <c r="AY122">
        <v>2.0125000000000002</v>
      </c>
      <c r="AZ122">
        <v>2.6124999999999998</v>
      </c>
      <c r="BA122">
        <v>14.048999999999999</v>
      </c>
      <c r="BB122">
        <v>16.079999999999998</v>
      </c>
      <c r="BC122">
        <v>1.1399999999999999</v>
      </c>
      <c r="BD122">
        <v>12.57</v>
      </c>
      <c r="BE122">
        <v>3028.828</v>
      </c>
      <c r="BF122">
        <v>2.5859999999999999</v>
      </c>
      <c r="BG122">
        <v>52.749000000000002</v>
      </c>
      <c r="BH122">
        <v>0</v>
      </c>
      <c r="BI122">
        <v>52.749000000000002</v>
      </c>
      <c r="BJ122">
        <v>40.167999999999999</v>
      </c>
      <c r="BK122">
        <v>0</v>
      </c>
      <c r="BL122">
        <v>40.167999999999999</v>
      </c>
      <c r="BM122">
        <v>1.123</v>
      </c>
      <c r="BN122"/>
      <c r="BO122"/>
      <c r="BP122"/>
      <c r="BQ122">
        <v>569.84500000000003</v>
      </c>
      <c r="BR122">
        <v>0.36891699999999999</v>
      </c>
      <c r="BS122">
        <v>-7.0999999999999994E-2</v>
      </c>
      <c r="BT122">
        <v>1.1727E-2</v>
      </c>
      <c r="BU122">
        <v>8.8807550000000006</v>
      </c>
      <c r="BV122">
        <v>-1.4271</v>
      </c>
      <c r="BW122" s="4">
        <f t="shared" si="14"/>
        <v>2.3462954709999999</v>
      </c>
      <c r="BY122" s="4">
        <f t="shared" si="15"/>
        <v>20480.349939073596</v>
      </c>
      <c r="BZ122" s="4">
        <f t="shared" si="16"/>
        <v>17.486032532202</v>
      </c>
      <c r="CA122" s="4">
        <f t="shared" si="17"/>
        <v>271.608257831976</v>
      </c>
      <c r="CB122" s="4">
        <f t="shared" si="18"/>
        <v>7.5935091004109996</v>
      </c>
    </row>
    <row r="123" spans="1:80" x14ac:dyDescent="0.25">
      <c r="A123" s="40">
        <v>41704</v>
      </c>
      <c r="B123" s="41">
        <v>4.782407407407408E-3</v>
      </c>
      <c r="C123">
        <v>13.211</v>
      </c>
      <c r="D123">
        <v>1.7000000000000001E-2</v>
      </c>
      <c r="E123">
        <v>170</v>
      </c>
      <c r="F123">
        <v>2193.1999999999998</v>
      </c>
      <c r="G123">
        <v>-31</v>
      </c>
      <c r="H123">
        <v>130.5</v>
      </c>
      <c r="I123"/>
      <c r="J123">
        <v>3.4</v>
      </c>
      <c r="K123">
        <v>0.88770000000000004</v>
      </c>
      <c r="L123">
        <v>11.728199999999999</v>
      </c>
      <c r="M123">
        <v>1.5100000000000001E-2</v>
      </c>
      <c r="N123">
        <v>1946.9521</v>
      </c>
      <c r="O123">
        <v>0</v>
      </c>
      <c r="P123">
        <v>1947</v>
      </c>
      <c r="Q123">
        <v>1482.5842</v>
      </c>
      <c r="R123">
        <v>0</v>
      </c>
      <c r="S123">
        <v>1482.6</v>
      </c>
      <c r="T123">
        <v>130.5</v>
      </c>
      <c r="U123"/>
      <c r="V123"/>
      <c r="W123">
        <v>0</v>
      </c>
      <c r="X123">
        <v>3.0183</v>
      </c>
      <c r="Y123">
        <v>12</v>
      </c>
      <c r="Z123">
        <v>889</v>
      </c>
      <c r="AA123">
        <v>906</v>
      </c>
      <c r="AB123">
        <v>832</v>
      </c>
      <c r="AC123">
        <v>66</v>
      </c>
      <c r="AD123">
        <v>8.36</v>
      </c>
      <c r="AE123">
        <v>0.19</v>
      </c>
      <c r="AF123">
        <v>983</v>
      </c>
      <c r="AG123">
        <v>-10</v>
      </c>
      <c r="AH123">
        <v>6.7270000000000003</v>
      </c>
      <c r="AI123">
        <v>10</v>
      </c>
      <c r="AJ123">
        <v>190.3</v>
      </c>
      <c r="AK123">
        <v>189.3</v>
      </c>
      <c r="AL123">
        <v>4.7</v>
      </c>
      <c r="AM123">
        <v>195</v>
      </c>
      <c r="AN123" t="s">
        <v>155</v>
      </c>
      <c r="AO123">
        <v>2</v>
      </c>
      <c r="AP123" s="42">
        <v>0.62969907407407411</v>
      </c>
      <c r="AQ123">
        <v>47.161918</v>
      </c>
      <c r="AR123">
        <v>-88.491600000000005</v>
      </c>
      <c r="AS123">
        <v>316.89999999999998</v>
      </c>
      <c r="AT123">
        <v>42.7</v>
      </c>
      <c r="AU123">
        <v>12</v>
      </c>
      <c r="AV123">
        <v>11</v>
      </c>
      <c r="AW123" t="s">
        <v>415</v>
      </c>
      <c r="AX123">
        <v>1.3</v>
      </c>
      <c r="AY123">
        <v>2.1</v>
      </c>
      <c r="AZ123">
        <v>2.7</v>
      </c>
      <c r="BA123">
        <v>14.048999999999999</v>
      </c>
      <c r="BB123">
        <v>15.99</v>
      </c>
      <c r="BC123">
        <v>1.1399999999999999</v>
      </c>
      <c r="BD123">
        <v>12.647</v>
      </c>
      <c r="BE123">
        <v>3028.973</v>
      </c>
      <c r="BF123">
        <v>2.4809999999999999</v>
      </c>
      <c r="BG123">
        <v>52.656999999999996</v>
      </c>
      <c r="BH123">
        <v>0</v>
      </c>
      <c r="BI123">
        <v>52.656999999999996</v>
      </c>
      <c r="BJ123">
        <v>40.097999999999999</v>
      </c>
      <c r="BK123">
        <v>0</v>
      </c>
      <c r="BL123">
        <v>40.097999999999999</v>
      </c>
      <c r="BM123">
        <v>1.1135999999999999</v>
      </c>
      <c r="BN123"/>
      <c r="BO123"/>
      <c r="BP123"/>
      <c r="BQ123">
        <v>566.78899999999999</v>
      </c>
      <c r="BR123">
        <v>0.373359</v>
      </c>
      <c r="BS123">
        <v>-7.0273000000000002E-2</v>
      </c>
      <c r="BT123">
        <v>1.2727E-2</v>
      </c>
      <c r="BU123">
        <v>8.9876850000000008</v>
      </c>
      <c r="BV123">
        <v>-1.4124873</v>
      </c>
      <c r="BW123" s="4">
        <f t="shared" si="14"/>
        <v>2.3745463770000002</v>
      </c>
      <c r="BY123" s="4">
        <f t="shared" si="15"/>
        <v>20727.938787380306</v>
      </c>
      <c r="BZ123" s="4">
        <f t="shared" si="16"/>
        <v>16.978037153678997</v>
      </c>
      <c r="CA123" s="4">
        <f t="shared" si="17"/>
        <v>274.39957024918203</v>
      </c>
      <c r="CB123" s="4">
        <f t="shared" si="18"/>
        <v>7.6206135325824</v>
      </c>
    </row>
    <row r="124" spans="1:80" x14ac:dyDescent="0.25">
      <c r="A124" s="40">
        <v>41704</v>
      </c>
      <c r="B124" s="41">
        <v>4.7939814814814815E-3</v>
      </c>
      <c r="C124">
        <v>13.509</v>
      </c>
      <c r="D124">
        <v>1.4800000000000001E-2</v>
      </c>
      <c r="E124">
        <v>148.266898</v>
      </c>
      <c r="F124">
        <v>2315</v>
      </c>
      <c r="G124">
        <v>-25.2</v>
      </c>
      <c r="H124">
        <v>101.8</v>
      </c>
      <c r="I124"/>
      <c r="J124">
        <v>3.4</v>
      </c>
      <c r="K124">
        <v>0.88549999999999995</v>
      </c>
      <c r="L124">
        <v>11.962300000000001</v>
      </c>
      <c r="M124">
        <v>1.3100000000000001E-2</v>
      </c>
      <c r="N124">
        <v>2050.0506999999998</v>
      </c>
      <c r="O124">
        <v>0</v>
      </c>
      <c r="P124">
        <v>2050.1</v>
      </c>
      <c r="Q124">
        <v>1561.0927999999999</v>
      </c>
      <c r="R124">
        <v>0</v>
      </c>
      <c r="S124">
        <v>1561.1</v>
      </c>
      <c r="T124">
        <v>101.8313</v>
      </c>
      <c r="U124"/>
      <c r="V124"/>
      <c r="W124">
        <v>0</v>
      </c>
      <c r="X124">
        <v>3.0108000000000001</v>
      </c>
      <c r="Y124">
        <v>12</v>
      </c>
      <c r="Z124">
        <v>888</v>
      </c>
      <c r="AA124">
        <v>906</v>
      </c>
      <c r="AB124">
        <v>831</v>
      </c>
      <c r="AC124">
        <v>66</v>
      </c>
      <c r="AD124">
        <v>8.36</v>
      </c>
      <c r="AE124">
        <v>0.19</v>
      </c>
      <c r="AF124">
        <v>983</v>
      </c>
      <c r="AG124">
        <v>-10</v>
      </c>
      <c r="AH124">
        <v>7</v>
      </c>
      <c r="AI124">
        <v>10</v>
      </c>
      <c r="AJ124">
        <v>190</v>
      </c>
      <c r="AK124">
        <v>189</v>
      </c>
      <c r="AL124">
        <v>4.9000000000000004</v>
      </c>
      <c r="AM124">
        <v>195</v>
      </c>
      <c r="AN124" t="s">
        <v>155</v>
      </c>
      <c r="AO124">
        <v>2</v>
      </c>
      <c r="AP124" s="42">
        <v>0.62971064814814814</v>
      </c>
      <c r="AQ124">
        <v>47.161740999999999</v>
      </c>
      <c r="AR124">
        <v>-88.491491999999994</v>
      </c>
      <c r="AS124">
        <v>316.5</v>
      </c>
      <c r="AT124">
        <v>44.4</v>
      </c>
      <c r="AU124">
        <v>12</v>
      </c>
      <c r="AV124">
        <v>11</v>
      </c>
      <c r="AW124" t="s">
        <v>415</v>
      </c>
      <c r="AX124">
        <v>1.3</v>
      </c>
      <c r="AY124">
        <v>1.9624999999999999</v>
      </c>
      <c r="AZ124">
        <v>2.625</v>
      </c>
      <c r="BA124">
        <v>14.048999999999999</v>
      </c>
      <c r="BB124">
        <v>15.67</v>
      </c>
      <c r="BC124">
        <v>1.1200000000000001</v>
      </c>
      <c r="BD124">
        <v>12.926</v>
      </c>
      <c r="BE124">
        <v>3030.1379999999999</v>
      </c>
      <c r="BF124">
        <v>2.117</v>
      </c>
      <c r="BG124">
        <v>54.381</v>
      </c>
      <c r="BH124">
        <v>0</v>
      </c>
      <c r="BI124">
        <v>54.381</v>
      </c>
      <c r="BJ124">
        <v>41.411000000000001</v>
      </c>
      <c r="BK124">
        <v>0</v>
      </c>
      <c r="BL124">
        <v>41.411000000000001</v>
      </c>
      <c r="BM124">
        <v>0.85229999999999995</v>
      </c>
      <c r="BN124"/>
      <c r="BO124"/>
      <c r="BP124"/>
      <c r="BQ124">
        <v>554.53599999999994</v>
      </c>
      <c r="BR124">
        <v>0.34964699999999999</v>
      </c>
      <c r="BS124">
        <v>-7.0000000000000007E-2</v>
      </c>
      <c r="BT124">
        <v>1.2999999999999999E-2</v>
      </c>
      <c r="BU124">
        <v>8.4168780000000005</v>
      </c>
      <c r="BV124">
        <v>-1.407</v>
      </c>
      <c r="BW124" s="4">
        <f t="shared" si="14"/>
        <v>2.2237391676000002</v>
      </c>
      <c r="BY124" s="4">
        <f t="shared" si="15"/>
        <v>19418.975443181469</v>
      </c>
      <c r="BZ124" s="4">
        <f t="shared" si="16"/>
        <v>13.5670292947764</v>
      </c>
      <c r="CA124" s="4">
        <f t="shared" si="17"/>
        <v>265.38698636088122</v>
      </c>
      <c r="CB124" s="4">
        <f t="shared" si="18"/>
        <v>5.4620590779111602</v>
      </c>
    </row>
    <row r="125" spans="1:80" x14ac:dyDescent="0.25">
      <c r="A125" s="40">
        <v>41704</v>
      </c>
      <c r="B125" s="41">
        <v>4.8055555555555551E-3</v>
      </c>
      <c r="C125">
        <v>13.315</v>
      </c>
      <c r="D125">
        <v>1.0800000000000001E-2</v>
      </c>
      <c r="E125">
        <v>107.809129</v>
      </c>
      <c r="F125">
        <v>2465.3000000000002</v>
      </c>
      <c r="G125">
        <v>-55.1</v>
      </c>
      <c r="H125">
        <v>41.6</v>
      </c>
      <c r="I125"/>
      <c r="J125">
        <v>3.4</v>
      </c>
      <c r="K125">
        <v>0.88719999999999999</v>
      </c>
      <c r="L125">
        <v>11.813700000000001</v>
      </c>
      <c r="M125">
        <v>9.5999999999999992E-3</v>
      </c>
      <c r="N125">
        <v>2187.2698999999998</v>
      </c>
      <c r="O125">
        <v>0</v>
      </c>
      <c r="P125">
        <v>2187.3000000000002</v>
      </c>
      <c r="Q125">
        <v>1665.5838000000001</v>
      </c>
      <c r="R125">
        <v>0</v>
      </c>
      <c r="S125">
        <v>1665.6</v>
      </c>
      <c r="T125">
        <v>41.597200000000001</v>
      </c>
      <c r="U125"/>
      <c r="V125"/>
      <c r="W125">
        <v>0</v>
      </c>
      <c r="X125">
        <v>3.0165999999999999</v>
      </c>
      <c r="Y125">
        <v>12</v>
      </c>
      <c r="Z125">
        <v>885</v>
      </c>
      <c r="AA125">
        <v>905</v>
      </c>
      <c r="AB125">
        <v>829</v>
      </c>
      <c r="AC125">
        <v>66</v>
      </c>
      <c r="AD125">
        <v>8.36</v>
      </c>
      <c r="AE125">
        <v>0.19</v>
      </c>
      <c r="AF125">
        <v>983</v>
      </c>
      <c r="AG125">
        <v>-10</v>
      </c>
      <c r="AH125">
        <v>7</v>
      </c>
      <c r="AI125">
        <v>10</v>
      </c>
      <c r="AJ125">
        <v>190</v>
      </c>
      <c r="AK125">
        <v>188.3</v>
      </c>
      <c r="AL125">
        <v>5.2</v>
      </c>
      <c r="AM125">
        <v>195</v>
      </c>
      <c r="AN125" t="s">
        <v>155</v>
      </c>
      <c r="AO125">
        <v>2</v>
      </c>
      <c r="AP125" s="42">
        <v>0.62972222222222218</v>
      </c>
      <c r="AQ125">
        <v>47.161577000000001</v>
      </c>
      <c r="AR125">
        <v>-88.491361999999995</v>
      </c>
      <c r="AS125">
        <v>316.3</v>
      </c>
      <c r="AT125">
        <v>45.1</v>
      </c>
      <c r="AU125">
        <v>12</v>
      </c>
      <c r="AV125">
        <v>10</v>
      </c>
      <c r="AW125" t="s">
        <v>418</v>
      </c>
      <c r="AX125">
        <v>1.325</v>
      </c>
      <c r="AY125">
        <v>1.0249999999999999</v>
      </c>
      <c r="AZ125">
        <v>2.125</v>
      </c>
      <c r="BA125">
        <v>14.048999999999999</v>
      </c>
      <c r="BB125">
        <v>15.9</v>
      </c>
      <c r="BC125">
        <v>1.1299999999999999</v>
      </c>
      <c r="BD125">
        <v>12.709</v>
      </c>
      <c r="BE125">
        <v>3032.6559999999999</v>
      </c>
      <c r="BF125">
        <v>1.5629999999999999</v>
      </c>
      <c r="BG125">
        <v>58.8</v>
      </c>
      <c r="BH125">
        <v>0</v>
      </c>
      <c r="BI125">
        <v>58.8</v>
      </c>
      <c r="BJ125">
        <v>44.774999999999999</v>
      </c>
      <c r="BK125">
        <v>0</v>
      </c>
      <c r="BL125">
        <v>44.774999999999999</v>
      </c>
      <c r="BM125">
        <v>0.3528</v>
      </c>
      <c r="BN125"/>
      <c r="BO125"/>
      <c r="BP125"/>
      <c r="BQ125">
        <v>563.05799999999999</v>
      </c>
      <c r="BR125">
        <v>0.28665600000000002</v>
      </c>
      <c r="BS125">
        <v>-6.4910999999999996E-2</v>
      </c>
      <c r="BT125">
        <v>1.2999999999999999E-2</v>
      </c>
      <c r="BU125">
        <v>6.9005270000000003</v>
      </c>
      <c r="BV125">
        <v>-1.3047111</v>
      </c>
      <c r="BW125" s="4">
        <f t="shared" si="14"/>
        <v>1.8231192333999999</v>
      </c>
      <c r="BY125" s="4">
        <f t="shared" si="15"/>
        <v>15933.760397834718</v>
      </c>
      <c r="BZ125" s="4">
        <f t="shared" si="16"/>
        <v>8.2120977459413993</v>
      </c>
      <c r="CA125" s="4">
        <f t="shared" si="17"/>
        <v>235.25059281799497</v>
      </c>
      <c r="CB125" s="4">
        <f t="shared" si="18"/>
        <v>1.8536328117518401</v>
      </c>
    </row>
    <row r="126" spans="1:80" x14ac:dyDescent="0.25">
      <c r="A126" s="40">
        <v>41704</v>
      </c>
      <c r="B126" s="41">
        <v>4.8171296296296295E-3</v>
      </c>
      <c r="C126">
        <v>12.935</v>
      </c>
      <c r="D126">
        <v>0.01</v>
      </c>
      <c r="E126">
        <v>100</v>
      </c>
      <c r="F126">
        <v>2728.9</v>
      </c>
      <c r="G126">
        <v>-23.9</v>
      </c>
      <c r="H126">
        <v>20.100000000000001</v>
      </c>
      <c r="I126"/>
      <c r="J126">
        <v>3.29</v>
      </c>
      <c r="K126">
        <v>0.89019999999999999</v>
      </c>
      <c r="L126">
        <v>11.5152</v>
      </c>
      <c r="M126">
        <v>8.8999999999999999E-3</v>
      </c>
      <c r="N126">
        <v>2429.3312999999998</v>
      </c>
      <c r="O126">
        <v>0</v>
      </c>
      <c r="P126">
        <v>2429.3000000000002</v>
      </c>
      <c r="Q126">
        <v>1849.9111</v>
      </c>
      <c r="R126">
        <v>0</v>
      </c>
      <c r="S126">
        <v>1849.9</v>
      </c>
      <c r="T126">
        <v>20.100000000000001</v>
      </c>
      <c r="U126"/>
      <c r="V126"/>
      <c r="W126">
        <v>0</v>
      </c>
      <c r="X126">
        <v>2.9253999999999998</v>
      </c>
      <c r="Y126">
        <v>12</v>
      </c>
      <c r="Z126">
        <v>881</v>
      </c>
      <c r="AA126">
        <v>905</v>
      </c>
      <c r="AB126">
        <v>827</v>
      </c>
      <c r="AC126">
        <v>66</v>
      </c>
      <c r="AD126">
        <v>8.36</v>
      </c>
      <c r="AE126">
        <v>0.19</v>
      </c>
      <c r="AF126">
        <v>983</v>
      </c>
      <c r="AG126">
        <v>-10</v>
      </c>
      <c r="AH126">
        <v>7</v>
      </c>
      <c r="AI126">
        <v>10</v>
      </c>
      <c r="AJ126">
        <v>190</v>
      </c>
      <c r="AK126">
        <v>188.7</v>
      </c>
      <c r="AL126">
        <v>5.2</v>
      </c>
      <c r="AM126">
        <v>195</v>
      </c>
      <c r="AN126" t="s">
        <v>155</v>
      </c>
      <c r="AO126">
        <v>2</v>
      </c>
      <c r="AP126" s="42">
        <v>0.62973379629629633</v>
      </c>
      <c r="AQ126">
        <v>47.161422999999999</v>
      </c>
      <c r="AR126">
        <v>-88.491229000000004</v>
      </c>
      <c r="AS126">
        <v>316.3</v>
      </c>
      <c r="AT126">
        <v>45.4</v>
      </c>
      <c r="AU126">
        <v>12</v>
      </c>
      <c r="AV126">
        <v>10</v>
      </c>
      <c r="AW126" t="s">
        <v>418</v>
      </c>
      <c r="AX126">
        <v>1.45</v>
      </c>
      <c r="AY126">
        <v>1.2124999999999999</v>
      </c>
      <c r="AZ126">
        <v>2.2999999999999998</v>
      </c>
      <c r="BA126">
        <v>14.048999999999999</v>
      </c>
      <c r="BB126">
        <v>16.34</v>
      </c>
      <c r="BC126">
        <v>1.1599999999999999</v>
      </c>
      <c r="BD126">
        <v>12.331</v>
      </c>
      <c r="BE126">
        <v>3033.5729999999999</v>
      </c>
      <c r="BF126">
        <v>1.4930000000000001</v>
      </c>
      <c r="BG126">
        <v>67.02</v>
      </c>
      <c r="BH126">
        <v>0</v>
      </c>
      <c r="BI126">
        <v>67.02</v>
      </c>
      <c r="BJ126">
        <v>51.034999999999997</v>
      </c>
      <c r="BK126">
        <v>0</v>
      </c>
      <c r="BL126">
        <v>51.034999999999997</v>
      </c>
      <c r="BM126">
        <v>0.17499999999999999</v>
      </c>
      <c r="BN126"/>
      <c r="BO126"/>
      <c r="BP126"/>
      <c r="BQ126">
        <v>560.36800000000005</v>
      </c>
      <c r="BR126">
        <v>0.242282</v>
      </c>
      <c r="BS126">
        <v>-7.3904999999999998E-2</v>
      </c>
      <c r="BT126">
        <v>1.2272999999999999E-2</v>
      </c>
      <c r="BU126">
        <v>5.8323340000000004</v>
      </c>
      <c r="BV126">
        <v>-1.4854905</v>
      </c>
      <c r="BW126" s="4">
        <f t="shared" si="14"/>
        <v>1.5409026428000001</v>
      </c>
      <c r="BY126" s="4">
        <f t="shared" si="15"/>
        <v>13471.306256859454</v>
      </c>
      <c r="BZ126" s="4">
        <f t="shared" si="16"/>
        <v>6.6300234876467998</v>
      </c>
      <c r="CA126" s="4">
        <f t="shared" si="17"/>
        <v>226.63312035636596</v>
      </c>
      <c r="CB126" s="4">
        <f t="shared" si="18"/>
        <v>0.77712934382999999</v>
      </c>
    </row>
    <row r="127" spans="1:80" x14ac:dyDescent="0.25">
      <c r="A127" s="40">
        <v>41704</v>
      </c>
      <c r="B127" s="41">
        <v>4.828703703703704E-3</v>
      </c>
      <c r="C127">
        <v>12.417</v>
      </c>
      <c r="D127">
        <v>0.01</v>
      </c>
      <c r="E127">
        <v>100</v>
      </c>
      <c r="F127">
        <v>2882.4</v>
      </c>
      <c r="G127">
        <v>-32</v>
      </c>
      <c r="H127">
        <v>0</v>
      </c>
      <c r="I127"/>
      <c r="J127">
        <v>3.04</v>
      </c>
      <c r="K127">
        <v>0.89419999999999999</v>
      </c>
      <c r="L127">
        <v>11.1037</v>
      </c>
      <c r="M127">
        <v>8.8999999999999999E-3</v>
      </c>
      <c r="N127">
        <v>2577.5147999999999</v>
      </c>
      <c r="O127">
        <v>0</v>
      </c>
      <c r="P127">
        <v>2577.5</v>
      </c>
      <c r="Q127">
        <v>1962.7512999999999</v>
      </c>
      <c r="R127">
        <v>0</v>
      </c>
      <c r="S127">
        <v>1962.8</v>
      </c>
      <c r="T127">
        <v>0</v>
      </c>
      <c r="U127"/>
      <c r="V127"/>
      <c r="W127">
        <v>0</v>
      </c>
      <c r="X127">
        <v>2.7225000000000001</v>
      </c>
      <c r="Y127">
        <v>12</v>
      </c>
      <c r="Z127">
        <v>880</v>
      </c>
      <c r="AA127">
        <v>905</v>
      </c>
      <c r="AB127">
        <v>827</v>
      </c>
      <c r="AC127">
        <v>66</v>
      </c>
      <c r="AD127">
        <v>8.36</v>
      </c>
      <c r="AE127">
        <v>0.19</v>
      </c>
      <c r="AF127">
        <v>983</v>
      </c>
      <c r="AG127">
        <v>-10</v>
      </c>
      <c r="AH127">
        <v>7</v>
      </c>
      <c r="AI127">
        <v>10</v>
      </c>
      <c r="AJ127">
        <v>190</v>
      </c>
      <c r="AK127">
        <v>189</v>
      </c>
      <c r="AL127">
        <v>4.8</v>
      </c>
      <c r="AM127">
        <v>195</v>
      </c>
      <c r="AN127" t="s">
        <v>155</v>
      </c>
      <c r="AO127">
        <v>2</v>
      </c>
      <c r="AP127" s="42">
        <v>0.62974537037037037</v>
      </c>
      <c r="AQ127">
        <v>47.161287999999999</v>
      </c>
      <c r="AR127">
        <v>-88.491073999999998</v>
      </c>
      <c r="AS127">
        <v>315.89999999999998</v>
      </c>
      <c r="AT127">
        <v>44.3</v>
      </c>
      <c r="AU127">
        <v>12</v>
      </c>
      <c r="AV127">
        <v>11</v>
      </c>
      <c r="AW127" t="s">
        <v>415</v>
      </c>
      <c r="AX127">
        <v>1.1000000000000001</v>
      </c>
      <c r="AY127">
        <v>1.3</v>
      </c>
      <c r="AZ127">
        <v>2.262537</v>
      </c>
      <c r="BA127">
        <v>14.048999999999999</v>
      </c>
      <c r="BB127">
        <v>16.98</v>
      </c>
      <c r="BC127">
        <v>1.21</v>
      </c>
      <c r="BD127">
        <v>11.829000000000001</v>
      </c>
      <c r="BE127">
        <v>3034.3969999999999</v>
      </c>
      <c r="BF127">
        <v>1.5549999999999999</v>
      </c>
      <c r="BG127">
        <v>73.763000000000005</v>
      </c>
      <c r="BH127">
        <v>0</v>
      </c>
      <c r="BI127">
        <v>73.763000000000005</v>
      </c>
      <c r="BJ127">
        <v>56.17</v>
      </c>
      <c r="BK127">
        <v>0</v>
      </c>
      <c r="BL127">
        <v>56.17</v>
      </c>
      <c r="BM127">
        <v>0</v>
      </c>
      <c r="BN127"/>
      <c r="BO127"/>
      <c r="BP127"/>
      <c r="BQ127">
        <v>540.96900000000005</v>
      </c>
      <c r="BR127">
        <v>0.22500300000000001</v>
      </c>
      <c r="BS127">
        <v>-6.6367999999999996E-2</v>
      </c>
      <c r="BT127">
        <v>1.2727E-2</v>
      </c>
      <c r="BU127">
        <v>5.416385</v>
      </c>
      <c r="BV127">
        <v>-1.3339968</v>
      </c>
      <c r="BW127" s="4">
        <f t="shared" si="14"/>
        <v>1.431008917</v>
      </c>
      <c r="BY127" s="4">
        <f t="shared" si="15"/>
        <v>12513.961067434982</v>
      </c>
      <c r="BZ127" s="4">
        <f t="shared" si="16"/>
        <v>6.4128752631449988</v>
      </c>
      <c r="CA127" s="4">
        <f t="shared" si="17"/>
        <v>231.64707622562997</v>
      </c>
      <c r="CB127" s="4">
        <f t="shared" si="18"/>
        <v>0</v>
      </c>
    </row>
    <row r="128" spans="1:80" x14ac:dyDescent="0.25">
      <c r="A128" s="40">
        <v>41704</v>
      </c>
      <c r="B128" s="41">
        <v>4.8402777777777775E-3</v>
      </c>
      <c r="C128">
        <v>12.214</v>
      </c>
      <c r="D128">
        <v>1.21E-2</v>
      </c>
      <c r="E128">
        <v>121.268462</v>
      </c>
      <c r="F128">
        <v>2600.9</v>
      </c>
      <c r="G128">
        <v>-65.3</v>
      </c>
      <c r="H128">
        <v>29.2</v>
      </c>
      <c r="I128"/>
      <c r="J128">
        <v>2.88</v>
      </c>
      <c r="K128">
        <v>0.89570000000000005</v>
      </c>
      <c r="L128">
        <v>10.9405</v>
      </c>
      <c r="M128">
        <v>1.09E-2</v>
      </c>
      <c r="N128">
        <v>2329.6412</v>
      </c>
      <c r="O128">
        <v>0</v>
      </c>
      <c r="P128">
        <v>2329.6</v>
      </c>
      <c r="Q128">
        <v>1773.9981</v>
      </c>
      <c r="R128">
        <v>0</v>
      </c>
      <c r="S128">
        <v>1774</v>
      </c>
      <c r="T128">
        <v>29.182300000000001</v>
      </c>
      <c r="U128"/>
      <c r="V128"/>
      <c r="W128">
        <v>0</v>
      </c>
      <c r="X128">
        <v>2.5830000000000002</v>
      </c>
      <c r="Y128">
        <v>12</v>
      </c>
      <c r="Z128">
        <v>882</v>
      </c>
      <c r="AA128">
        <v>905</v>
      </c>
      <c r="AB128">
        <v>828</v>
      </c>
      <c r="AC128">
        <v>66</v>
      </c>
      <c r="AD128">
        <v>8.36</v>
      </c>
      <c r="AE128">
        <v>0.19</v>
      </c>
      <c r="AF128">
        <v>983</v>
      </c>
      <c r="AG128">
        <v>-10</v>
      </c>
      <c r="AH128">
        <v>7</v>
      </c>
      <c r="AI128">
        <v>10</v>
      </c>
      <c r="AJ128">
        <v>190</v>
      </c>
      <c r="AK128">
        <v>189.7</v>
      </c>
      <c r="AL128">
        <v>4.5999999999999996</v>
      </c>
      <c r="AM128">
        <v>195</v>
      </c>
      <c r="AN128" t="s">
        <v>155</v>
      </c>
      <c r="AO128">
        <v>2</v>
      </c>
      <c r="AP128" s="42">
        <v>0.62975694444444441</v>
      </c>
      <c r="AQ128">
        <v>47.161163999999999</v>
      </c>
      <c r="AR128">
        <v>-88.490921999999998</v>
      </c>
      <c r="AS128">
        <v>315.8</v>
      </c>
      <c r="AT128">
        <v>42.6</v>
      </c>
      <c r="AU128">
        <v>12</v>
      </c>
      <c r="AV128">
        <v>11</v>
      </c>
      <c r="AW128" t="s">
        <v>415</v>
      </c>
      <c r="AX128">
        <v>1.1000000000000001</v>
      </c>
      <c r="AY128">
        <v>1.3</v>
      </c>
      <c r="AZ128">
        <v>2</v>
      </c>
      <c r="BA128">
        <v>14.048999999999999</v>
      </c>
      <c r="BB128">
        <v>17.239999999999998</v>
      </c>
      <c r="BC128">
        <v>1.23</v>
      </c>
      <c r="BD128">
        <v>11.643000000000001</v>
      </c>
      <c r="BE128">
        <v>3033.1779999999999</v>
      </c>
      <c r="BF128">
        <v>1.917</v>
      </c>
      <c r="BG128">
        <v>67.637</v>
      </c>
      <c r="BH128">
        <v>0</v>
      </c>
      <c r="BI128">
        <v>67.637</v>
      </c>
      <c r="BJ128">
        <v>51.505000000000003</v>
      </c>
      <c r="BK128">
        <v>0</v>
      </c>
      <c r="BL128">
        <v>51.505000000000003</v>
      </c>
      <c r="BM128">
        <v>0.26729999999999998</v>
      </c>
      <c r="BN128"/>
      <c r="BO128"/>
      <c r="BP128"/>
      <c r="BQ128">
        <v>520.69600000000003</v>
      </c>
      <c r="BR128">
        <v>0.19364700000000001</v>
      </c>
      <c r="BS128">
        <v>-6.7816000000000001E-2</v>
      </c>
      <c r="BT128">
        <v>1.2272999999999999E-2</v>
      </c>
      <c r="BU128">
        <v>4.6615669999999998</v>
      </c>
      <c r="BV128">
        <v>-1.3631016</v>
      </c>
      <c r="BW128" s="4">
        <f t="shared" si="14"/>
        <v>1.2315860014</v>
      </c>
      <c r="BY128" s="4">
        <f t="shared" si="15"/>
        <v>10765.710584601655</v>
      </c>
      <c r="BZ128" s="4">
        <f t="shared" si="16"/>
        <v>6.8040409071545991</v>
      </c>
      <c r="CA128" s="4">
        <f t="shared" si="17"/>
        <v>182.80757794626899</v>
      </c>
      <c r="CB128" s="4">
        <f t="shared" si="18"/>
        <v>0.94873246451873994</v>
      </c>
    </row>
    <row r="129" spans="1:80" x14ac:dyDescent="0.25">
      <c r="A129" s="40">
        <v>41704</v>
      </c>
      <c r="B129" s="41">
        <v>4.8518518518518511E-3</v>
      </c>
      <c r="C129">
        <v>12.486000000000001</v>
      </c>
      <c r="D129">
        <v>1.2500000000000001E-2</v>
      </c>
      <c r="E129">
        <v>124.66720100000001</v>
      </c>
      <c r="F129">
        <v>1896.4</v>
      </c>
      <c r="G129">
        <v>-22.2</v>
      </c>
      <c r="H129">
        <v>45</v>
      </c>
      <c r="I129"/>
      <c r="J129">
        <v>2.8</v>
      </c>
      <c r="K129">
        <v>0.89349999999999996</v>
      </c>
      <c r="L129">
        <v>11.1561</v>
      </c>
      <c r="M129">
        <v>1.11E-2</v>
      </c>
      <c r="N129">
        <v>1694.4145000000001</v>
      </c>
      <c r="O129">
        <v>0</v>
      </c>
      <c r="P129">
        <v>1694.4</v>
      </c>
      <c r="Q129">
        <v>1290.2795000000001</v>
      </c>
      <c r="R129">
        <v>0</v>
      </c>
      <c r="S129">
        <v>1290.3</v>
      </c>
      <c r="T129">
        <v>44.983800000000002</v>
      </c>
      <c r="U129"/>
      <c r="V129"/>
      <c r="W129">
        <v>0</v>
      </c>
      <c r="X129">
        <v>2.5017999999999998</v>
      </c>
      <c r="Y129">
        <v>12</v>
      </c>
      <c r="Z129">
        <v>884</v>
      </c>
      <c r="AA129">
        <v>906</v>
      </c>
      <c r="AB129">
        <v>830</v>
      </c>
      <c r="AC129">
        <v>66</v>
      </c>
      <c r="AD129">
        <v>8.36</v>
      </c>
      <c r="AE129">
        <v>0.19</v>
      </c>
      <c r="AF129">
        <v>983</v>
      </c>
      <c r="AG129">
        <v>-10</v>
      </c>
      <c r="AH129">
        <v>7</v>
      </c>
      <c r="AI129">
        <v>10</v>
      </c>
      <c r="AJ129">
        <v>190</v>
      </c>
      <c r="AK129">
        <v>190</v>
      </c>
      <c r="AL129">
        <v>4.4000000000000004</v>
      </c>
      <c r="AM129">
        <v>195</v>
      </c>
      <c r="AN129" t="s">
        <v>155</v>
      </c>
      <c r="AO129">
        <v>2</v>
      </c>
      <c r="AP129" s="42">
        <v>0.62976851851851856</v>
      </c>
      <c r="AQ129">
        <v>47.161031000000001</v>
      </c>
      <c r="AR129">
        <v>-88.490806000000006</v>
      </c>
      <c r="AS129">
        <v>315.7</v>
      </c>
      <c r="AT129">
        <v>40.6</v>
      </c>
      <c r="AU129">
        <v>12</v>
      </c>
      <c r="AV129">
        <v>11</v>
      </c>
      <c r="AW129" t="s">
        <v>415</v>
      </c>
      <c r="AX129">
        <v>1.1000000000000001</v>
      </c>
      <c r="AY129">
        <v>1.3374999999999999</v>
      </c>
      <c r="AZ129">
        <v>2.0125000000000002</v>
      </c>
      <c r="BA129">
        <v>14.048999999999999</v>
      </c>
      <c r="BB129">
        <v>16.89</v>
      </c>
      <c r="BC129">
        <v>1.2</v>
      </c>
      <c r="BD129">
        <v>11.920999999999999</v>
      </c>
      <c r="BE129">
        <v>3032.5320000000002</v>
      </c>
      <c r="BF129">
        <v>1.927</v>
      </c>
      <c r="BG129">
        <v>48.234000000000002</v>
      </c>
      <c r="BH129">
        <v>0</v>
      </c>
      <c r="BI129">
        <v>48.234000000000002</v>
      </c>
      <c r="BJ129">
        <v>36.728999999999999</v>
      </c>
      <c r="BK129">
        <v>0</v>
      </c>
      <c r="BL129">
        <v>36.728999999999999</v>
      </c>
      <c r="BM129">
        <v>0.40400000000000003</v>
      </c>
      <c r="BN129"/>
      <c r="BO129"/>
      <c r="BP129"/>
      <c r="BQ129">
        <v>494.46899999999999</v>
      </c>
      <c r="BR129">
        <v>0.19897799999999999</v>
      </c>
      <c r="BS129">
        <v>-7.0000000000000007E-2</v>
      </c>
      <c r="BT129">
        <v>1.2E-2</v>
      </c>
      <c r="BU129">
        <v>4.7898990000000001</v>
      </c>
      <c r="BV129">
        <v>-1.407</v>
      </c>
      <c r="BW129" s="4">
        <f t="shared" si="14"/>
        <v>1.2654913158000001</v>
      </c>
      <c r="BY129" s="4">
        <f t="shared" si="15"/>
        <v>11059.732446435655</v>
      </c>
      <c r="BZ129" s="4">
        <f t="shared" si="16"/>
        <v>7.0278250730022007</v>
      </c>
      <c r="CA129" s="4">
        <f t="shared" si="17"/>
        <v>133.9517317624794</v>
      </c>
      <c r="CB129" s="4">
        <f t="shared" si="18"/>
        <v>1.4733997558344001</v>
      </c>
    </row>
    <row r="130" spans="1:80" x14ac:dyDescent="0.25">
      <c r="A130" s="40">
        <v>41704</v>
      </c>
      <c r="B130" s="41">
        <v>4.8634259259259256E-3</v>
      </c>
      <c r="C130">
        <v>12.901</v>
      </c>
      <c r="D130">
        <v>1.1299999999999999E-2</v>
      </c>
      <c r="E130">
        <v>113.04492500000001</v>
      </c>
      <c r="F130">
        <v>1345.7</v>
      </c>
      <c r="G130">
        <v>-22.5</v>
      </c>
      <c r="H130">
        <v>30.1</v>
      </c>
      <c r="I130"/>
      <c r="J130">
        <v>2.8</v>
      </c>
      <c r="K130">
        <v>0.89029999999999998</v>
      </c>
      <c r="L130">
        <v>11.486000000000001</v>
      </c>
      <c r="M130">
        <v>1.01E-2</v>
      </c>
      <c r="N130">
        <v>1198.0867000000001</v>
      </c>
      <c r="O130">
        <v>0</v>
      </c>
      <c r="P130">
        <v>1198.0999999999999</v>
      </c>
      <c r="Q130">
        <v>912.33090000000004</v>
      </c>
      <c r="R130">
        <v>0</v>
      </c>
      <c r="S130">
        <v>912.3</v>
      </c>
      <c r="T130">
        <v>30.1</v>
      </c>
      <c r="U130"/>
      <c r="V130"/>
      <c r="W130">
        <v>0</v>
      </c>
      <c r="X130">
        <v>2.4929000000000001</v>
      </c>
      <c r="Y130">
        <v>11.9</v>
      </c>
      <c r="Z130">
        <v>886</v>
      </c>
      <c r="AA130">
        <v>906</v>
      </c>
      <c r="AB130">
        <v>831</v>
      </c>
      <c r="AC130">
        <v>66</v>
      </c>
      <c r="AD130">
        <v>8.36</v>
      </c>
      <c r="AE130">
        <v>0.19</v>
      </c>
      <c r="AF130">
        <v>983</v>
      </c>
      <c r="AG130">
        <v>-10</v>
      </c>
      <c r="AH130">
        <v>7</v>
      </c>
      <c r="AI130">
        <v>10</v>
      </c>
      <c r="AJ130">
        <v>190</v>
      </c>
      <c r="AK130">
        <v>190</v>
      </c>
      <c r="AL130">
        <v>4.7</v>
      </c>
      <c r="AM130">
        <v>195</v>
      </c>
      <c r="AN130" t="s">
        <v>155</v>
      </c>
      <c r="AO130">
        <v>2</v>
      </c>
      <c r="AP130" s="42">
        <v>0.6297800925925926</v>
      </c>
      <c r="AQ130">
        <v>47.160893999999999</v>
      </c>
      <c r="AR130">
        <v>-88.490724999999998</v>
      </c>
      <c r="AS130">
        <v>316.10000000000002</v>
      </c>
      <c r="AT130">
        <v>38.799999999999997</v>
      </c>
      <c r="AU130">
        <v>12</v>
      </c>
      <c r="AV130">
        <v>11</v>
      </c>
      <c r="AW130" t="s">
        <v>415</v>
      </c>
      <c r="AX130">
        <v>1.125</v>
      </c>
      <c r="AY130">
        <v>1.6125</v>
      </c>
      <c r="AZ130">
        <v>2.1124999999999998</v>
      </c>
      <c r="BA130">
        <v>14.048999999999999</v>
      </c>
      <c r="BB130">
        <v>16.38</v>
      </c>
      <c r="BC130">
        <v>1.17</v>
      </c>
      <c r="BD130">
        <v>12.319000000000001</v>
      </c>
      <c r="BE130">
        <v>3033.02</v>
      </c>
      <c r="BF130">
        <v>1.6919999999999999</v>
      </c>
      <c r="BG130">
        <v>33.131</v>
      </c>
      <c r="BH130">
        <v>0</v>
      </c>
      <c r="BI130">
        <v>33.131</v>
      </c>
      <c r="BJ130">
        <v>25.228999999999999</v>
      </c>
      <c r="BK130">
        <v>0</v>
      </c>
      <c r="BL130">
        <v>25.228999999999999</v>
      </c>
      <c r="BM130">
        <v>0.2626</v>
      </c>
      <c r="BN130"/>
      <c r="BO130"/>
      <c r="BP130"/>
      <c r="BQ130">
        <v>478.63799999999998</v>
      </c>
      <c r="BR130">
        <v>0.28058</v>
      </c>
      <c r="BS130">
        <v>-7.0000000000000007E-2</v>
      </c>
      <c r="BT130">
        <v>1.2E-2</v>
      </c>
      <c r="BU130">
        <v>6.7542520000000001</v>
      </c>
      <c r="BV130">
        <v>-1.407</v>
      </c>
      <c r="BW130" s="4">
        <f t="shared" si="14"/>
        <v>1.7844733784</v>
      </c>
      <c r="BY130" s="4">
        <f t="shared" si="15"/>
        <v>15597.873958751856</v>
      </c>
      <c r="BZ130" s="4">
        <f t="shared" si="16"/>
        <v>8.7014272039775999</v>
      </c>
      <c r="CA130" s="4">
        <f t="shared" si="17"/>
        <v>129.7448622512712</v>
      </c>
      <c r="CB130" s="4">
        <f t="shared" si="18"/>
        <v>1.3504697303572799</v>
      </c>
    </row>
    <row r="131" spans="1:80" x14ac:dyDescent="0.25">
      <c r="A131" s="40">
        <v>41704</v>
      </c>
      <c r="B131" s="41">
        <v>4.875E-3</v>
      </c>
      <c r="C131">
        <v>12.917</v>
      </c>
      <c r="D131">
        <v>0.01</v>
      </c>
      <c r="E131">
        <v>100</v>
      </c>
      <c r="F131">
        <v>1071</v>
      </c>
      <c r="G131">
        <v>-31.7</v>
      </c>
      <c r="H131">
        <v>59.4</v>
      </c>
      <c r="I131"/>
      <c r="J131">
        <v>2.95</v>
      </c>
      <c r="K131">
        <v>0.89039999999999997</v>
      </c>
      <c r="L131">
        <v>11.5008</v>
      </c>
      <c r="M131">
        <v>8.8999999999999999E-3</v>
      </c>
      <c r="N131">
        <v>953.59519999999998</v>
      </c>
      <c r="O131">
        <v>0</v>
      </c>
      <c r="P131">
        <v>953.6</v>
      </c>
      <c r="Q131">
        <v>726.15300000000002</v>
      </c>
      <c r="R131">
        <v>0</v>
      </c>
      <c r="S131">
        <v>726.2</v>
      </c>
      <c r="T131">
        <v>59.355499999999999</v>
      </c>
      <c r="U131"/>
      <c r="V131"/>
      <c r="W131">
        <v>0</v>
      </c>
      <c r="X131">
        <v>2.6305000000000001</v>
      </c>
      <c r="Y131">
        <v>12</v>
      </c>
      <c r="Z131">
        <v>884</v>
      </c>
      <c r="AA131">
        <v>905</v>
      </c>
      <c r="AB131">
        <v>827</v>
      </c>
      <c r="AC131">
        <v>66</v>
      </c>
      <c r="AD131">
        <v>8.36</v>
      </c>
      <c r="AE131">
        <v>0.19</v>
      </c>
      <c r="AF131">
        <v>983</v>
      </c>
      <c r="AG131">
        <v>-10</v>
      </c>
      <c r="AH131">
        <v>7</v>
      </c>
      <c r="AI131">
        <v>10</v>
      </c>
      <c r="AJ131">
        <v>190</v>
      </c>
      <c r="AK131">
        <v>190</v>
      </c>
      <c r="AL131">
        <v>5.2</v>
      </c>
      <c r="AM131">
        <v>195</v>
      </c>
      <c r="AN131" t="s">
        <v>155</v>
      </c>
      <c r="AO131">
        <v>2</v>
      </c>
      <c r="AP131" s="42">
        <v>0.62979166666666664</v>
      </c>
      <c r="AQ131">
        <v>47.160749000000003</v>
      </c>
      <c r="AR131">
        <v>-88.490668999999997</v>
      </c>
      <c r="AS131">
        <v>316.10000000000002</v>
      </c>
      <c r="AT131">
        <v>37.799999999999997</v>
      </c>
      <c r="AU131">
        <v>12</v>
      </c>
      <c r="AV131">
        <v>11</v>
      </c>
      <c r="AW131" t="s">
        <v>415</v>
      </c>
      <c r="AX131">
        <v>1.2749999999999999</v>
      </c>
      <c r="AY131">
        <v>1.7</v>
      </c>
      <c r="AZ131">
        <v>2.2124999999999999</v>
      </c>
      <c r="BA131">
        <v>14.048999999999999</v>
      </c>
      <c r="BB131">
        <v>16.36</v>
      </c>
      <c r="BC131">
        <v>1.1599999999999999</v>
      </c>
      <c r="BD131">
        <v>12.315</v>
      </c>
      <c r="BE131">
        <v>3032.5450000000001</v>
      </c>
      <c r="BF131">
        <v>1.494</v>
      </c>
      <c r="BG131">
        <v>26.332000000000001</v>
      </c>
      <c r="BH131">
        <v>0</v>
      </c>
      <c r="BI131">
        <v>26.332000000000001</v>
      </c>
      <c r="BJ131">
        <v>20.050999999999998</v>
      </c>
      <c r="BK131">
        <v>0</v>
      </c>
      <c r="BL131">
        <v>20.050999999999998</v>
      </c>
      <c r="BM131">
        <v>0.5171</v>
      </c>
      <c r="BN131"/>
      <c r="BO131"/>
      <c r="BP131"/>
      <c r="BQ131">
        <v>504.32600000000002</v>
      </c>
      <c r="BR131">
        <v>0.26465300000000003</v>
      </c>
      <c r="BS131">
        <v>-6.7819000000000004E-2</v>
      </c>
      <c r="BT131">
        <v>1.2727E-2</v>
      </c>
      <c r="BU131">
        <v>6.3708590000000003</v>
      </c>
      <c r="BV131">
        <v>-1.3631618999999999</v>
      </c>
      <c r="BW131" s="4">
        <f t="shared" si="14"/>
        <v>1.6831809477999999</v>
      </c>
      <c r="BY131" s="4">
        <f t="shared" si="15"/>
        <v>14710.184503926417</v>
      </c>
      <c r="BZ131" s="4">
        <f t="shared" si="16"/>
        <v>7.2470534316443995</v>
      </c>
      <c r="CA131" s="4">
        <f t="shared" si="17"/>
        <v>97.262830226172596</v>
      </c>
      <c r="CB131" s="4">
        <f t="shared" si="18"/>
        <v>2.5083342232284598</v>
      </c>
    </row>
    <row r="132" spans="1:80" x14ac:dyDescent="0.25">
      <c r="A132" s="40">
        <v>41704</v>
      </c>
      <c r="B132" s="41">
        <v>4.8865740740740744E-3</v>
      </c>
      <c r="C132">
        <v>12.92</v>
      </c>
      <c r="D132">
        <v>0.01</v>
      </c>
      <c r="E132">
        <v>100</v>
      </c>
      <c r="F132">
        <v>1129.4000000000001</v>
      </c>
      <c r="G132">
        <v>-27.8</v>
      </c>
      <c r="H132">
        <v>10.9</v>
      </c>
      <c r="I132"/>
      <c r="J132">
        <v>3.31</v>
      </c>
      <c r="K132">
        <v>0.89049999999999996</v>
      </c>
      <c r="L132">
        <v>11.5047</v>
      </c>
      <c r="M132">
        <v>8.8999999999999999E-3</v>
      </c>
      <c r="N132">
        <v>1005.6886</v>
      </c>
      <c r="O132">
        <v>0</v>
      </c>
      <c r="P132">
        <v>1005.7</v>
      </c>
      <c r="Q132">
        <v>765.82169999999996</v>
      </c>
      <c r="R132">
        <v>0</v>
      </c>
      <c r="S132">
        <v>765.8</v>
      </c>
      <c r="T132">
        <v>10.9099</v>
      </c>
      <c r="U132"/>
      <c r="V132"/>
      <c r="W132">
        <v>0</v>
      </c>
      <c r="X132">
        <v>2.9514999999999998</v>
      </c>
      <c r="Y132">
        <v>12</v>
      </c>
      <c r="Z132">
        <v>882</v>
      </c>
      <c r="AA132">
        <v>905</v>
      </c>
      <c r="AB132">
        <v>824</v>
      </c>
      <c r="AC132">
        <v>66</v>
      </c>
      <c r="AD132">
        <v>8.36</v>
      </c>
      <c r="AE132">
        <v>0.19</v>
      </c>
      <c r="AF132">
        <v>983</v>
      </c>
      <c r="AG132">
        <v>-10</v>
      </c>
      <c r="AH132">
        <v>7</v>
      </c>
      <c r="AI132">
        <v>10</v>
      </c>
      <c r="AJ132">
        <v>190</v>
      </c>
      <c r="AK132">
        <v>189.3</v>
      </c>
      <c r="AL132">
        <v>5.5</v>
      </c>
      <c r="AM132">
        <v>195</v>
      </c>
      <c r="AN132" t="s">
        <v>155</v>
      </c>
      <c r="AO132">
        <v>2</v>
      </c>
      <c r="AP132" s="42">
        <v>0.62980324074074068</v>
      </c>
      <c r="AQ132">
        <v>47.160592999999999</v>
      </c>
      <c r="AR132">
        <v>-88.490645999999998</v>
      </c>
      <c r="AS132">
        <v>315.8</v>
      </c>
      <c r="AT132">
        <v>38.200000000000003</v>
      </c>
      <c r="AU132">
        <v>12</v>
      </c>
      <c r="AV132">
        <v>11</v>
      </c>
      <c r="AW132" t="s">
        <v>415</v>
      </c>
      <c r="AX132">
        <v>1.0874999999999999</v>
      </c>
      <c r="AY132">
        <v>1.7124999999999999</v>
      </c>
      <c r="AZ132">
        <v>2.2999999999999998</v>
      </c>
      <c r="BA132">
        <v>14.048999999999999</v>
      </c>
      <c r="BB132">
        <v>16.36</v>
      </c>
      <c r="BC132">
        <v>1.1599999999999999</v>
      </c>
      <c r="BD132">
        <v>12.302</v>
      </c>
      <c r="BE132">
        <v>3033.8220000000001</v>
      </c>
      <c r="BF132">
        <v>1.4950000000000001</v>
      </c>
      <c r="BG132">
        <v>27.771999999999998</v>
      </c>
      <c r="BH132">
        <v>0</v>
      </c>
      <c r="BI132">
        <v>27.771999999999998</v>
      </c>
      <c r="BJ132">
        <v>21.148</v>
      </c>
      <c r="BK132">
        <v>0</v>
      </c>
      <c r="BL132">
        <v>21.148</v>
      </c>
      <c r="BM132">
        <v>9.5100000000000004E-2</v>
      </c>
      <c r="BN132"/>
      <c r="BO132"/>
      <c r="BP132"/>
      <c r="BQ132">
        <v>565.92100000000005</v>
      </c>
      <c r="BR132">
        <v>0.202926</v>
      </c>
      <c r="BS132">
        <v>-6.3365000000000005E-2</v>
      </c>
      <c r="BT132">
        <v>1.2999999999999999E-2</v>
      </c>
      <c r="BU132">
        <v>4.8849359999999997</v>
      </c>
      <c r="BV132">
        <v>-1.2736365000000001</v>
      </c>
      <c r="BW132" s="4">
        <f t="shared" si="14"/>
        <v>1.2906000912</v>
      </c>
      <c r="BY132" s="4">
        <f t="shared" si="15"/>
        <v>11283.968028925467</v>
      </c>
      <c r="BZ132" s="4">
        <f t="shared" si="16"/>
        <v>5.5604884542480004</v>
      </c>
      <c r="CA132" s="4">
        <f t="shared" si="17"/>
        <v>78.657665438419187</v>
      </c>
      <c r="CB132" s="4">
        <f t="shared" si="18"/>
        <v>0.35371401471503994</v>
      </c>
    </row>
    <row r="133" spans="1:80" x14ac:dyDescent="0.25">
      <c r="A133" s="40">
        <v>41704</v>
      </c>
      <c r="B133" s="41">
        <v>4.8981481481481489E-3</v>
      </c>
      <c r="C133">
        <v>12.92</v>
      </c>
      <c r="D133">
        <v>0.01</v>
      </c>
      <c r="E133">
        <v>100</v>
      </c>
      <c r="F133">
        <v>1612.2</v>
      </c>
      <c r="G133">
        <v>-13.5</v>
      </c>
      <c r="H133">
        <v>0</v>
      </c>
      <c r="I133"/>
      <c r="J133">
        <v>3.46</v>
      </c>
      <c r="K133">
        <v>0.89049999999999996</v>
      </c>
      <c r="L133">
        <v>11.505000000000001</v>
      </c>
      <c r="M133">
        <v>8.8999999999999999E-3</v>
      </c>
      <c r="N133">
        <v>1435.6309000000001</v>
      </c>
      <c r="O133">
        <v>0</v>
      </c>
      <c r="P133">
        <v>1435.6</v>
      </c>
      <c r="Q133">
        <v>1093.2184</v>
      </c>
      <c r="R133">
        <v>0</v>
      </c>
      <c r="S133">
        <v>1093.2</v>
      </c>
      <c r="T133">
        <v>0</v>
      </c>
      <c r="U133"/>
      <c r="V133"/>
      <c r="W133">
        <v>0</v>
      </c>
      <c r="X133">
        <v>3.0808</v>
      </c>
      <c r="Y133">
        <v>12</v>
      </c>
      <c r="Z133">
        <v>881</v>
      </c>
      <c r="AA133">
        <v>906</v>
      </c>
      <c r="AB133">
        <v>822</v>
      </c>
      <c r="AC133">
        <v>66</v>
      </c>
      <c r="AD133">
        <v>8.36</v>
      </c>
      <c r="AE133">
        <v>0.19</v>
      </c>
      <c r="AF133">
        <v>983</v>
      </c>
      <c r="AG133">
        <v>-10</v>
      </c>
      <c r="AH133">
        <v>7</v>
      </c>
      <c r="AI133">
        <v>10</v>
      </c>
      <c r="AJ133">
        <v>190</v>
      </c>
      <c r="AK133">
        <v>189</v>
      </c>
      <c r="AL133">
        <v>5.5</v>
      </c>
      <c r="AM133">
        <v>195</v>
      </c>
      <c r="AN133" t="s">
        <v>155</v>
      </c>
      <c r="AO133">
        <v>2</v>
      </c>
      <c r="AP133" s="42">
        <v>0.62981481481481483</v>
      </c>
      <c r="AQ133">
        <v>47.160434000000002</v>
      </c>
      <c r="AR133">
        <v>-88.490652999999995</v>
      </c>
      <c r="AS133">
        <v>315.39999999999998</v>
      </c>
      <c r="AT133">
        <v>38.6</v>
      </c>
      <c r="AU133">
        <v>12</v>
      </c>
      <c r="AV133">
        <v>11</v>
      </c>
      <c r="AW133" t="s">
        <v>415</v>
      </c>
      <c r="AX133">
        <v>1</v>
      </c>
      <c r="AY133">
        <v>1.7749999999999999</v>
      </c>
      <c r="AZ133">
        <v>2.25</v>
      </c>
      <c r="BA133">
        <v>14.048999999999999</v>
      </c>
      <c r="BB133">
        <v>16.36</v>
      </c>
      <c r="BC133">
        <v>1.1599999999999999</v>
      </c>
      <c r="BD133">
        <v>12.298999999999999</v>
      </c>
      <c r="BE133">
        <v>3034.1109999999999</v>
      </c>
      <c r="BF133">
        <v>1.4950000000000001</v>
      </c>
      <c r="BG133">
        <v>39.648000000000003</v>
      </c>
      <c r="BH133">
        <v>0</v>
      </c>
      <c r="BI133">
        <v>39.648000000000003</v>
      </c>
      <c r="BJ133">
        <v>30.192</v>
      </c>
      <c r="BK133">
        <v>0</v>
      </c>
      <c r="BL133">
        <v>30.192</v>
      </c>
      <c r="BM133">
        <v>0</v>
      </c>
      <c r="BN133"/>
      <c r="BO133"/>
      <c r="BP133"/>
      <c r="BQ133">
        <v>590.76</v>
      </c>
      <c r="BR133">
        <v>0.17582200000000001</v>
      </c>
      <c r="BS133">
        <v>-6.7088999999999996E-2</v>
      </c>
      <c r="BT133">
        <v>1.2272999999999999E-2</v>
      </c>
      <c r="BU133">
        <v>4.232475</v>
      </c>
      <c r="BV133">
        <v>-1.3484889</v>
      </c>
      <c r="BW133" s="4">
        <f t="shared" si="14"/>
        <v>1.118219895</v>
      </c>
      <c r="BY133" s="4">
        <f t="shared" si="15"/>
        <v>9777.7457241276152</v>
      </c>
      <c r="BZ133" s="4">
        <f t="shared" si="16"/>
        <v>4.8177966651749999</v>
      </c>
      <c r="CA133" s="4">
        <f t="shared" si="17"/>
        <v>97.29693439127999</v>
      </c>
      <c r="CB133" s="4">
        <f t="shared" si="18"/>
        <v>0</v>
      </c>
    </row>
    <row r="134" spans="1:80" x14ac:dyDescent="0.25">
      <c r="A134" s="40">
        <v>41704</v>
      </c>
      <c r="B134" s="41">
        <v>4.9097222222222224E-3</v>
      </c>
      <c r="C134">
        <v>12.69</v>
      </c>
      <c r="D134">
        <v>0.01</v>
      </c>
      <c r="E134">
        <v>100</v>
      </c>
      <c r="F134">
        <v>1763.6</v>
      </c>
      <c r="G134">
        <v>-14</v>
      </c>
      <c r="H134">
        <v>0.5</v>
      </c>
      <c r="I134"/>
      <c r="J134">
        <v>3.5</v>
      </c>
      <c r="K134">
        <v>0.89229999999999998</v>
      </c>
      <c r="L134">
        <v>11.3231</v>
      </c>
      <c r="M134">
        <v>8.8999999999999999E-3</v>
      </c>
      <c r="N134">
        <v>1573.6796999999999</v>
      </c>
      <c r="O134">
        <v>0</v>
      </c>
      <c r="P134">
        <v>1573.7</v>
      </c>
      <c r="Q134">
        <v>1198.3411000000001</v>
      </c>
      <c r="R134">
        <v>0</v>
      </c>
      <c r="S134">
        <v>1198.3</v>
      </c>
      <c r="T134">
        <v>0.46279999999999999</v>
      </c>
      <c r="U134"/>
      <c r="V134"/>
      <c r="W134">
        <v>0</v>
      </c>
      <c r="X134">
        <v>3.1230000000000002</v>
      </c>
      <c r="Y134">
        <v>12</v>
      </c>
      <c r="Z134">
        <v>880</v>
      </c>
      <c r="AA134">
        <v>905</v>
      </c>
      <c r="AB134">
        <v>822</v>
      </c>
      <c r="AC134">
        <v>66</v>
      </c>
      <c r="AD134">
        <v>8.36</v>
      </c>
      <c r="AE134">
        <v>0.19</v>
      </c>
      <c r="AF134">
        <v>983</v>
      </c>
      <c r="AG134">
        <v>-10</v>
      </c>
      <c r="AH134">
        <v>7</v>
      </c>
      <c r="AI134">
        <v>10</v>
      </c>
      <c r="AJ134">
        <v>190</v>
      </c>
      <c r="AK134">
        <v>188.3</v>
      </c>
      <c r="AL134">
        <v>5.5</v>
      </c>
      <c r="AM134">
        <v>195</v>
      </c>
      <c r="AN134" t="s">
        <v>155</v>
      </c>
      <c r="AO134">
        <v>2</v>
      </c>
      <c r="AP134" s="42">
        <v>0.62982638888888887</v>
      </c>
      <c r="AQ134">
        <v>47.160282000000002</v>
      </c>
      <c r="AR134">
        <v>-88.490656000000001</v>
      </c>
      <c r="AS134">
        <v>315</v>
      </c>
      <c r="AT134">
        <v>38.1</v>
      </c>
      <c r="AU134">
        <v>12</v>
      </c>
      <c r="AV134">
        <v>11</v>
      </c>
      <c r="AW134" t="s">
        <v>415</v>
      </c>
      <c r="AX134">
        <v>1</v>
      </c>
      <c r="AY134">
        <v>1.6125</v>
      </c>
      <c r="AZ134">
        <v>1.9125000000000001</v>
      </c>
      <c r="BA134">
        <v>14.048999999999999</v>
      </c>
      <c r="BB134">
        <v>16.64</v>
      </c>
      <c r="BC134">
        <v>1.18</v>
      </c>
      <c r="BD134">
        <v>12.071</v>
      </c>
      <c r="BE134">
        <v>3034.2249999999999</v>
      </c>
      <c r="BF134">
        <v>1.522</v>
      </c>
      <c r="BG134">
        <v>44.161000000000001</v>
      </c>
      <c r="BH134">
        <v>0</v>
      </c>
      <c r="BI134">
        <v>44.161000000000001</v>
      </c>
      <c r="BJ134">
        <v>33.628</v>
      </c>
      <c r="BK134">
        <v>0</v>
      </c>
      <c r="BL134">
        <v>33.628</v>
      </c>
      <c r="BM134">
        <v>4.1000000000000003E-3</v>
      </c>
      <c r="BN134"/>
      <c r="BO134"/>
      <c r="BP134"/>
      <c r="BQ134">
        <v>608.49599999999998</v>
      </c>
      <c r="BR134">
        <v>0.17490800000000001</v>
      </c>
      <c r="BS134">
        <v>-6.5365000000000006E-2</v>
      </c>
      <c r="BT134">
        <v>1.2E-2</v>
      </c>
      <c r="BU134">
        <v>4.2104730000000004</v>
      </c>
      <c r="BV134">
        <v>-1.3138365000000001</v>
      </c>
      <c r="BW134" s="4">
        <f t="shared" si="14"/>
        <v>1.1124069666</v>
      </c>
      <c r="BY134" s="4">
        <f t="shared" si="15"/>
        <v>9727.2827846167947</v>
      </c>
      <c r="BZ134" s="4">
        <f t="shared" si="16"/>
        <v>4.8793100044284001</v>
      </c>
      <c r="CA134" s="4">
        <f t="shared" si="17"/>
        <v>107.80646309390161</v>
      </c>
      <c r="CB134" s="4">
        <f t="shared" si="18"/>
        <v>1.3144001983020001E-2</v>
      </c>
    </row>
    <row r="135" spans="1:80" x14ac:dyDescent="0.25">
      <c r="A135" s="40">
        <v>41704</v>
      </c>
      <c r="B135" s="41">
        <v>4.921296296296296E-3</v>
      </c>
      <c r="C135">
        <v>12.273999999999999</v>
      </c>
      <c r="D135">
        <v>1.11E-2</v>
      </c>
      <c r="E135">
        <v>110.75359899999999</v>
      </c>
      <c r="F135">
        <v>1595.7</v>
      </c>
      <c r="G135">
        <v>-22.9</v>
      </c>
      <c r="H135">
        <v>0</v>
      </c>
      <c r="I135"/>
      <c r="J135">
        <v>3.4</v>
      </c>
      <c r="K135">
        <v>0.89559999999999995</v>
      </c>
      <c r="L135">
        <v>10.992800000000001</v>
      </c>
      <c r="M135">
        <v>9.9000000000000008E-3</v>
      </c>
      <c r="N135">
        <v>1429.1515999999999</v>
      </c>
      <c r="O135">
        <v>0</v>
      </c>
      <c r="P135">
        <v>1429.2</v>
      </c>
      <c r="Q135">
        <v>1088.2844</v>
      </c>
      <c r="R135">
        <v>0</v>
      </c>
      <c r="S135">
        <v>1088.3</v>
      </c>
      <c r="T135">
        <v>0</v>
      </c>
      <c r="U135"/>
      <c r="V135"/>
      <c r="W135">
        <v>0</v>
      </c>
      <c r="X135">
        <v>3.0451999999999999</v>
      </c>
      <c r="Y135">
        <v>12</v>
      </c>
      <c r="Z135">
        <v>881</v>
      </c>
      <c r="AA135">
        <v>906</v>
      </c>
      <c r="AB135">
        <v>824</v>
      </c>
      <c r="AC135">
        <v>66</v>
      </c>
      <c r="AD135">
        <v>8.36</v>
      </c>
      <c r="AE135">
        <v>0.19</v>
      </c>
      <c r="AF135">
        <v>983</v>
      </c>
      <c r="AG135">
        <v>-10</v>
      </c>
      <c r="AH135">
        <v>7</v>
      </c>
      <c r="AI135">
        <v>10</v>
      </c>
      <c r="AJ135">
        <v>190</v>
      </c>
      <c r="AK135">
        <v>188</v>
      </c>
      <c r="AL135">
        <v>5.6</v>
      </c>
      <c r="AM135">
        <v>195</v>
      </c>
      <c r="AN135" t="s">
        <v>155</v>
      </c>
      <c r="AO135">
        <v>2</v>
      </c>
      <c r="AP135" s="42">
        <v>0.62983796296296302</v>
      </c>
      <c r="AQ135">
        <v>47.160138000000003</v>
      </c>
      <c r="AR135">
        <v>-88.490639000000002</v>
      </c>
      <c r="AS135">
        <v>315.10000000000002</v>
      </c>
      <c r="AT135">
        <v>36.9</v>
      </c>
      <c r="AU135">
        <v>12</v>
      </c>
      <c r="AV135">
        <v>11</v>
      </c>
      <c r="AW135" t="s">
        <v>415</v>
      </c>
      <c r="AX135">
        <v>1</v>
      </c>
      <c r="AY135">
        <v>1.7124999999999999</v>
      </c>
      <c r="AZ135">
        <v>2.0249999999999999</v>
      </c>
      <c r="BA135">
        <v>14.048999999999999</v>
      </c>
      <c r="BB135">
        <v>17.170000000000002</v>
      </c>
      <c r="BC135">
        <v>1.22</v>
      </c>
      <c r="BD135">
        <v>11.653</v>
      </c>
      <c r="BE135">
        <v>3034.212</v>
      </c>
      <c r="BF135">
        <v>1.7430000000000001</v>
      </c>
      <c r="BG135">
        <v>41.31</v>
      </c>
      <c r="BH135">
        <v>0</v>
      </c>
      <c r="BI135">
        <v>41.31</v>
      </c>
      <c r="BJ135">
        <v>31.457000000000001</v>
      </c>
      <c r="BK135">
        <v>0</v>
      </c>
      <c r="BL135">
        <v>31.457000000000001</v>
      </c>
      <c r="BM135">
        <v>0</v>
      </c>
      <c r="BN135"/>
      <c r="BO135"/>
      <c r="BP135"/>
      <c r="BQ135">
        <v>611.14700000000005</v>
      </c>
      <c r="BR135">
        <v>0.15346299999999999</v>
      </c>
      <c r="BS135">
        <v>-6.3272999999999996E-2</v>
      </c>
      <c r="BT135">
        <v>1.2E-2</v>
      </c>
      <c r="BU135">
        <v>3.6942379999999999</v>
      </c>
      <c r="BV135">
        <v>-1.2717873</v>
      </c>
      <c r="BW135" s="4">
        <f t="shared" si="14"/>
        <v>0.97601767959999997</v>
      </c>
      <c r="BY135" s="4">
        <f t="shared" si="15"/>
        <v>8534.6097073251985</v>
      </c>
      <c r="BZ135" s="4">
        <f t="shared" si="16"/>
        <v>4.9026978734076003</v>
      </c>
      <c r="CA135" s="4">
        <f t="shared" si="17"/>
        <v>88.4820235248324</v>
      </c>
      <c r="CB135" s="4">
        <f t="shared" si="18"/>
        <v>0</v>
      </c>
    </row>
    <row r="136" spans="1:80" x14ac:dyDescent="0.25">
      <c r="A136" s="40">
        <v>41704</v>
      </c>
      <c r="B136" s="41">
        <v>4.9328703703703704E-3</v>
      </c>
      <c r="C136">
        <v>12.224</v>
      </c>
      <c r="D136">
        <v>1.24E-2</v>
      </c>
      <c r="E136">
        <v>123.70914999999999</v>
      </c>
      <c r="F136">
        <v>1410.6</v>
      </c>
      <c r="G136">
        <v>-29.9</v>
      </c>
      <c r="H136">
        <v>59.3</v>
      </c>
      <c r="I136"/>
      <c r="J136">
        <v>3.3</v>
      </c>
      <c r="K136">
        <v>0.89600000000000002</v>
      </c>
      <c r="L136">
        <v>10.952400000000001</v>
      </c>
      <c r="M136">
        <v>1.11E-2</v>
      </c>
      <c r="N136">
        <v>1263.8506</v>
      </c>
      <c r="O136">
        <v>0</v>
      </c>
      <c r="P136">
        <v>1263.9000000000001</v>
      </c>
      <c r="Q136">
        <v>962.40940000000001</v>
      </c>
      <c r="R136">
        <v>0</v>
      </c>
      <c r="S136">
        <v>962.4</v>
      </c>
      <c r="T136">
        <v>59.293500000000002</v>
      </c>
      <c r="U136"/>
      <c r="V136"/>
      <c r="W136">
        <v>0</v>
      </c>
      <c r="X136">
        <v>2.9567000000000001</v>
      </c>
      <c r="Y136">
        <v>12</v>
      </c>
      <c r="Z136">
        <v>883</v>
      </c>
      <c r="AA136">
        <v>906</v>
      </c>
      <c r="AB136">
        <v>826</v>
      </c>
      <c r="AC136">
        <v>66</v>
      </c>
      <c r="AD136">
        <v>8.36</v>
      </c>
      <c r="AE136">
        <v>0.19</v>
      </c>
      <c r="AF136">
        <v>983</v>
      </c>
      <c r="AG136">
        <v>-10</v>
      </c>
      <c r="AH136">
        <v>7</v>
      </c>
      <c r="AI136">
        <v>10</v>
      </c>
      <c r="AJ136">
        <v>190.7</v>
      </c>
      <c r="AK136">
        <v>188.7</v>
      </c>
      <c r="AL136">
        <v>5.6</v>
      </c>
      <c r="AM136">
        <v>195</v>
      </c>
      <c r="AN136" t="s">
        <v>155</v>
      </c>
      <c r="AO136">
        <v>2</v>
      </c>
      <c r="AP136" s="42">
        <v>0.62984953703703705</v>
      </c>
      <c r="AQ136">
        <v>47.160001999999999</v>
      </c>
      <c r="AR136">
        <v>-88.490583000000001</v>
      </c>
      <c r="AS136">
        <v>314.89999999999998</v>
      </c>
      <c r="AT136">
        <v>35.6</v>
      </c>
      <c r="AU136">
        <v>12</v>
      </c>
      <c r="AV136">
        <v>11</v>
      </c>
      <c r="AW136" t="s">
        <v>415</v>
      </c>
      <c r="AX136">
        <v>1.0249999999999999</v>
      </c>
      <c r="AY136">
        <v>1.8125</v>
      </c>
      <c r="AZ136">
        <v>2.2124999999999999</v>
      </c>
      <c r="BA136">
        <v>14.048999999999999</v>
      </c>
      <c r="BB136">
        <v>17.22</v>
      </c>
      <c r="BC136">
        <v>1.23</v>
      </c>
      <c r="BD136">
        <v>11.613</v>
      </c>
      <c r="BE136">
        <v>3032.2730000000001</v>
      </c>
      <c r="BF136">
        <v>1.9530000000000001</v>
      </c>
      <c r="BG136">
        <v>36.643000000000001</v>
      </c>
      <c r="BH136">
        <v>0</v>
      </c>
      <c r="BI136">
        <v>36.643000000000001</v>
      </c>
      <c r="BJ136">
        <v>27.902999999999999</v>
      </c>
      <c r="BK136">
        <v>0</v>
      </c>
      <c r="BL136">
        <v>27.902999999999999</v>
      </c>
      <c r="BM136">
        <v>0.54239999999999999</v>
      </c>
      <c r="BN136"/>
      <c r="BO136"/>
      <c r="BP136"/>
      <c r="BQ136">
        <v>595.19500000000005</v>
      </c>
      <c r="BR136">
        <v>0.168264</v>
      </c>
      <c r="BS136">
        <v>-6.5907999999999994E-2</v>
      </c>
      <c r="BT136">
        <v>1.2E-2</v>
      </c>
      <c r="BU136">
        <v>4.050535</v>
      </c>
      <c r="BV136">
        <v>-1.3247507999999999</v>
      </c>
      <c r="BW136" s="4">
        <f t="shared" si="14"/>
        <v>1.0701513469999999</v>
      </c>
      <c r="BY136" s="4">
        <f t="shared" si="15"/>
        <v>9351.7644752842771</v>
      </c>
      <c r="BZ136" s="4">
        <f t="shared" si="16"/>
        <v>6.0232030625970001</v>
      </c>
      <c r="CA136" s="4">
        <f t="shared" si="17"/>
        <v>86.05501026914699</v>
      </c>
      <c r="CB136" s="4">
        <f t="shared" si="18"/>
        <v>1.6728035540975998</v>
      </c>
    </row>
    <row r="137" spans="1:80" x14ac:dyDescent="0.25">
      <c r="A137" s="40">
        <v>41704</v>
      </c>
      <c r="B137" s="41">
        <v>4.9444444444444449E-3</v>
      </c>
      <c r="C137">
        <v>12.458</v>
      </c>
      <c r="D137">
        <v>1.2800000000000001E-2</v>
      </c>
      <c r="E137">
        <v>128.035867</v>
      </c>
      <c r="F137">
        <v>1350.7</v>
      </c>
      <c r="G137">
        <v>-32</v>
      </c>
      <c r="H137">
        <v>40.1</v>
      </c>
      <c r="I137"/>
      <c r="J137">
        <v>3.2</v>
      </c>
      <c r="K137">
        <v>0.89419999999999999</v>
      </c>
      <c r="L137">
        <v>11.1396</v>
      </c>
      <c r="M137">
        <v>1.14E-2</v>
      </c>
      <c r="N137">
        <v>1207.8059000000001</v>
      </c>
      <c r="O137">
        <v>0</v>
      </c>
      <c r="P137">
        <v>1207.8</v>
      </c>
      <c r="Q137">
        <v>919.7319</v>
      </c>
      <c r="R137">
        <v>0</v>
      </c>
      <c r="S137">
        <v>919.7</v>
      </c>
      <c r="T137">
        <v>40.1</v>
      </c>
      <c r="U137"/>
      <c r="V137"/>
      <c r="W137">
        <v>0</v>
      </c>
      <c r="X137">
        <v>2.8614999999999999</v>
      </c>
      <c r="Y137">
        <v>12</v>
      </c>
      <c r="Z137">
        <v>886</v>
      </c>
      <c r="AA137">
        <v>907</v>
      </c>
      <c r="AB137">
        <v>828</v>
      </c>
      <c r="AC137">
        <v>66</v>
      </c>
      <c r="AD137">
        <v>8.36</v>
      </c>
      <c r="AE137">
        <v>0.19</v>
      </c>
      <c r="AF137">
        <v>983</v>
      </c>
      <c r="AG137">
        <v>-10</v>
      </c>
      <c r="AH137">
        <v>6.2729999999999997</v>
      </c>
      <c r="AI137">
        <v>10</v>
      </c>
      <c r="AJ137">
        <v>190.3</v>
      </c>
      <c r="AK137">
        <v>189</v>
      </c>
      <c r="AL137">
        <v>5.9</v>
      </c>
      <c r="AM137">
        <v>195</v>
      </c>
      <c r="AN137" t="s">
        <v>155</v>
      </c>
      <c r="AO137">
        <v>2</v>
      </c>
      <c r="AP137" s="42">
        <v>0.62986111111111109</v>
      </c>
      <c r="AQ137">
        <v>47.159874000000002</v>
      </c>
      <c r="AR137">
        <v>-88.490498000000002</v>
      </c>
      <c r="AS137">
        <v>314.60000000000002</v>
      </c>
      <c r="AT137">
        <v>35.1</v>
      </c>
      <c r="AU137">
        <v>12</v>
      </c>
      <c r="AV137">
        <v>11</v>
      </c>
      <c r="AW137" t="s">
        <v>415</v>
      </c>
      <c r="AX137">
        <v>1.2250000000000001</v>
      </c>
      <c r="AY137">
        <v>1.9125000000000001</v>
      </c>
      <c r="AZ137">
        <v>2.3250000000000002</v>
      </c>
      <c r="BA137">
        <v>14.048999999999999</v>
      </c>
      <c r="BB137">
        <v>16.920000000000002</v>
      </c>
      <c r="BC137">
        <v>1.2</v>
      </c>
      <c r="BD137">
        <v>11.831</v>
      </c>
      <c r="BE137">
        <v>3032.59</v>
      </c>
      <c r="BF137">
        <v>1.984</v>
      </c>
      <c r="BG137">
        <v>34.433</v>
      </c>
      <c r="BH137">
        <v>0</v>
      </c>
      <c r="BI137">
        <v>34.433</v>
      </c>
      <c r="BJ137">
        <v>26.221</v>
      </c>
      <c r="BK137">
        <v>0</v>
      </c>
      <c r="BL137">
        <v>26.221</v>
      </c>
      <c r="BM137">
        <v>0.36070000000000002</v>
      </c>
      <c r="BN137"/>
      <c r="BO137"/>
      <c r="BP137"/>
      <c r="BQ137">
        <v>566.40800000000002</v>
      </c>
      <c r="BR137">
        <v>0.193721</v>
      </c>
      <c r="BS137">
        <v>-6.9907999999999998E-2</v>
      </c>
      <c r="BT137">
        <v>1.2E-2</v>
      </c>
      <c r="BU137">
        <v>4.6633490000000002</v>
      </c>
      <c r="BV137">
        <v>-1.4051507999999999</v>
      </c>
      <c r="BW137" s="4">
        <f t="shared" si="14"/>
        <v>1.2320568058000001</v>
      </c>
      <c r="BY137" s="4">
        <f t="shared" si="15"/>
        <v>10767.738249133075</v>
      </c>
      <c r="BZ137" s="4">
        <f t="shared" si="16"/>
        <v>7.0445370743423998</v>
      </c>
      <c r="CA137" s="4">
        <f t="shared" si="17"/>
        <v>93.102221081820602</v>
      </c>
      <c r="CB137" s="4">
        <f t="shared" si="18"/>
        <v>1.2807280860460202</v>
      </c>
    </row>
    <row r="138" spans="1:80" x14ac:dyDescent="0.25">
      <c r="A138" s="40">
        <v>41704</v>
      </c>
      <c r="B138" s="41">
        <v>4.9560185185185185E-3</v>
      </c>
      <c r="C138">
        <v>12.679</v>
      </c>
      <c r="D138">
        <v>1.2E-2</v>
      </c>
      <c r="E138">
        <v>119.526104</v>
      </c>
      <c r="F138">
        <v>1098.9000000000001</v>
      </c>
      <c r="G138">
        <v>-32</v>
      </c>
      <c r="H138">
        <v>48.8</v>
      </c>
      <c r="I138"/>
      <c r="J138">
        <v>3.2</v>
      </c>
      <c r="K138">
        <v>0.89239999999999997</v>
      </c>
      <c r="L138">
        <v>11.314299999999999</v>
      </c>
      <c r="M138">
        <v>1.0699999999999999E-2</v>
      </c>
      <c r="N138">
        <v>980.64980000000003</v>
      </c>
      <c r="O138">
        <v>0</v>
      </c>
      <c r="P138">
        <v>980.6</v>
      </c>
      <c r="Q138">
        <v>746.75490000000002</v>
      </c>
      <c r="R138">
        <v>0</v>
      </c>
      <c r="S138">
        <v>746.8</v>
      </c>
      <c r="T138">
        <v>48.789499999999997</v>
      </c>
      <c r="U138"/>
      <c r="V138"/>
      <c r="W138">
        <v>0</v>
      </c>
      <c r="X138">
        <v>2.8555999999999999</v>
      </c>
      <c r="Y138">
        <v>12</v>
      </c>
      <c r="Z138">
        <v>887</v>
      </c>
      <c r="AA138">
        <v>906</v>
      </c>
      <c r="AB138">
        <v>829</v>
      </c>
      <c r="AC138">
        <v>66</v>
      </c>
      <c r="AD138">
        <v>8.36</v>
      </c>
      <c r="AE138">
        <v>0.19</v>
      </c>
      <c r="AF138">
        <v>983</v>
      </c>
      <c r="AG138">
        <v>-10</v>
      </c>
      <c r="AH138">
        <v>6.7270000000000003</v>
      </c>
      <c r="AI138">
        <v>10</v>
      </c>
      <c r="AJ138">
        <v>190</v>
      </c>
      <c r="AK138">
        <v>189.7</v>
      </c>
      <c r="AL138">
        <v>5.6</v>
      </c>
      <c r="AM138">
        <v>195</v>
      </c>
      <c r="AN138" t="s">
        <v>155</v>
      </c>
      <c r="AO138">
        <v>2</v>
      </c>
      <c r="AP138" s="42">
        <v>0.62987268518518513</v>
      </c>
      <c r="AQ138">
        <v>47.159759000000001</v>
      </c>
      <c r="AR138">
        <v>-88.490375</v>
      </c>
      <c r="AS138">
        <v>314.39999999999998</v>
      </c>
      <c r="AT138">
        <v>34.9</v>
      </c>
      <c r="AU138">
        <v>12</v>
      </c>
      <c r="AV138">
        <v>11</v>
      </c>
      <c r="AW138" t="s">
        <v>415</v>
      </c>
      <c r="AX138">
        <v>1.4624999999999999</v>
      </c>
      <c r="AY138">
        <v>2.0625</v>
      </c>
      <c r="AZ138">
        <v>2.5874999999999999</v>
      </c>
      <c r="BA138">
        <v>14.048999999999999</v>
      </c>
      <c r="BB138">
        <v>16.64</v>
      </c>
      <c r="BC138">
        <v>1.18</v>
      </c>
      <c r="BD138">
        <v>12.061999999999999</v>
      </c>
      <c r="BE138">
        <v>3032.4639999999999</v>
      </c>
      <c r="BF138">
        <v>1.819</v>
      </c>
      <c r="BG138">
        <v>27.524999999999999</v>
      </c>
      <c r="BH138">
        <v>0</v>
      </c>
      <c r="BI138">
        <v>27.524999999999999</v>
      </c>
      <c r="BJ138">
        <v>20.96</v>
      </c>
      <c r="BK138">
        <v>0</v>
      </c>
      <c r="BL138">
        <v>20.96</v>
      </c>
      <c r="BM138">
        <v>0.43209999999999998</v>
      </c>
      <c r="BN138"/>
      <c r="BO138"/>
      <c r="BP138"/>
      <c r="BQ138">
        <v>556.49199999999996</v>
      </c>
      <c r="BR138">
        <v>0.22980700000000001</v>
      </c>
      <c r="BS138">
        <v>-6.6638000000000003E-2</v>
      </c>
      <c r="BT138">
        <v>1.2E-2</v>
      </c>
      <c r="BU138">
        <v>5.5320289999999996</v>
      </c>
      <c r="BV138">
        <v>-1.3394238000000001</v>
      </c>
      <c r="BW138" s="4">
        <f t="shared" si="14"/>
        <v>1.4615620617999998</v>
      </c>
      <c r="BY138" s="4">
        <f t="shared" si="15"/>
        <v>12773.001830291798</v>
      </c>
      <c r="BZ138" s="4">
        <f t="shared" si="16"/>
        <v>7.6617860358113985</v>
      </c>
      <c r="CA138" s="4">
        <f t="shared" si="17"/>
        <v>88.285341017375984</v>
      </c>
      <c r="CB138" s="4">
        <f t="shared" si="18"/>
        <v>1.8200427411072599</v>
      </c>
    </row>
    <row r="139" spans="1:80" x14ac:dyDescent="0.25">
      <c r="A139" s="40">
        <v>41704</v>
      </c>
      <c r="B139" s="41">
        <v>4.967592592592592E-3</v>
      </c>
      <c r="C139">
        <v>12.717000000000001</v>
      </c>
      <c r="D139">
        <v>1.11E-2</v>
      </c>
      <c r="E139">
        <v>111.493976</v>
      </c>
      <c r="F139">
        <v>923.9</v>
      </c>
      <c r="G139">
        <v>-262.8</v>
      </c>
      <c r="H139">
        <v>50.2</v>
      </c>
      <c r="I139"/>
      <c r="J139">
        <v>3.26</v>
      </c>
      <c r="K139">
        <v>0.8921</v>
      </c>
      <c r="L139">
        <v>11.3446</v>
      </c>
      <c r="M139">
        <v>9.9000000000000008E-3</v>
      </c>
      <c r="N139">
        <v>824.19899999999996</v>
      </c>
      <c r="O139">
        <v>0</v>
      </c>
      <c r="P139">
        <v>824.2</v>
      </c>
      <c r="Q139">
        <v>627.6191</v>
      </c>
      <c r="R139">
        <v>0</v>
      </c>
      <c r="S139">
        <v>627.6</v>
      </c>
      <c r="T139">
        <v>50.2</v>
      </c>
      <c r="U139"/>
      <c r="V139"/>
      <c r="W139">
        <v>0</v>
      </c>
      <c r="X139">
        <v>2.9039000000000001</v>
      </c>
      <c r="Y139">
        <v>12</v>
      </c>
      <c r="Z139">
        <v>886</v>
      </c>
      <c r="AA139">
        <v>906</v>
      </c>
      <c r="AB139">
        <v>828</v>
      </c>
      <c r="AC139">
        <v>66</v>
      </c>
      <c r="AD139">
        <v>8.36</v>
      </c>
      <c r="AE139">
        <v>0.19</v>
      </c>
      <c r="AF139">
        <v>983</v>
      </c>
      <c r="AG139">
        <v>-10</v>
      </c>
      <c r="AH139">
        <v>7</v>
      </c>
      <c r="AI139">
        <v>10</v>
      </c>
      <c r="AJ139">
        <v>190.7</v>
      </c>
      <c r="AK139">
        <v>189.3</v>
      </c>
      <c r="AL139">
        <v>5.6</v>
      </c>
      <c r="AM139">
        <v>195</v>
      </c>
      <c r="AN139" t="s">
        <v>155</v>
      </c>
      <c r="AO139">
        <v>2</v>
      </c>
      <c r="AP139" s="42">
        <v>0.62988425925925928</v>
      </c>
      <c r="AQ139">
        <v>47.159652999999999</v>
      </c>
      <c r="AR139">
        <v>-88.490228000000002</v>
      </c>
      <c r="AS139">
        <v>314.8</v>
      </c>
      <c r="AT139">
        <v>35.1</v>
      </c>
      <c r="AU139">
        <v>12</v>
      </c>
      <c r="AV139">
        <v>11</v>
      </c>
      <c r="AW139" t="s">
        <v>415</v>
      </c>
      <c r="AX139">
        <v>1.875</v>
      </c>
      <c r="AY139">
        <v>2.5249999999999999</v>
      </c>
      <c r="AZ139">
        <v>3.2124999999999999</v>
      </c>
      <c r="BA139">
        <v>14.048999999999999</v>
      </c>
      <c r="BB139">
        <v>16.600000000000001</v>
      </c>
      <c r="BC139">
        <v>1.18</v>
      </c>
      <c r="BD139">
        <v>12.099</v>
      </c>
      <c r="BE139">
        <v>3032.6019999999999</v>
      </c>
      <c r="BF139">
        <v>1.6919999999999999</v>
      </c>
      <c r="BG139">
        <v>23.071999999999999</v>
      </c>
      <c r="BH139">
        <v>0</v>
      </c>
      <c r="BI139">
        <v>23.071999999999999</v>
      </c>
      <c r="BJ139">
        <v>17.568999999999999</v>
      </c>
      <c r="BK139">
        <v>0</v>
      </c>
      <c r="BL139">
        <v>17.568999999999999</v>
      </c>
      <c r="BM139">
        <v>0.44340000000000002</v>
      </c>
      <c r="BN139"/>
      <c r="BO139"/>
      <c r="BP139"/>
      <c r="BQ139">
        <v>564.43299999999999</v>
      </c>
      <c r="BR139">
        <v>0.28825499999999998</v>
      </c>
      <c r="BS139">
        <v>-6.7181000000000005E-2</v>
      </c>
      <c r="BT139">
        <v>1.2E-2</v>
      </c>
      <c r="BU139">
        <v>6.939019</v>
      </c>
      <c r="BV139">
        <v>-1.3503381000000001</v>
      </c>
      <c r="BW139" s="4">
        <f t="shared" ref="BW139:BW141" si="19">BU139*0.2642</f>
        <v>1.8332888197999999</v>
      </c>
      <c r="BY139" s="4">
        <f t="shared" ref="BY139:BY141" si="20">BE139*$BU139*0.7614</f>
        <v>16022.355598109292</v>
      </c>
      <c r="BZ139" s="4">
        <f t="shared" ref="BZ139:BZ141" si="21">BF139*$BU139*0.7614</f>
        <v>8.939460460687199</v>
      </c>
      <c r="CA139" s="4">
        <f t="shared" ref="CA139:CA141" si="22">BJ139*$BU139*0.7614</f>
        <v>92.823511131095387</v>
      </c>
      <c r="CB139" s="4">
        <f t="shared" ref="CB139:CB141" si="23">BM139*$BU139*0.7614</f>
        <v>2.3426458441304399</v>
      </c>
    </row>
    <row r="140" spans="1:80" x14ac:dyDescent="0.25">
      <c r="A140" s="40">
        <v>41704</v>
      </c>
      <c r="B140" s="41">
        <v>4.9791666666666665E-3</v>
      </c>
      <c r="C140">
        <v>12.662000000000001</v>
      </c>
      <c r="D140">
        <v>1.17E-2</v>
      </c>
      <c r="E140">
        <v>116.875</v>
      </c>
      <c r="F140">
        <v>1010</v>
      </c>
      <c r="G140">
        <v>-28.1</v>
      </c>
      <c r="H140">
        <v>45.1</v>
      </c>
      <c r="I140"/>
      <c r="J140">
        <v>3.51</v>
      </c>
      <c r="K140">
        <v>0.89249999999999996</v>
      </c>
      <c r="L140">
        <v>11.3009</v>
      </c>
      <c r="M140">
        <v>1.04E-2</v>
      </c>
      <c r="N140">
        <v>901.45740000000001</v>
      </c>
      <c r="O140">
        <v>0</v>
      </c>
      <c r="P140">
        <v>901.5</v>
      </c>
      <c r="Q140">
        <v>686.45069999999998</v>
      </c>
      <c r="R140">
        <v>0</v>
      </c>
      <c r="S140">
        <v>686.5</v>
      </c>
      <c r="T140">
        <v>45.131799999999998</v>
      </c>
      <c r="U140"/>
      <c r="V140"/>
      <c r="W140">
        <v>0</v>
      </c>
      <c r="X140">
        <v>3.1362999999999999</v>
      </c>
      <c r="Y140">
        <v>12</v>
      </c>
      <c r="Z140">
        <v>884</v>
      </c>
      <c r="AA140">
        <v>907</v>
      </c>
      <c r="AB140">
        <v>828</v>
      </c>
      <c r="AC140">
        <v>66</v>
      </c>
      <c r="AD140">
        <v>8.36</v>
      </c>
      <c r="AE140">
        <v>0.19</v>
      </c>
      <c r="AF140">
        <v>983</v>
      </c>
      <c r="AG140">
        <v>-10</v>
      </c>
      <c r="AH140">
        <v>7</v>
      </c>
      <c r="AI140">
        <v>10</v>
      </c>
      <c r="AJ140">
        <v>191</v>
      </c>
      <c r="AK140">
        <v>189.7</v>
      </c>
      <c r="AL140">
        <v>5.7</v>
      </c>
      <c r="AM140">
        <v>195</v>
      </c>
      <c r="AN140" t="s">
        <v>155</v>
      </c>
      <c r="AO140">
        <v>2</v>
      </c>
      <c r="AP140" s="42">
        <v>0.62989583333333332</v>
      </c>
      <c r="AQ140">
        <v>47.159562999999999</v>
      </c>
      <c r="AR140">
        <v>-88.490054999999998</v>
      </c>
      <c r="AS140">
        <v>314.39999999999998</v>
      </c>
      <c r="AT140">
        <v>35.700000000000003</v>
      </c>
      <c r="AU140">
        <v>12</v>
      </c>
      <c r="AV140">
        <v>11</v>
      </c>
      <c r="AW140" t="s">
        <v>415</v>
      </c>
      <c r="AX140">
        <v>1.7250000000000001</v>
      </c>
      <c r="AY140">
        <v>2.7124999999999999</v>
      </c>
      <c r="AZ140">
        <v>3.3374999999999999</v>
      </c>
      <c r="BA140">
        <v>14.048999999999999</v>
      </c>
      <c r="BB140">
        <v>16.670000000000002</v>
      </c>
      <c r="BC140">
        <v>1.19</v>
      </c>
      <c r="BD140">
        <v>12.041</v>
      </c>
      <c r="BE140">
        <v>3032.6329999999998</v>
      </c>
      <c r="BF140">
        <v>1.782</v>
      </c>
      <c r="BG140">
        <v>25.332999999999998</v>
      </c>
      <c r="BH140">
        <v>0</v>
      </c>
      <c r="BI140">
        <v>25.332999999999998</v>
      </c>
      <c r="BJ140">
        <v>19.291</v>
      </c>
      <c r="BK140">
        <v>0</v>
      </c>
      <c r="BL140">
        <v>19.291</v>
      </c>
      <c r="BM140">
        <v>0.4002</v>
      </c>
      <c r="BN140"/>
      <c r="BO140"/>
      <c r="BP140"/>
      <c r="BQ140">
        <v>611.95899999999995</v>
      </c>
      <c r="BR140">
        <v>0.27110400000000001</v>
      </c>
      <c r="BS140">
        <v>-7.0180999999999993E-2</v>
      </c>
      <c r="BT140">
        <v>1.1273E-2</v>
      </c>
      <c r="BU140">
        <v>6.5261509999999996</v>
      </c>
      <c r="BV140">
        <v>-1.4106380999999999</v>
      </c>
      <c r="BW140" s="4">
        <f t="shared" si="19"/>
        <v>1.7242090941999999</v>
      </c>
      <c r="BY140" s="4">
        <f t="shared" si="20"/>
        <v>15069.187862282894</v>
      </c>
      <c r="BZ140" s="4">
        <f t="shared" si="21"/>
        <v>8.8547782638347989</v>
      </c>
      <c r="CA140" s="4">
        <f t="shared" si="22"/>
        <v>95.857198365677391</v>
      </c>
      <c r="CB140" s="4">
        <f t="shared" si="23"/>
        <v>1.9885983508342797</v>
      </c>
    </row>
    <row r="141" spans="1:80" x14ac:dyDescent="0.25">
      <c r="A141" s="40">
        <v>41704</v>
      </c>
      <c r="B141" s="41">
        <v>4.9907407407407409E-3</v>
      </c>
      <c r="C141">
        <v>12.63</v>
      </c>
      <c r="D141">
        <v>1.2500000000000001E-2</v>
      </c>
      <c r="E141">
        <v>125.180921</v>
      </c>
      <c r="F141">
        <v>1187.3</v>
      </c>
      <c r="G141">
        <v>-26.7</v>
      </c>
      <c r="H141">
        <v>50.9</v>
      </c>
      <c r="I141"/>
      <c r="J141">
        <v>3.6</v>
      </c>
      <c r="K141">
        <v>0.89270000000000005</v>
      </c>
      <c r="L141">
        <v>11.274699999999999</v>
      </c>
      <c r="M141">
        <v>1.12E-2</v>
      </c>
      <c r="N141">
        <v>1059.9011</v>
      </c>
      <c r="O141">
        <v>0</v>
      </c>
      <c r="P141">
        <v>1059.9000000000001</v>
      </c>
      <c r="Q141">
        <v>807.10389999999995</v>
      </c>
      <c r="R141">
        <v>0</v>
      </c>
      <c r="S141">
        <v>807.1</v>
      </c>
      <c r="T141">
        <v>50.893300000000004</v>
      </c>
      <c r="U141"/>
      <c r="V141"/>
      <c r="W141">
        <v>0</v>
      </c>
      <c r="X141">
        <v>3.2136999999999998</v>
      </c>
      <c r="Y141">
        <v>12.1</v>
      </c>
      <c r="Z141">
        <v>883</v>
      </c>
      <c r="AA141">
        <v>908</v>
      </c>
      <c r="AB141">
        <v>827</v>
      </c>
      <c r="AC141">
        <v>66</v>
      </c>
      <c r="AD141">
        <v>8.36</v>
      </c>
      <c r="AE141">
        <v>0.19</v>
      </c>
      <c r="AF141">
        <v>983</v>
      </c>
      <c r="AG141">
        <v>-10</v>
      </c>
      <c r="AH141">
        <v>7</v>
      </c>
      <c r="AI141">
        <v>10</v>
      </c>
      <c r="AJ141">
        <v>191</v>
      </c>
      <c r="AK141">
        <v>190</v>
      </c>
      <c r="AL141">
        <v>5.5</v>
      </c>
      <c r="AM141">
        <v>195</v>
      </c>
      <c r="AN141" t="s">
        <v>155</v>
      </c>
      <c r="AO141">
        <v>2</v>
      </c>
      <c r="AP141" s="42">
        <v>0.62990740740740747</v>
      </c>
      <c r="AQ141">
        <v>47.159478</v>
      </c>
      <c r="AR141">
        <v>-88.489880999999997</v>
      </c>
      <c r="AS141">
        <v>314.5</v>
      </c>
      <c r="AT141">
        <v>35.700000000000003</v>
      </c>
      <c r="AU141">
        <v>12</v>
      </c>
      <c r="AV141">
        <v>11</v>
      </c>
      <c r="AW141" t="s">
        <v>415</v>
      </c>
      <c r="AX141">
        <v>1.8125</v>
      </c>
      <c r="AY141">
        <v>2.8</v>
      </c>
      <c r="AZ141">
        <v>3.5874999999999999</v>
      </c>
      <c r="BA141">
        <v>14.048999999999999</v>
      </c>
      <c r="BB141">
        <v>16.7</v>
      </c>
      <c r="BC141">
        <v>1.19</v>
      </c>
      <c r="BD141">
        <v>12.021000000000001</v>
      </c>
      <c r="BE141">
        <v>3032.2930000000001</v>
      </c>
      <c r="BF141">
        <v>1.913</v>
      </c>
      <c r="BG141">
        <v>29.852</v>
      </c>
      <c r="BH141">
        <v>0</v>
      </c>
      <c r="BI141">
        <v>29.852</v>
      </c>
      <c r="BJ141">
        <v>22.731999999999999</v>
      </c>
      <c r="BK141">
        <v>0</v>
      </c>
      <c r="BL141">
        <v>22.731999999999999</v>
      </c>
      <c r="BM141">
        <v>0.45229999999999998</v>
      </c>
      <c r="BN141"/>
      <c r="BO141"/>
      <c r="BP141"/>
      <c r="BQ141">
        <v>628.447</v>
      </c>
      <c r="BR141">
        <v>0.23546300000000001</v>
      </c>
      <c r="BS141">
        <v>-6.7364999999999994E-2</v>
      </c>
      <c r="BT141">
        <v>1.1727E-2</v>
      </c>
      <c r="BU141">
        <v>5.668183</v>
      </c>
      <c r="BV141">
        <v>-1.3540365000000001</v>
      </c>
      <c r="BW141" s="4">
        <f t="shared" si="19"/>
        <v>1.4975339485999999</v>
      </c>
      <c r="BY141" s="4">
        <f t="shared" si="20"/>
        <v>13086.632269837508</v>
      </c>
      <c r="BZ141" s="4">
        <f t="shared" si="21"/>
        <v>8.2560384277505996</v>
      </c>
      <c r="CA141" s="4">
        <f t="shared" si="22"/>
        <v>98.105732116898395</v>
      </c>
      <c r="CB141" s="4">
        <f t="shared" si="23"/>
        <v>1.9520157767232598</v>
      </c>
    </row>
  </sheetData>
  <customSheetViews>
    <customSheetView guid="{2B424CCC-7244-4294-A128-8AE125D4F682}">
      <pane xSplit="2" topLeftCell="C1" activePane="topRight" state="frozen"/>
      <selection pane="topRight" activeCell="H14" sqref="H1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1"/>
  <sheetViews>
    <sheetView workbookViewId="0">
      <pane xSplit="2" ySplit="9" topLeftCell="BR115" activePane="bottomRight" state="frozen"/>
      <selection pane="topRight" activeCell="C1" sqref="C1"/>
      <selection pane="bottomLeft" activeCell="A10" sqref="A10"/>
      <selection pane="bottomRight" activeCell="CC134" sqref="CC134"/>
    </sheetView>
  </sheetViews>
  <sheetFormatPr defaultRowHeight="15" x14ac:dyDescent="0.25"/>
  <cols>
    <col min="1" max="1" width="13.85546875" style="2" bestFit="1" customWidth="1"/>
    <col min="2" max="2" width="13.28515625" style="9" bestFit="1" customWidth="1"/>
    <col min="3" max="3" width="12" style="4" bestFit="1" customWidth="1"/>
    <col min="4" max="4" width="11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bestFit="1" customWidth="1"/>
    <col min="81" max="81" width="14.7109375" style="4" bestFit="1" customWidth="1"/>
    <col min="82" max="82" width="4.28515625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7" t="s">
        <v>0</v>
      </c>
      <c r="B1" s="8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6</v>
      </c>
      <c r="CC1" s="1" t="s">
        <v>190</v>
      </c>
      <c r="CE1" s="1" t="s">
        <v>2</v>
      </c>
      <c r="CF1" s="1" t="s">
        <v>3</v>
      </c>
      <c r="CG1" s="1" t="s">
        <v>4</v>
      </c>
      <c r="CH1" s="1" t="s">
        <v>6</v>
      </c>
      <c r="CI1" s="1" t="s">
        <v>190</v>
      </c>
    </row>
    <row r="2" spans="1:87" s="1" customFormat="1" x14ac:dyDescent="0.25">
      <c r="A2" s="7" t="s">
        <v>72</v>
      </c>
      <c r="B2" s="8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201</v>
      </c>
      <c r="CI2" s="1" t="s">
        <v>201</v>
      </c>
    </row>
    <row r="3" spans="1:87" s="1" customFormat="1" x14ac:dyDescent="0.25">
      <c r="A3" s="7" t="s">
        <v>145</v>
      </c>
      <c r="B3" s="8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189</v>
      </c>
      <c r="BZ3" s="1" t="s">
        <v>189</v>
      </c>
      <c r="CA3" s="1" t="s">
        <v>189</v>
      </c>
      <c r="CB3" s="1" t="s">
        <v>189</v>
      </c>
      <c r="CC3" s="1" t="s">
        <v>189</v>
      </c>
      <c r="CE3" s="1" t="s">
        <v>175</v>
      </c>
      <c r="CF3" s="1" t="s">
        <v>175</v>
      </c>
      <c r="CG3" s="1" t="s">
        <v>175</v>
      </c>
      <c r="CH3" s="1" t="s">
        <v>175</v>
      </c>
      <c r="CI3" s="1" t="s">
        <v>175</v>
      </c>
    </row>
    <row r="4" spans="1:87" s="16" customFormat="1" x14ac:dyDescent="0.25">
      <c r="A4" s="7" t="s">
        <v>176</v>
      </c>
    </row>
    <row r="5" spans="1:87" s="16" customFormat="1" x14ac:dyDescent="0.25">
      <c r="A5" s="16" t="s">
        <v>169</v>
      </c>
      <c r="C5" s="16">
        <f t="shared" ref="C5:AH5" si="0">AVERAGE(C10:C497)</f>
        <v>12.572793893129768</v>
      </c>
      <c r="D5" s="16">
        <f t="shared" si="0"/>
        <v>1.2923664122137401E-2</v>
      </c>
      <c r="E5" s="16">
        <f t="shared" si="0"/>
        <v>129.20234760305343</v>
      </c>
      <c r="F5" s="16">
        <f t="shared" si="0"/>
        <v>1480.230534351145</v>
      </c>
      <c r="G5" s="16">
        <f t="shared" si="0"/>
        <v>-25.55419847328244</v>
      </c>
      <c r="H5" s="16">
        <f t="shared" si="0"/>
        <v>63.054961832061075</v>
      </c>
      <c r="I5" s="16" t="e">
        <f t="shared" si="0"/>
        <v>#DIV/0!</v>
      </c>
      <c r="J5" s="16">
        <f t="shared" si="0"/>
        <v>3.4845801526717581</v>
      </c>
      <c r="K5" s="16">
        <f t="shared" si="0"/>
        <v>0.8931877862595422</v>
      </c>
      <c r="L5" s="16">
        <f t="shared" si="0"/>
        <v>11.228732061068703</v>
      </c>
      <c r="M5" s="16">
        <f t="shared" si="0"/>
        <v>1.1542748091603052E-2</v>
      </c>
      <c r="N5" s="16">
        <f t="shared" si="0"/>
        <v>1320.8417152671752</v>
      </c>
      <c r="O5" s="16">
        <f t="shared" si="0"/>
        <v>0</v>
      </c>
      <c r="P5" s="16">
        <f t="shared" si="0"/>
        <v>1320.8435114503818</v>
      </c>
      <c r="Q5" s="16">
        <f t="shared" si="0"/>
        <v>1005.8168007633586</v>
      </c>
      <c r="R5" s="16">
        <f t="shared" si="0"/>
        <v>0</v>
      </c>
      <c r="S5" s="16">
        <f t="shared" si="0"/>
        <v>1005.8160305343508</v>
      </c>
      <c r="T5" s="16">
        <f t="shared" si="0"/>
        <v>63.27642442748089</v>
      </c>
      <c r="U5" s="16" t="e">
        <f t="shared" si="0"/>
        <v>#DIV/0!</v>
      </c>
      <c r="V5" s="16" t="e">
        <f t="shared" si="0"/>
        <v>#DIV/0!</v>
      </c>
      <c r="W5" s="16">
        <f t="shared" si="0"/>
        <v>0</v>
      </c>
      <c r="X5" s="16">
        <f t="shared" si="0"/>
        <v>3.1125473282442746</v>
      </c>
      <c r="Y5" s="16">
        <f t="shared" si="0"/>
        <v>12.010687022900759</v>
      </c>
      <c r="Z5" s="16">
        <f t="shared" si="0"/>
        <v>883.69465648854964</v>
      </c>
      <c r="AA5" s="16">
        <f t="shared" si="0"/>
        <v>905.36641221374043</v>
      </c>
      <c r="AB5" s="16">
        <f t="shared" si="0"/>
        <v>828.13740458015263</v>
      </c>
      <c r="AC5" s="16">
        <f t="shared" si="0"/>
        <v>66</v>
      </c>
      <c r="AD5" s="16">
        <f t="shared" si="0"/>
        <v>8.3627480916030539</v>
      </c>
      <c r="AE5" s="16">
        <f t="shared" si="0"/>
        <v>0.19000000000000036</v>
      </c>
      <c r="AF5" s="16">
        <f t="shared" si="0"/>
        <v>982.70992366412213</v>
      </c>
      <c r="AG5" s="16">
        <f t="shared" si="0"/>
        <v>-10</v>
      </c>
      <c r="AH5" s="16">
        <f t="shared" si="0"/>
        <v>7.0818889541984733</v>
      </c>
      <c r="AI5" s="16">
        <f t="shared" ref="AI5:BN5" si="1">AVERAGE(AI10:AI497)</f>
        <v>10</v>
      </c>
      <c r="AJ5" s="16">
        <f t="shared" si="1"/>
        <v>190.70000000000002</v>
      </c>
      <c r="AK5" s="16">
        <f t="shared" si="1"/>
        <v>189.27709923664125</v>
      </c>
      <c r="AL5" s="16">
        <f t="shared" si="1"/>
        <v>5.6251908396946542</v>
      </c>
      <c r="AM5" s="16">
        <f t="shared" si="1"/>
        <v>194.95725190839696</v>
      </c>
      <c r="AN5" s="16" t="e">
        <f t="shared" si="1"/>
        <v>#DIV/0!</v>
      </c>
      <c r="AO5" s="16">
        <f t="shared" si="1"/>
        <v>1.6717557251908397</v>
      </c>
      <c r="AP5" s="16">
        <f t="shared" si="1"/>
        <v>0.6306585736499859</v>
      </c>
      <c r="AQ5" s="16">
        <f t="shared" si="1"/>
        <v>47.161544190839699</v>
      </c>
      <c r="AR5" s="16">
        <f t="shared" si="1"/>
        <v>-88.487542610687044</v>
      </c>
      <c r="AS5" s="16">
        <f t="shared" si="1"/>
        <v>316.83511450381684</v>
      </c>
      <c r="AT5" s="16">
        <f t="shared" si="1"/>
        <v>35.912213740458029</v>
      </c>
      <c r="AU5" s="16">
        <f t="shared" si="1"/>
        <v>12</v>
      </c>
      <c r="AV5" s="16">
        <f t="shared" si="1"/>
        <v>10.694656488549619</v>
      </c>
      <c r="AW5" s="16" t="e">
        <f t="shared" si="1"/>
        <v>#DIV/0!</v>
      </c>
      <c r="AX5" s="16">
        <f t="shared" si="1"/>
        <v>1.3948528625954202</v>
      </c>
      <c r="AY5" s="16">
        <f t="shared" si="1"/>
        <v>1.3953310305343514</v>
      </c>
      <c r="AZ5" s="16">
        <f t="shared" si="1"/>
        <v>2.3360812290076325</v>
      </c>
      <c r="BA5" s="16">
        <f t="shared" si="1"/>
        <v>14.048999999999984</v>
      </c>
      <c r="BB5" s="16">
        <f t="shared" si="1"/>
        <v>16.786870229007633</v>
      </c>
      <c r="BC5" s="16">
        <f t="shared" si="1"/>
        <v>1.1951908396946564</v>
      </c>
      <c r="BD5" s="16">
        <f t="shared" si="1"/>
        <v>11.959557251908393</v>
      </c>
      <c r="BE5" s="16">
        <f t="shared" si="1"/>
        <v>3031.8940000000016</v>
      </c>
      <c r="BF5" s="16">
        <f t="shared" si="1"/>
        <v>1.9811068702290071</v>
      </c>
      <c r="BG5" s="16">
        <f t="shared" si="1"/>
        <v>37.092007633587791</v>
      </c>
      <c r="BH5" s="16">
        <f t="shared" si="1"/>
        <v>0</v>
      </c>
      <c r="BI5" s="16">
        <f t="shared" si="1"/>
        <v>37.092007633587791</v>
      </c>
      <c r="BJ5" s="16">
        <f t="shared" si="1"/>
        <v>28.245450381679387</v>
      </c>
      <c r="BK5" s="16">
        <f t="shared" si="1"/>
        <v>0</v>
      </c>
      <c r="BL5" s="16">
        <f t="shared" si="1"/>
        <v>28.245450381679387</v>
      </c>
      <c r="BM5" s="16">
        <f t="shared" si="1"/>
        <v>0.56543511450381667</v>
      </c>
      <c r="BN5" s="16" t="e">
        <f t="shared" si="1"/>
        <v>#DIV/0!</v>
      </c>
      <c r="BO5" s="16" t="e">
        <f t="shared" ref="BO5:BW5" si="2">AVERAGE(BO10:BO497)</f>
        <v>#DIV/0!</v>
      </c>
      <c r="BP5" s="16" t="e">
        <f t="shared" si="2"/>
        <v>#DIV/0!</v>
      </c>
      <c r="BQ5" s="16">
        <f t="shared" si="2"/>
        <v>611.85172519083949</v>
      </c>
      <c r="BR5" s="16">
        <f t="shared" si="2"/>
        <v>0.25966787786259543</v>
      </c>
      <c r="BS5" s="16">
        <f t="shared" si="2"/>
        <v>-4.0308832061068674E-2</v>
      </c>
      <c r="BT5" s="16">
        <f t="shared" si="2"/>
        <v>1.1832053435114499E-2</v>
      </c>
      <c r="BU5" s="43">
        <f t="shared" si="2"/>
        <v>6.250855335877862</v>
      </c>
      <c r="BV5" s="43">
        <f t="shared" si="2"/>
        <v>-0.81020752442748056</v>
      </c>
      <c r="BW5" s="43">
        <f t="shared" si="2"/>
        <v>1.651475979738932</v>
      </c>
      <c r="BY5" s="43">
        <f>AVERAGE(BY10:BY497)</f>
        <v>14427.805853040263</v>
      </c>
      <c r="BZ5" s="43">
        <f>AVERAGE(BZ10:BZ497)</f>
        <v>10.029333425107851</v>
      </c>
      <c r="CA5" s="43">
        <f>AVERAGE(CA10:CA497)</f>
        <v>146.18206227566702</v>
      </c>
      <c r="CB5" s="43">
        <f>AVERAGE(CB10:CB497)</f>
        <v>3.020684707449524</v>
      </c>
      <c r="CC5" s="44">
        <f>BZ8/(130/3600)+CB8/(130/3600)+CA8/(130/3600)</f>
        <v>160.45694256521077</v>
      </c>
      <c r="CD5" s="26"/>
      <c r="CE5" s="25">
        <f>BY8/$AT8</f>
        <v>401.75206010166306</v>
      </c>
      <c r="CF5" s="25">
        <f>BZ8/$AT8</f>
        <v>0.27927360584315614</v>
      </c>
      <c r="CG5" s="25">
        <f>CA8/$AT8</f>
        <v>4.0705388793947019</v>
      </c>
      <c r="CH5" s="25">
        <f>CB8/$AT8</f>
        <v>8.4113018742881809E-2</v>
      </c>
      <c r="CI5" s="28">
        <f>(BZ8+CB8+CA8)/AT8</f>
        <v>4.4339255039807393</v>
      </c>
    </row>
    <row r="6" spans="1:87" s="16" customFormat="1" x14ac:dyDescent="0.25">
      <c r="A6" s="16" t="s">
        <v>170</v>
      </c>
      <c r="C6" s="16">
        <f t="shared" ref="C6:AH6" si="3">MIN(C10:C497)</f>
        <v>11.32</v>
      </c>
      <c r="D6" s="16">
        <f t="shared" si="3"/>
        <v>6.0000000000000001E-3</v>
      </c>
      <c r="E6" s="16">
        <f t="shared" si="3"/>
        <v>60</v>
      </c>
      <c r="F6" s="16">
        <f t="shared" si="3"/>
        <v>225.4</v>
      </c>
      <c r="G6" s="16">
        <f t="shared" si="3"/>
        <v>-32</v>
      </c>
      <c r="H6" s="16">
        <f t="shared" si="3"/>
        <v>-9.6999999999999993</v>
      </c>
      <c r="I6" s="16">
        <f t="shared" si="3"/>
        <v>0</v>
      </c>
      <c r="J6" s="16">
        <f t="shared" si="3"/>
        <v>2.8</v>
      </c>
      <c r="K6" s="16">
        <f t="shared" si="3"/>
        <v>0.88749999999999996</v>
      </c>
      <c r="L6" s="16">
        <f t="shared" si="3"/>
        <v>10.224</v>
      </c>
      <c r="M6" s="16">
        <f t="shared" si="3"/>
        <v>5.4000000000000003E-3</v>
      </c>
      <c r="N6" s="16">
        <f t="shared" si="3"/>
        <v>201.65180000000001</v>
      </c>
      <c r="O6" s="16">
        <f t="shared" si="3"/>
        <v>0</v>
      </c>
      <c r="P6" s="16">
        <f t="shared" si="3"/>
        <v>201.7</v>
      </c>
      <c r="Q6" s="16">
        <f t="shared" si="3"/>
        <v>153.55109999999999</v>
      </c>
      <c r="R6" s="16">
        <f t="shared" si="3"/>
        <v>0</v>
      </c>
      <c r="S6" s="16">
        <f t="shared" si="3"/>
        <v>153.6</v>
      </c>
      <c r="T6" s="16">
        <f t="shared" si="3"/>
        <v>0</v>
      </c>
      <c r="U6" s="16">
        <f t="shared" si="3"/>
        <v>0</v>
      </c>
      <c r="V6" s="16">
        <f t="shared" si="3"/>
        <v>0</v>
      </c>
      <c r="W6" s="16">
        <f t="shared" si="3"/>
        <v>0</v>
      </c>
      <c r="X6" s="16">
        <f t="shared" si="3"/>
        <v>2.4967000000000001</v>
      </c>
      <c r="Y6" s="16">
        <f t="shared" si="3"/>
        <v>11.9</v>
      </c>
      <c r="Z6" s="16">
        <f t="shared" si="3"/>
        <v>873</v>
      </c>
      <c r="AA6" s="16">
        <f t="shared" si="3"/>
        <v>900</v>
      </c>
      <c r="AB6" s="16">
        <f t="shared" si="3"/>
        <v>816</v>
      </c>
      <c r="AC6" s="16">
        <f t="shared" si="3"/>
        <v>66</v>
      </c>
      <c r="AD6" s="16">
        <f t="shared" si="3"/>
        <v>8.35</v>
      </c>
      <c r="AE6" s="16">
        <f t="shared" si="3"/>
        <v>0.19</v>
      </c>
      <c r="AF6" s="16">
        <f t="shared" si="3"/>
        <v>982</v>
      </c>
      <c r="AG6" s="16">
        <f t="shared" si="3"/>
        <v>-10</v>
      </c>
      <c r="AH6" s="16">
        <f t="shared" si="3"/>
        <v>6</v>
      </c>
      <c r="AI6" s="16">
        <f t="shared" ref="AI6:BN6" si="4">MIN(AI10:AI497)</f>
        <v>10</v>
      </c>
      <c r="AJ6" s="16">
        <f t="shared" si="4"/>
        <v>190</v>
      </c>
      <c r="AK6" s="16">
        <f t="shared" si="4"/>
        <v>187.3</v>
      </c>
      <c r="AL6" s="16">
        <f t="shared" si="4"/>
        <v>4.7</v>
      </c>
      <c r="AM6" s="16">
        <f t="shared" si="4"/>
        <v>194.1</v>
      </c>
      <c r="AN6" s="16">
        <f t="shared" si="4"/>
        <v>0</v>
      </c>
      <c r="AO6" s="16">
        <f t="shared" si="4"/>
        <v>1</v>
      </c>
      <c r="AP6" s="16">
        <f t="shared" si="4"/>
        <v>0.62990740740740747</v>
      </c>
      <c r="AQ6" s="16">
        <f t="shared" si="4"/>
        <v>47.158495000000002</v>
      </c>
      <c r="AR6" s="16">
        <f t="shared" si="4"/>
        <v>-88.492407999999998</v>
      </c>
      <c r="AS6" s="16">
        <f t="shared" si="4"/>
        <v>309.60000000000002</v>
      </c>
      <c r="AT6" s="16">
        <f t="shared" si="4"/>
        <v>21.8</v>
      </c>
      <c r="AU6" s="16">
        <f t="shared" si="4"/>
        <v>12</v>
      </c>
      <c r="AV6" s="16">
        <f t="shared" si="4"/>
        <v>8</v>
      </c>
      <c r="AW6" s="16">
        <f t="shared" si="4"/>
        <v>0</v>
      </c>
      <c r="AX6" s="16">
        <f t="shared" si="4"/>
        <v>0.8</v>
      </c>
      <c r="AY6" s="16">
        <f t="shared" si="4"/>
        <v>1</v>
      </c>
      <c r="AZ6" s="16">
        <f t="shared" si="4"/>
        <v>1.5</v>
      </c>
      <c r="BA6" s="16">
        <f t="shared" si="4"/>
        <v>14.048999999999999</v>
      </c>
      <c r="BB6" s="16">
        <f t="shared" si="4"/>
        <v>15.93</v>
      </c>
      <c r="BC6" s="16">
        <f t="shared" si="4"/>
        <v>1.1299999999999999</v>
      </c>
      <c r="BD6" s="16">
        <f t="shared" si="4"/>
        <v>10.715</v>
      </c>
      <c r="BE6" s="16">
        <f t="shared" si="4"/>
        <v>3028.1390000000001</v>
      </c>
      <c r="BF6" s="16">
        <f t="shared" si="4"/>
        <v>0.91900000000000004</v>
      </c>
      <c r="BG6" s="16">
        <f t="shared" si="4"/>
        <v>5.7750000000000004</v>
      </c>
      <c r="BH6" s="16">
        <f t="shared" si="4"/>
        <v>0</v>
      </c>
      <c r="BI6" s="16">
        <f t="shared" si="4"/>
        <v>5.7750000000000004</v>
      </c>
      <c r="BJ6" s="16">
        <f t="shared" si="4"/>
        <v>4.3979999999999997</v>
      </c>
      <c r="BK6" s="16">
        <f t="shared" si="4"/>
        <v>0</v>
      </c>
      <c r="BL6" s="16">
        <f t="shared" si="4"/>
        <v>4.3979999999999997</v>
      </c>
      <c r="BM6" s="16">
        <f t="shared" si="4"/>
        <v>0</v>
      </c>
      <c r="BN6" s="16">
        <f t="shared" si="4"/>
        <v>0</v>
      </c>
      <c r="BO6" s="16">
        <f t="shared" ref="BO6:BW6" si="5">MIN(BO10:BO497)</f>
        <v>0</v>
      </c>
      <c r="BP6" s="16">
        <f t="shared" si="5"/>
        <v>0</v>
      </c>
      <c r="BQ6" s="16">
        <f t="shared" si="5"/>
        <v>483.83100000000002</v>
      </c>
      <c r="BR6" s="16">
        <f t="shared" si="5"/>
        <v>7.9021999999999995E-2</v>
      </c>
      <c r="BS6" s="16">
        <f t="shared" si="5"/>
        <v>-6.7364999999999994E-2</v>
      </c>
      <c r="BT6" s="16">
        <f t="shared" si="5"/>
        <v>0.01</v>
      </c>
      <c r="BU6" s="43">
        <f t="shared" si="5"/>
        <v>1.9022559999999999</v>
      </c>
      <c r="BV6" s="43">
        <f t="shared" si="5"/>
        <v>-1.3540365000000001</v>
      </c>
      <c r="BW6" s="43">
        <f t="shared" si="5"/>
        <v>0.50257603519999994</v>
      </c>
      <c r="BY6" s="43">
        <f>MIN(BY10:BY497)</f>
        <v>4392.4357231052254</v>
      </c>
      <c r="BZ6" s="43">
        <f>MIN(BZ10:BZ497)</f>
        <v>1.7709571493748002</v>
      </c>
      <c r="CA6" s="43">
        <f>MIN(CA10:CA497)</f>
        <v>7.9132211972063988</v>
      </c>
      <c r="CB6" s="43">
        <f>MIN(CB10:CB497)</f>
        <v>0</v>
      </c>
      <c r="CC6" s="26"/>
      <c r="CD6" s="26"/>
      <c r="CE6" s="29"/>
      <c r="CF6" s="29"/>
      <c r="CG6" s="29"/>
      <c r="CH6" s="29"/>
      <c r="CI6" s="26"/>
    </row>
    <row r="7" spans="1:87" s="16" customFormat="1" x14ac:dyDescent="0.25">
      <c r="A7" s="16" t="s">
        <v>171</v>
      </c>
      <c r="C7" s="16">
        <f t="shared" ref="C7:AH7" si="6">MAX(C10:C497)</f>
        <v>13.273</v>
      </c>
      <c r="D7" s="16">
        <f t="shared" si="6"/>
        <v>0.02</v>
      </c>
      <c r="E7" s="16">
        <f t="shared" si="6"/>
        <v>200</v>
      </c>
      <c r="F7" s="16">
        <f t="shared" si="6"/>
        <v>2741.5</v>
      </c>
      <c r="G7" s="16">
        <f t="shared" si="6"/>
        <v>-7.2</v>
      </c>
      <c r="H7" s="16">
        <f t="shared" si="6"/>
        <v>153.9</v>
      </c>
      <c r="I7" s="16">
        <f t="shared" si="6"/>
        <v>0</v>
      </c>
      <c r="J7" s="16">
        <f t="shared" si="6"/>
        <v>4.7</v>
      </c>
      <c r="K7" s="16">
        <f t="shared" si="6"/>
        <v>0.9032</v>
      </c>
      <c r="L7" s="16">
        <f t="shared" si="6"/>
        <v>11.7797</v>
      </c>
      <c r="M7" s="16">
        <f t="shared" si="6"/>
        <v>1.7899999999999999E-2</v>
      </c>
      <c r="N7" s="16">
        <f t="shared" si="6"/>
        <v>2444.7003</v>
      </c>
      <c r="O7" s="16">
        <f t="shared" si="6"/>
        <v>0</v>
      </c>
      <c r="P7" s="16">
        <f t="shared" si="6"/>
        <v>2444.6999999999998</v>
      </c>
      <c r="Q7" s="16">
        <f t="shared" si="6"/>
        <v>1861.6713</v>
      </c>
      <c r="R7" s="16">
        <f t="shared" si="6"/>
        <v>0</v>
      </c>
      <c r="S7" s="16">
        <f t="shared" si="6"/>
        <v>1861.7</v>
      </c>
      <c r="T7" s="16">
        <f t="shared" si="6"/>
        <v>153.9444</v>
      </c>
      <c r="U7" s="16">
        <f t="shared" si="6"/>
        <v>0</v>
      </c>
      <c r="V7" s="16">
        <f t="shared" si="6"/>
        <v>0</v>
      </c>
      <c r="W7" s="16">
        <f t="shared" si="6"/>
        <v>0</v>
      </c>
      <c r="X7" s="16">
        <f t="shared" si="6"/>
        <v>4.2042000000000002</v>
      </c>
      <c r="Y7" s="16">
        <f t="shared" si="6"/>
        <v>12.1</v>
      </c>
      <c r="Z7" s="16">
        <f t="shared" si="6"/>
        <v>893</v>
      </c>
      <c r="AA7" s="16">
        <f t="shared" si="6"/>
        <v>909</v>
      </c>
      <c r="AB7" s="16">
        <f t="shared" si="6"/>
        <v>837</v>
      </c>
      <c r="AC7" s="16">
        <f t="shared" si="6"/>
        <v>66</v>
      </c>
      <c r="AD7" s="16">
        <f t="shared" si="6"/>
        <v>8.3699999999999992</v>
      </c>
      <c r="AE7" s="16">
        <f t="shared" si="6"/>
        <v>0.19</v>
      </c>
      <c r="AF7" s="16">
        <f t="shared" si="6"/>
        <v>984</v>
      </c>
      <c r="AG7" s="16">
        <f t="shared" si="6"/>
        <v>-10</v>
      </c>
      <c r="AH7" s="16">
        <f t="shared" si="6"/>
        <v>8</v>
      </c>
      <c r="AI7" s="16">
        <f t="shared" ref="AI7:BN7" si="7">MAX(AI10:AI497)</f>
        <v>10</v>
      </c>
      <c r="AJ7" s="16">
        <f t="shared" si="7"/>
        <v>191.7</v>
      </c>
      <c r="AK7" s="16">
        <f t="shared" si="7"/>
        <v>190</v>
      </c>
      <c r="AL7" s="16">
        <f t="shared" si="7"/>
        <v>6.6</v>
      </c>
      <c r="AM7" s="16">
        <f t="shared" si="7"/>
        <v>195</v>
      </c>
      <c r="AN7" s="16">
        <f t="shared" si="7"/>
        <v>0</v>
      </c>
      <c r="AO7" s="16">
        <f t="shared" si="7"/>
        <v>2</v>
      </c>
      <c r="AP7" s="16">
        <f t="shared" si="7"/>
        <v>0.63141203703703697</v>
      </c>
      <c r="AQ7" s="16">
        <f t="shared" si="7"/>
        <v>47.164454999999997</v>
      </c>
      <c r="AR7" s="16">
        <f t="shared" si="7"/>
        <v>-88.483999999999995</v>
      </c>
      <c r="AS7" s="16">
        <f t="shared" si="7"/>
        <v>323.5</v>
      </c>
      <c r="AT7" s="16">
        <f t="shared" si="7"/>
        <v>45.5</v>
      </c>
      <c r="AU7" s="16">
        <f t="shared" si="7"/>
        <v>12</v>
      </c>
      <c r="AV7" s="16">
        <f t="shared" si="7"/>
        <v>12</v>
      </c>
      <c r="AW7" s="16">
        <f t="shared" si="7"/>
        <v>0</v>
      </c>
      <c r="AX7" s="16">
        <f t="shared" si="7"/>
        <v>2.3875000000000002</v>
      </c>
      <c r="AY7" s="16">
        <f t="shared" si="7"/>
        <v>2.8</v>
      </c>
      <c r="AZ7" s="16">
        <f t="shared" si="7"/>
        <v>3.5874999999999999</v>
      </c>
      <c r="BA7" s="16">
        <f t="shared" si="7"/>
        <v>14.048999999999999</v>
      </c>
      <c r="BB7" s="16">
        <f t="shared" si="7"/>
        <v>18.52</v>
      </c>
      <c r="BC7" s="16">
        <f t="shared" si="7"/>
        <v>1.32</v>
      </c>
      <c r="BD7" s="16">
        <f t="shared" si="7"/>
        <v>12.677</v>
      </c>
      <c r="BE7" s="16">
        <f t="shared" si="7"/>
        <v>3035.3809999999999</v>
      </c>
      <c r="BF7" s="16">
        <f t="shared" si="7"/>
        <v>3.1070000000000002</v>
      </c>
      <c r="BG7" s="16">
        <f t="shared" si="7"/>
        <v>68.292000000000002</v>
      </c>
      <c r="BH7" s="16">
        <f t="shared" si="7"/>
        <v>0</v>
      </c>
      <c r="BI7" s="16">
        <f t="shared" si="7"/>
        <v>68.292000000000002</v>
      </c>
      <c r="BJ7" s="16">
        <f t="shared" si="7"/>
        <v>52.005000000000003</v>
      </c>
      <c r="BK7" s="16">
        <f t="shared" si="7"/>
        <v>0</v>
      </c>
      <c r="BL7" s="16">
        <f t="shared" si="7"/>
        <v>52.005000000000003</v>
      </c>
      <c r="BM7" s="16">
        <f t="shared" si="7"/>
        <v>1.4793000000000001</v>
      </c>
      <c r="BN7" s="16">
        <f t="shared" si="7"/>
        <v>0</v>
      </c>
      <c r="BO7" s="16">
        <f t="shared" ref="BO7:BW7" si="8">MAX(BO10:BO497)</f>
        <v>0</v>
      </c>
      <c r="BP7" s="16">
        <f t="shared" si="8"/>
        <v>0</v>
      </c>
      <c r="BQ7" s="16">
        <f t="shared" si="8"/>
        <v>834.65200000000004</v>
      </c>
      <c r="BR7" s="16">
        <f t="shared" si="8"/>
        <v>0.448299</v>
      </c>
      <c r="BS7" s="16">
        <f t="shared" si="8"/>
        <v>-2.2003000000000002E-2</v>
      </c>
      <c r="BT7" s="16">
        <f t="shared" si="8"/>
        <v>1.4E-2</v>
      </c>
      <c r="BU7" s="43">
        <f t="shared" si="8"/>
        <v>10.791670999999999</v>
      </c>
      <c r="BV7" s="43">
        <f t="shared" si="8"/>
        <v>-0.4422603</v>
      </c>
      <c r="BW7" s="43">
        <f t="shared" si="8"/>
        <v>2.8511594781999996</v>
      </c>
      <c r="BY7" s="43">
        <f>MAX(BY10:BY497)</f>
        <v>24884.422695171605</v>
      </c>
      <c r="BZ7" s="43">
        <f>MAX(BZ10:BZ497)</f>
        <v>21.569043035924995</v>
      </c>
      <c r="CA7" s="43">
        <f>MAX(CA10:CA497)</f>
        <v>339.177898955952</v>
      </c>
      <c r="CB7" s="43">
        <f>MAX(CB10:CB497)</f>
        <v>10.72864742552658</v>
      </c>
      <c r="CC7" s="26"/>
      <c r="CD7" s="26"/>
      <c r="CE7" s="30"/>
      <c r="CF7" s="30"/>
      <c r="CG7" s="30"/>
      <c r="CH7" s="30"/>
      <c r="CI7" s="26"/>
    </row>
    <row r="8" spans="1:87" s="16" customFormat="1" x14ac:dyDescent="0.25">
      <c r="A8" s="16" t="s">
        <v>172</v>
      </c>
      <c r="B8" s="18">
        <f>B140-B10</f>
        <v>1.5046296296296292E-3</v>
      </c>
      <c r="AT8" s="17">
        <f>SUM(AT10:AT497)/3600</f>
        <v>1.306805555555556</v>
      </c>
      <c r="BU8" s="31">
        <f>SUM(BU10:BU497)/3600</f>
        <v>0.22746168027777777</v>
      </c>
      <c r="BV8" s="26"/>
      <c r="BW8" s="31">
        <f>SUM(BW10:BW497)/3600</f>
        <v>6.0095375929388913E-2</v>
      </c>
      <c r="BX8" s="26"/>
      <c r="BY8" s="31">
        <f>SUM(BY10:BY497)/3600</f>
        <v>525.01182409674288</v>
      </c>
      <c r="BZ8" s="31">
        <f>SUM(BZ10:BZ497)/3600</f>
        <v>0.36495629963586901</v>
      </c>
      <c r="CA8" s="31">
        <f>SUM(CA10:CA497)/3600</f>
        <v>5.3194028216978833</v>
      </c>
      <c r="CB8" s="31">
        <f>SUM(CB10:CB497)/3600</f>
        <v>0.10991936018774656</v>
      </c>
      <c r="CC8" s="32"/>
      <c r="CD8" s="26"/>
      <c r="CE8" s="26"/>
      <c r="CF8" s="26"/>
      <c r="CG8" s="26"/>
      <c r="CH8" s="26"/>
      <c r="CI8" s="32"/>
    </row>
    <row r="9" spans="1:87" x14ac:dyDescent="0.25">
      <c r="BW9" s="33">
        <f>AT8/BW8</f>
        <v>21.745525930165265</v>
      </c>
      <c r="BX9" s="34" t="s">
        <v>192</v>
      </c>
    </row>
    <row r="10" spans="1:87" x14ac:dyDescent="0.25">
      <c r="A10" s="40">
        <v>41704</v>
      </c>
      <c r="B10" s="41">
        <v>4.9907407407407409E-3</v>
      </c>
      <c r="C10">
        <v>12.63</v>
      </c>
      <c r="D10">
        <v>1.2500000000000001E-2</v>
      </c>
      <c r="E10">
        <v>125.180921</v>
      </c>
      <c r="F10">
        <v>1187.3</v>
      </c>
      <c r="G10">
        <v>-26.7</v>
      </c>
      <c r="H10">
        <v>50.9</v>
      </c>
      <c r="I10"/>
      <c r="J10">
        <v>3.6</v>
      </c>
      <c r="K10">
        <v>0.89270000000000005</v>
      </c>
      <c r="L10">
        <v>11.274699999999999</v>
      </c>
      <c r="M10">
        <v>1.12E-2</v>
      </c>
      <c r="N10">
        <v>1059.9011</v>
      </c>
      <c r="O10">
        <v>0</v>
      </c>
      <c r="P10">
        <v>1059.9000000000001</v>
      </c>
      <c r="Q10">
        <v>807.10389999999995</v>
      </c>
      <c r="R10">
        <v>0</v>
      </c>
      <c r="S10">
        <v>807.1</v>
      </c>
      <c r="T10">
        <v>50.893300000000004</v>
      </c>
      <c r="U10"/>
      <c r="V10"/>
      <c r="W10">
        <v>0</v>
      </c>
      <c r="X10">
        <v>3.2136999999999998</v>
      </c>
      <c r="Y10">
        <v>12.1</v>
      </c>
      <c r="Z10">
        <v>883</v>
      </c>
      <c r="AA10">
        <v>908</v>
      </c>
      <c r="AB10">
        <v>827</v>
      </c>
      <c r="AC10">
        <v>66</v>
      </c>
      <c r="AD10">
        <v>8.36</v>
      </c>
      <c r="AE10">
        <v>0.19</v>
      </c>
      <c r="AF10">
        <v>983</v>
      </c>
      <c r="AG10">
        <v>-10</v>
      </c>
      <c r="AH10">
        <v>7</v>
      </c>
      <c r="AI10">
        <v>10</v>
      </c>
      <c r="AJ10">
        <v>191</v>
      </c>
      <c r="AK10">
        <v>190</v>
      </c>
      <c r="AL10">
        <v>5.5</v>
      </c>
      <c r="AM10">
        <v>195</v>
      </c>
      <c r="AN10" t="s">
        <v>155</v>
      </c>
      <c r="AO10">
        <v>2</v>
      </c>
      <c r="AP10" s="42">
        <v>0.62990740740740747</v>
      </c>
      <c r="AQ10">
        <v>47.159478</v>
      </c>
      <c r="AR10">
        <v>-88.489880999999997</v>
      </c>
      <c r="AS10">
        <v>314.5</v>
      </c>
      <c r="AT10">
        <v>35.700000000000003</v>
      </c>
      <c r="AU10">
        <v>12</v>
      </c>
      <c r="AV10">
        <v>11</v>
      </c>
      <c r="AW10" t="s">
        <v>415</v>
      </c>
      <c r="AX10">
        <v>1.8125</v>
      </c>
      <c r="AY10">
        <v>2.8</v>
      </c>
      <c r="AZ10">
        <v>3.5874999999999999</v>
      </c>
      <c r="BA10">
        <v>14.048999999999999</v>
      </c>
      <c r="BB10">
        <v>16.7</v>
      </c>
      <c r="BC10">
        <v>1.19</v>
      </c>
      <c r="BD10">
        <v>12.021000000000001</v>
      </c>
      <c r="BE10">
        <v>3032.2930000000001</v>
      </c>
      <c r="BF10">
        <v>1.913</v>
      </c>
      <c r="BG10">
        <v>29.852</v>
      </c>
      <c r="BH10">
        <v>0</v>
      </c>
      <c r="BI10">
        <v>29.852</v>
      </c>
      <c r="BJ10">
        <v>22.731999999999999</v>
      </c>
      <c r="BK10">
        <v>0</v>
      </c>
      <c r="BL10">
        <v>22.731999999999999</v>
      </c>
      <c r="BM10">
        <v>0.45229999999999998</v>
      </c>
      <c r="BN10"/>
      <c r="BO10"/>
      <c r="BP10"/>
      <c r="BQ10">
        <v>628.447</v>
      </c>
      <c r="BR10">
        <v>0.23546300000000001</v>
      </c>
      <c r="BS10">
        <v>-6.7364999999999994E-2</v>
      </c>
      <c r="BT10">
        <v>1.1727E-2</v>
      </c>
      <c r="BU10">
        <v>5.668183</v>
      </c>
      <c r="BV10">
        <v>-1.3540365000000001</v>
      </c>
      <c r="BW10" s="4">
        <f t="shared" ref="BW10" si="9">BU10*0.2642</f>
        <v>1.4975339485999999</v>
      </c>
      <c r="BY10" s="4">
        <f>BE10*$BU10*0.7614</f>
        <v>13086.632269837508</v>
      </c>
      <c r="BZ10" s="4">
        <f>BF10*$BU10*0.7614</f>
        <v>8.2560384277505996</v>
      </c>
      <c r="CA10" s="4">
        <f>BJ10*$BU10*0.7614</f>
        <v>98.105732116898395</v>
      </c>
      <c r="CB10" s="4">
        <f>BM10*$BU10*0.7614</f>
        <v>1.9520157767232598</v>
      </c>
      <c r="CE10" s="35" t="s">
        <v>193</v>
      </c>
    </row>
    <row r="11" spans="1:87" x14ac:dyDescent="0.25">
      <c r="A11" s="40">
        <v>41704</v>
      </c>
      <c r="B11" s="41">
        <v>5.0023148148148145E-3</v>
      </c>
      <c r="C11">
        <v>12.624000000000001</v>
      </c>
      <c r="D11">
        <v>1.2999999999999999E-2</v>
      </c>
      <c r="E11">
        <v>130</v>
      </c>
      <c r="F11">
        <v>1268.0999999999999</v>
      </c>
      <c r="G11">
        <v>-16</v>
      </c>
      <c r="H11">
        <v>40.1</v>
      </c>
      <c r="I11"/>
      <c r="J11">
        <v>3.6</v>
      </c>
      <c r="K11">
        <v>0.89280000000000004</v>
      </c>
      <c r="L11">
        <v>11.2705</v>
      </c>
      <c r="M11">
        <v>1.1599999999999999E-2</v>
      </c>
      <c r="N11">
        <v>1132.1604</v>
      </c>
      <c r="O11">
        <v>0</v>
      </c>
      <c r="P11">
        <v>1132.2</v>
      </c>
      <c r="Q11">
        <v>862.12860000000001</v>
      </c>
      <c r="R11">
        <v>0</v>
      </c>
      <c r="S11">
        <v>862.1</v>
      </c>
      <c r="T11">
        <v>40.1</v>
      </c>
      <c r="U11"/>
      <c r="V11"/>
      <c r="W11">
        <v>0</v>
      </c>
      <c r="X11">
        <v>3.2141000000000002</v>
      </c>
      <c r="Y11">
        <v>12</v>
      </c>
      <c r="Z11">
        <v>883</v>
      </c>
      <c r="AA11">
        <v>907</v>
      </c>
      <c r="AB11">
        <v>826</v>
      </c>
      <c r="AC11">
        <v>66</v>
      </c>
      <c r="AD11">
        <v>8.36</v>
      </c>
      <c r="AE11">
        <v>0.19</v>
      </c>
      <c r="AF11">
        <v>983</v>
      </c>
      <c r="AG11">
        <v>-10</v>
      </c>
      <c r="AH11">
        <v>7</v>
      </c>
      <c r="AI11">
        <v>10</v>
      </c>
      <c r="AJ11">
        <v>191</v>
      </c>
      <c r="AK11">
        <v>189.3</v>
      </c>
      <c r="AL11">
        <v>5.6</v>
      </c>
      <c r="AM11">
        <v>195</v>
      </c>
      <c r="AN11" t="s">
        <v>155</v>
      </c>
      <c r="AO11">
        <v>2</v>
      </c>
      <c r="AP11" s="42">
        <v>0.62991898148148151</v>
      </c>
      <c r="AQ11">
        <v>47.159385</v>
      </c>
      <c r="AR11">
        <v>-88.489717999999996</v>
      </c>
      <c r="AS11">
        <v>314.7</v>
      </c>
      <c r="AT11">
        <v>35.9</v>
      </c>
      <c r="AU11">
        <v>12</v>
      </c>
      <c r="AV11">
        <v>11</v>
      </c>
      <c r="AW11" t="s">
        <v>415</v>
      </c>
      <c r="AX11">
        <v>1.2</v>
      </c>
      <c r="AY11">
        <v>2.8</v>
      </c>
      <c r="AZ11">
        <v>3.45</v>
      </c>
      <c r="BA11">
        <v>14.048999999999999</v>
      </c>
      <c r="BB11">
        <v>16.71</v>
      </c>
      <c r="BC11">
        <v>1.19</v>
      </c>
      <c r="BD11">
        <v>12.007999999999999</v>
      </c>
      <c r="BE11">
        <v>3032.47</v>
      </c>
      <c r="BF11">
        <v>1.988</v>
      </c>
      <c r="BG11">
        <v>31.901</v>
      </c>
      <c r="BH11">
        <v>0</v>
      </c>
      <c r="BI11">
        <v>31.901</v>
      </c>
      <c r="BJ11">
        <v>24.292000000000002</v>
      </c>
      <c r="BK11">
        <v>0</v>
      </c>
      <c r="BL11">
        <v>24.292000000000002</v>
      </c>
      <c r="BM11">
        <v>0.35649999999999998</v>
      </c>
      <c r="BN11"/>
      <c r="BO11"/>
      <c r="BP11"/>
      <c r="BQ11">
        <v>628.79100000000005</v>
      </c>
      <c r="BR11">
        <v>0.26480399999999998</v>
      </c>
      <c r="BS11">
        <v>-6.2364999999999997E-2</v>
      </c>
      <c r="BT11">
        <v>1.2E-2</v>
      </c>
      <c r="BU11">
        <v>6.3744949999999996</v>
      </c>
      <c r="BV11">
        <v>-1.2535365000000001</v>
      </c>
      <c r="BW11" s="4">
        <f>BU11*0.2642</f>
        <v>1.6841415789999998</v>
      </c>
      <c r="BY11" s="4">
        <f t="shared" ref="BY11:BY74" si="10">BE11*$BU11*0.7614</f>
        <v>14718.215938807709</v>
      </c>
      <c r="BZ11" s="4">
        <f t="shared" ref="BZ11:BZ74" si="11">BF11*$BU11*0.7614</f>
        <v>9.6488385000839987</v>
      </c>
      <c r="CA11" s="4">
        <f t="shared" ref="CA11:CA74" si="12">BJ11*$BU11*0.7614</f>
        <v>117.902205655956</v>
      </c>
      <c r="CB11" s="4">
        <f t="shared" ref="CB11:CB74" si="13">BM11*$BU11*0.7614</f>
        <v>1.7302871857544997</v>
      </c>
    </row>
    <row r="12" spans="1:87" x14ac:dyDescent="0.25">
      <c r="A12" s="40">
        <v>41704</v>
      </c>
      <c r="B12" s="41">
        <v>5.0138888888888889E-3</v>
      </c>
      <c r="C12">
        <v>12.526</v>
      </c>
      <c r="D12">
        <v>1.32E-2</v>
      </c>
      <c r="E12">
        <v>131.84735499999999</v>
      </c>
      <c r="F12">
        <v>1264.5999999999999</v>
      </c>
      <c r="G12">
        <v>-17.2</v>
      </c>
      <c r="H12">
        <v>59.7</v>
      </c>
      <c r="I12"/>
      <c r="J12">
        <v>3.6</v>
      </c>
      <c r="K12">
        <v>0.89349999999999996</v>
      </c>
      <c r="L12">
        <v>11.1921</v>
      </c>
      <c r="M12">
        <v>1.18E-2</v>
      </c>
      <c r="N12">
        <v>1129.8880999999999</v>
      </c>
      <c r="O12">
        <v>0</v>
      </c>
      <c r="P12">
        <v>1129.9000000000001</v>
      </c>
      <c r="Q12">
        <v>860.39829999999995</v>
      </c>
      <c r="R12">
        <v>0</v>
      </c>
      <c r="S12">
        <v>860.4</v>
      </c>
      <c r="T12">
        <v>59.715699999999998</v>
      </c>
      <c r="U12"/>
      <c r="V12"/>
      <c r="W12">
        <v>0</v>
      </c>
      <c r="X12">
        <v>3.2166000000000001</v>
      </c>
      <c r="Y12">
        <v>12</v>
      </c>
      <c r="Z12">
        <v>885</v>
      </c>
      <c r="AA12">
        <v>907</v>
      </c>
      <c r="AB12">
        <v>828</v>
      </c>
      <c r="AC12">
        <v>66</v>
      </c>
      <c r="AD12">
        <v>8.36</v>
      </c>
      <c r="AE12">
        <v>0.19</v>
      </c>
      <c r="AF12">
        <v>983</v>
      </c>
      <c r="AG12">
        <v>-10</v>
      </c>
      <c r="AH12">
        <v>7</v>
      </c>
      <c r="AI12">
        <v>10</v>
      </c>
      <c r="AJ12">
        <v>190.3</v>
      </c>
      <c r="AK12">
        <v>189.7</v>
      </c>
      <c r="AL12">
        <v>5.5</v>
      </c>
      <c r="AM12">
        <v>195</v>
      </c>
      <c r="AN12" t="s">
        <v>155</v>
      </c>
      <c r="AO12">
        <v>2</v>
      </c>
      <c r="AP12" s="42">
        <v>0.62993055555555555</v>
      </c>
      <c r="AQ12">
        <v>47.159284999999997</v>
      </c>
      <c r="AR12">
        <v>-88.489562000000006</v>
      </c>
      <c r="AS12">
        <v>314.39999999999998</v>
      </c>
      <c r="AT12">
        <v>36.1</v>
      </c>
      <c r="AU12">
        <v>12</v>
      </c>
      <c r="AV12">
        <v>11</v>
      </c>
      <c r="AW12" t="s">
        <v>415</v>
      </c>
      <c r="AX12">
        <v>1.2749250000000001</v>
      </c>
      <c r="AY12">
        <v>2.5752250000000001</v>
      </c>
      <c r="AZ12">
        <v>3.1624379999999999</v>
      </c>
      <c r="BA12">
        <v>14.048999999999999</v>
      </c>
      <c r="BB12">
        <v>16.829999999999998</v>
      </c>
      <c r="BC12">
        <v>1.2</v>
      </c>
      <c r="BD12">
        <v>11.919</v>
      </c>
      <c r="BE12">
        <v>3031.9360000000001</v>
      </c>
      <c r="BF12">
        <v>2.0310000000000001</v>
      </c>
      <c r="BG12">
        <v>32.054000000000002</v>
      </c>
      <c r="BH12">
        <v>0</v>
      </c>
      <c r="BI12">
        <v>32.054000000000002</v>
      </c>
      <c r="BJ12">
        <v>24.408999999999999</v>
      </c>
      <c r="BK12">
        <v>0</v>
      </c>
      <c r="BL12">
        <v>24.408999999999999</v>
      </c>
      <c r="BM12">
        <v>0.53449999999999998</v>
      </c>
      <c r="BN12"/>
      <c r="BO12"/>
      <c r="BP12"/>
      <c r="BQ12">
        <v>633.58399999999995</v>
      </c>
      <c r="BR12">
        <v>0.30953399999999998</v>
      </c>
      <c r="BS12">
        <v>-5.2276000000000003E-2</v>
      </c>
      <c r="BT12">
        <v>1.2E-2</v>
      </c>
      <c r="BU12">
        <v>7.4512580000000002</v>
      </c>
      <c r="BV12">
        <v>-1.0507476</v>
      </c>
      <c r="BW12" s="4">
        <f t="shared" ref="BW12:BW75" si="14">BU12*0.2642</f>
        <v>1.9686223636</v>
      </c>
      <c r="BY12" s="4">
        <f t="shared" si="10"/>
        <v>17201.348837696565</v>
      </c>
      <c r="BZ12" s="4">
        <f t="shared" si="11"/>
        <v>11.522650705477201</v>
      </c>
      <c r="CA12" s="4">
        <f t="shared" si="12"/>
        <v>138.48172381585078</v>
      </c>
      <c r="CB12" s="4">
        <f t="shared" si="13"/>
        <v>3.0324258011213998</v>
      </c>
    </row>
    <row r="13" spans="1:87" x14ac:dyDescent="0.25">
      <c r="A13" s="40">
        <v>41704</v>
      </c>
      <c r="B13" s="41">
        <v>5.0254629629629625E-3</v>
      </c>
      <c r="C13">
        <v>12.51</v>
      </c>
      <c r="D13">
        <v>1.41E-2</v>
      </c>
      <c r="E13">
        <v>140.96153799999999</v>
      </c>
      <c r="F13">
        <v>1239.8</v>
      </c>
      <c r="G13">
        <v>-29.3</v>
      </c>
      <c r="H13">
        <v>79.599999999999994</v>
      </c>
      <c r="I13"/>
      <c r="J13">
        <v>3.5</v>
      </c>
      <c r="K13">
        <v>0.89349999999999996</v>
      </c>
      <c r="L13">
        <v>11.1783</v>
      </c>
      <c r="M13">
        <v>1.26E-2</v>
      </c>
      <c r="N13">
        <v>1107.8217</v>
      </c>
      <c r="O13">
        <v>0</v>
      </c>
      <c r="P13">
        <v>1107.8</v>
      </c>
      <c r="Q13">
        <v>843.59500000000003</v>
      </c>
      <c r="R13">
        <v>0</v>
      </c>
      <c r="S13">
        <v>843.6</v>
      </c>
      <c r="T13">
        <v>79.639600000000002</v>
      </c>
      <c r="U13"/>
      <c r="V13"/>
      <c r="W13">
        <v>0</v>
      </c>
      <c r="X13">
        <v>3.1274000000000002</v>
      </c>
      <c r="Y13">
        <v>12</v>
      </c>
      <c r="Z13">
        <v>888</v>
      </c>
      <c r="AA13">
        <v>907</v>
      </c>
      <c r="AB13">
        <v>833</v>
      </c>
      <c r="AC13">
        <v>66</v>
      </c>
      <c r="AD13">
        <v>8.36</v>
      </c>
      <c r="AE13">
        <v>0.19</v>
      </c>
      <c r="AF13">
        <v>983</v>
      </c>
      <c r="AG13">
        <v>-10</v>
      </c>
      <c r="AH13">
        <v>7.7270000000000003</v>
      </c>
      <c r="AI13">
        <v>10</v>
      </c>
      <c r="AJ13">
        <v>190</v>
      </c>
      <c r="AK13">
        <v>190</v>
      </c>
      <c r="AL13">
        <v>5.3</v>
      </c>
      <c r="AM13">
        <v>195</v>
      </c>
      <c r="AN13" t="s">
        <v>155</v>
      </c>
      <c r="AO13">
        <v>2</v>
      </c>
      <c r="AP13" s="42">
        <v>0.62994212962962959</v>
      </c>
      <c r="AQ13">
        <v>47.159185999999998</v>
      </c>
      <c r="AR13">
        <v>-88.489393000000007</v>
      </c>
      <c r="AS13">
        <v>314</v>
      </c>
      <c r="AT13">
        <v>37.1</v>
      </c>
      <c r="AU13">
        <v>12</v>
      </c>
      <c r="AV13">
        <v>11</v>
      </c>
      <c r="AW13" t="s">
        <v>415</v>
      </c>
      <c r="AX13">
        <v>1.7131130000000001</v>
      </c>
      <c r="AY13">
        <v>1.0124120000000001</v>
      </c>
      <c r="AZ13">
        <v>3.4386389999999998</v>
      </c>
      <c r="BA13">
        <v>14.048999999999999</v>
      </c>
      <c r="BB13">
        <v>16.850000000000001</v>
      </c>
      <c r="BC13">
        <v>1.2</v>
      </c>
      <c r="BD13">
        <v>11.913</v>
      </c>
      <c r="BE13">
        <v>3031.181</v>
      </c>
      <c r="BF13">
        <v>2.1739999999999999</v>
      </c>
      <c r="BG13">
        <v>31.459</v>
      </c>
      <c r="BH13">
        <v>0</v>
      </c>
      <c r="BI13">
        <v>31.459</v>
      </c>
      <c r="BJ13">
        <v>23.956</v>
      </c>
      <c r="BK13">
        <v>0</v>
      </c>
      <c r="BL13">
        <v>23.956</v>
      </c>
      <c r="BM13">
        <v>0.71360000000000001</v>
      </c>
      <c r="BN13"/>
      <c r="BO13"/>
      <c r="BP13"/>
      <c r="BQ13">
        <v>616.625</v>
      </c>
      <c r="BR13">
        <v>0.34789900000000001</v>
      </c>
      <c r="BS13">
        <v>-5.9178000000000001E-2</v>
      </c>
      <c r="BT13">
        <v>1.2E-2</v>
      </c>
      <c r="BU13">
        <v>8.3747989999999994</v>
      </c>
      <c r="BV13">
        <v>-1.1894777999999999</v>
      </c>
      <c r="BW13" s="4">
        <f t="shared" si="14"/>
        <v>2.2126218957999999</v>
      </c>
      <c r="BY13" s="4">
        <f t="shared" si="10"/>
        <v>19328.543766041104</v>
      </c>
      <c r="BZ13" s="4">
        <f t="shared" si="11"/>
        <v>13.862667437996398</v>
      </c>
      <c r="CA13" s="4">
        <f t="shared" si="12"/>
        <v>152.75715784022157</v>
      </c>
      <c r="CB13" s="4">
        <f t="shared" si="13"/>
        <v>4.5503217496569599</v>
      </c>
    </row>
    <row r="14" spans="1:87" x14ac:dyDescent="0.25">
      <c r="A14" s="40">
        <v>41704</v>
      </c>
      <c r="B14" s="41">
        <v>5.0370370370370369E-3</v>
      </c>
      <c r="C14">
        <v>12.489000000000001</v>
      </c>
      <c r="D14">
        <v>1.5699999999999999E-2</v>
      </c>
      <c r="E14">
        <v>156.987179</v>
      </c>
      <c r="F14">
        <v>1282.7</v>
      </c>
      <c r="G14">
        <v>-24.6</v>
      </c>
      <c r="H14">
        <v>89.8</v>
      </c>
      <c r="I14"/>
      <c r="J14">
        <v>3.5</v>
      </c>
      <c r="K14">
        <v>0.89370000000000005</v>
      </c>
      <c r="L14">
        <v>11.161300000000001</v>
      </c>
      <c r="M14">
        <v>1.4E-2</v>
      </c>
      <c r="N14">
        <v>1146.3521000000001</v>
      </c>
      <c r="O14">
        <v>0</v>
      </c>
      <c r="P14">
        <v>1146.4000000000001</v>
      </c>
      <c r="Q14">
        <v>872.93550000000005</v>
      </c>
      <c r="R14">
        <v>0</v>
      </c>
      <c r="S14">
        <v>872.9</v>
      </c>
      <c r="T14">
        <v>89.847200000000001</v>
      </c>
      <c r="U14"/>
      <c r="V14"/>
      <c r="W14">
        <v>0</v>
      </c>
      <c r="X14">
        <v>3.1278999999999999</v>
      </c>
      <c r="Y14">
        <v>11.9</v>
      </c>
      <c r="Z14">
        <v>890</v>
      </c>
      <c r="AA14">
        <v>907</v>
      </c>
      <c r="AB14">
        <v>835</v>
      </c>
      <c r="AC14">
        <v>66</v>
      </c>
      <c r="AD14">
        <v>8.36</v>
      </c>
      <c r="AE14">
        <v>0.19</v>
      </c>
      <c r="AF14">
        <v>983</v>
      </c>
      <c r="AG14">
        <v>-10</v>
      </c>
      <c r="AH14">
        <v>8</v>
      </c>
      <c r="AI14">
        <v>10</v>
      </c>
      <c r="AJ14">
        <v>190</v>
      </c>
      <c r="AK14">
        <v>189.3</v>
      </c>
      <c r="AL14">
        <v>5.3</v>
      </c>
      <c r="AM14">
        <v>195</v>
      </c>
      <c r="AN14" t="s">
        <v>155</v>
      </c>
      <c r="AO14">
        <v>2</v>
      </c>
      <c r="AP14" s="42">
        <v>0.62995370370370374</v>
      </c>
      <c r="AQ14">
        <v>47.159087999999997</v>
      </c>
      <c r="AR14">
        <v>-88.489222999999996</v>
      </c>
      <c r="AS14">
        <v>313.5</v>
      </c>
      <c r="AT14">
        <v>37.299999999999997</v>
      </c>
      <c r="AU14">
        <v>12</v>
      </c>
      <c r="AV14">
        <v>11</v>
      </c>
      <c r="AW14" t="s">
        <v>415</v>
      </c>
      <c r="AX14">
        <v>1.1000000000000001</v>
      </c>
      <c r="AY14">
        <v>1.125</v>
      </c>
      <c r="AZ14">
        <v>2.3125</v>
      </c>
      <c r="BA14">
        <v>14.048999999999999</v>
      </c>
      <c r="BB14">
        <v>16.87</v>
      </c>
      <c r="BC14">
        <v>1.2</v>
      </c>
      <c r="BD14">
        <v>11.897</v>
      </c>
      <c r="BE14">
        <v>3030.5210000000002</v>
      </c>
      <c r="BF14">
        <v>2.4249999999999998</v>
      </c>
      <c r="BG14">
        <v>32.594999999999999</v>
      </c>
      <c r="BH14">
        <v>0</v>
      </c>
      <c r="BI14">
        <v>32.594999999999999</v>
      </c>
      <c r="BJ14">
        <v>24.821000000000002</v>
      </c>
      <c r="BK14">
        <v>0</v>
      </c>
      <c r="BL14">
        <v>24.821000000000002</v>
      </c>
      <c r="BM14">
        <v>0.80610000000000004</v>
      </c>
      <c r="BN14"/>
      <c r="BO14"/>
      <c r="BP14"/>
      <c r="BQ14">
        <v>617.51900000000001</v>
      </c>
      <c r="BR14">
        <v>0.359454</v>
      </c>
      <c r="BS14">
        <v>-6.3E-2</v>
      </c>
      <c r="BT14">
        <v>1.2727E-2</v>
      </c>
      <c r="BU14">
        <v>8.6529559999999996</v>
      </c>
      <c r="BV14">
        <v>-1.2663</v>
      </c>
      <c r="BW14" s="4">
        <f t="shared" si="14"/>
        <v>2.2861109751999997</v>
      </c>
      <c r="BY14" s="4">
        <f t="shared" si="10"/>
        <v>19966.165452075868</v>
      </c>
      <c r="BZ14" s="4">
        <f t="shared" si="11"/>
        <v>15.976774693619998</v>
      </c>
      <c r="CA14" s="4">
        <f t="shared" si="12"/>
        <v>163.52970089498641</v>
      </c>
      <c r="CB14" s="4">
        <f t="shared" si="13"/>
        <v>5.3108775589802395</v>
      </c>
    </row>
    <row r="15" spans="1:87" x14ac:dyDescent="0.25">
      <c r="A15" s="40">
        <v>41704</v>
      </c>
      <c r="B15" s="41">
        <v>5.0486111111111105E-3</v>
      </c>
      <c r="C15">
        <v>12.47</v>
      </c>
      <c r="D15">
        <v>1.67E-2</v>
      </c>
      <c r="E15">
        <v>166.89303899999999</v>
      </c>
      <c r="F15">
        <v>1546</v>
      </c>
      <c r="G15">
        <v>-30.4</v>
      </c>
      <c r="H15">
        <v>119.8</v>
      </c>
      <c r="I15"/>
      <c r="J15">
        <v>3.5</v>
      </c>
      <c r="K15">
        <v>0.89380000000000004</v>
      </c>
      <c r="L15">
        <v>11.145300000000001</v>
      </c>
      <c r="M15">
        <v>1.49E-2</v>
      </c>
      <c r="N15">
        <v>1381.8056999999999</v>
      </c>
      <c r="O15">
        <v>0</v>
      </c>
      <c r="P15">
        <v>1381.8</v>
      </c>
      <c r="Q15">
        <v>1052.231</v>
      </c>
      <c r="R15">
        <v>0</v>
      </c>
      <c r="S15">
        <v>1052.2</v>
      </c>
      <c r="T15">
        <v>119.81019999999999</v>
      </c>
      <c r="U15"/>
      <c r="V15"/>
      <c r="W15">
        <v>0</v>
      </c>
      <c r="X15">
        <v>3.1282000000000001</v>
      </c>
      <c r="Y15">
        <v>12</v>
      </c>
      <c r="Z15">
        <v>890</v>
      </c>
      <c r="AA15">
        <v>908</v>
      </c>
      <c r="AB15">
        <v>835</v>
      </c>
      <c r="AC15">
        <v>66</v>
      </c>
      <c r="AD15">
        <v>8.36</v>
      </c>
      <c r="AE15">
        <v>0.19</v>
      </c>
      <c r="AF15">
        <v>983</v>
      </c>
      <c r="AG15">
        <v>-10</v>
      </c>
      <c r="AH15">
        <v>7.2729999999999997</v>
      </c>
      <c r="AI15">
        <v>10</v>
      </c>
      <c r="AJ15">
        <v>190</v>
      </c>
      <c r="AK15">
        <v>188.3</v>
      </c>
      <c r="AL15">
        <v>5.2</v>
      </c>
      <c r="AM15">
        <v>195</v>
      </c>
      <c r="AN15" t="s">
        <v>155</v>
      </c>
      <c r="AO15">
        <v>2</v>
      </c>
      <c r="AP15" s="42">
        <v>0.62996527777777778</v>
      </c>
      <c r="AQ15">
        <v>47.159019999999998</v>
      </c>
      <c r="AR15">
        <v>-88.489045000000004</v>
      </c>
      <c r="AS15">
        <v>313.39999999999998</v>
      </c>
      <c r="AT15">
        <v>38.299999999999997</v>
      </c>
      <c r="AU15">
        <v>12</v>
      </c>
      <c r="AV15">
        <v>11</v>
      </c>
      <c r="AW15" t="s">
        <v>415</v>
      </c>
      <c r="AX15">
        <v>1.1000000000000001</v>
      </c>
      <c r="AY15">
        <v>1.3</v>
      </c>
      <c r="AZ15">
        <v>2.4</v>
      </c>
      <c r="BA15">
        <v>14.048999999999999</v>
      </c>
      <c r="BB15">
        <v>16.89</v>
      </c>
      <c r="BC15">
        <v>1.2</v>
      </c>
      <c r="BD15">
        <v>11.885</v>
      </c>
      <c r="BE15">
        <v>3029.471</v>
      </c>
      <c r="BF15">
        <v>2.581</v>
      </c>
      <c r="BG15">
        <v>39.332999999999998</v>
      </c>
      <c r="BH15">
        <v>0</v>
      </c>
      <c r="BI15">
        <v>39.332999999999998</v>
      </c>
      <c r="BJ15">
        <v>29.952000000000002</v>
      </c>
      <c r="BK15">
        <v>0</v>
      </c>
      <c r="BL15">
        <v>29.952000000000002</v>
      </c>
      <c r="BM15">
        <v>1.0760000000000001</v>
      </c>
      <c r="BN15"/>
      <c r="BO15"/>
      <c r="BP15"/>
      <c r="BQ15">
        <v>618.25400000000002</v>
      </c>
      <c r="BR15">
        <v>0.346914</v>
      </c>
      <c r="BS15">
        <v>-6.2273000000000002E-2</v>
      </c>
      <c r="BT15">
        <v>1.2272999999999999E-2</v>
      </c>
      <c r="BU15">
        <v>8.3510869999999997</v>
      </c>
      <c r="BV15">
        <v>-1.2516872999999999</v>
      </c>
      <c r="BW15" s="4">
        <f t="shared" si="14"/>
        <v>2.2063571853999999</v>
      </c>
      <c r="BY15" s="4">
        <f t="shared" si="10"/>
        <v>19262.944798821485</v>
      </c>
      <c r="BZ15" s="4">
        <f t="shared" si="11"/>
        <v>16.411334033485801</v>
      </c>
      <c r="CA15" s="4">
        <f t="shared" si="12"/>
        <v>190.4503204071936</v>
      </c>
      <c r="CB15" s="4">
        <f t="shared" si="13"/>
        <v>6.8417649825767999</v>
      </c>
    </row>
    <row r="16" spans="1:87" x14ac:dyDescent="0.25">
      <c r="A16" s="40">
        <v>41704</v>
      </c>
      <c r="B16" s="41">
        <v>5.0601851851851858E-3</v>
      </c>
      <c r="C16">
        <v>12.525</v>
      </c>
      <c r="D16">
        <v>1.7000000000000001E-2</v>
      </c>
      <c r="E16">
        <v>170</v>
      </c>
      <c r="F16">
        <v>1860.6</v>
      </c>
      <c r="G16">
        <v>-15.6</v>
      </c>
      <c r="H16">
        <v>119.5</v>
      </c>
      <c r="I16"/>
      <c r="J16">
        <v>3.5</v>
      </c>
      <c r="K16">
        <v>0.89339999999999997</v>
      </c>
      <c r="L16">
        <v>11.1905</v>
      </c>
      <c r="M16">
        <v>1.52E-2</v>
      </c>
      <c r="N16">
        <v>1662.2719999999999</v>
      </c>
      <c r="O16">
        <v>0</v>
      </c>
      <c r="P16">
        <v>1662.3</v>
      </c>
      <c r="Q16">
        <v>1265.8033</v>
      </c>
      <c r="R16">
        <v>0</v>
      </c>
      <c r="S16">
        <v>1265.8</v>
      </c>
      <c r="T16">
        <v>119.5211</v>
      </c>
      <c r="U16"/>
      <c r="V16"/>
      <c r="W16">
        <v>0</v>
      </c>
      <c r="X16">
        <v>3.1269999999999998</v>
      </c>
      <c r="Y16">
        <v>11.9</v>
      </c>
      <c r="Z16">
        <v>891</v>
      </c>
      <c r="AA16">
        <v>907</v>
      </c>
      <c r="AB16">
        <v>836</v>
      </c>
      <c r="AC16">
        <v>66</v>
      </c>
      <c r="AD16">
        <v>8.36</v>
      </c>
      <c r="AE16">
        <v>0.19</v>
      </c>
      <c r="AF16">
        <v>983</v>
      </c>
      <c r="AG16">
        <v>-10</v>
      </c>
      <c r="AH16">
        <v>7</v>
      </c>
      <c r="AI16">
        <v>10</v>
      </c>
      <c r="AJ16">
        <v>190</v>
      </c>
      <c r="AK16">
        <v>188.7</v>
      </c>
      <c r="AL16">
        <v>5.5</v>
      </c>
      <c r="AM16">
        <v>195</v>
      </c>
      <c r="AN16" t="s">
        <v>155</v>
      </c>
      <c r="AO16">
        <v>2</v>
      </c>
      <c r="AP16" s="42">
        <v>0.62996527777777778</v>
      </c>
      <c r="AQ16">
        <v>47.159011999999997</v>
      </c>
      <c r="AR16">
        <v>-88.489017000000004</v>
      </c>
      <c r="AS16">
        <v>313.39999999999998</v>
      </c>
      <c r="AT16">
        <v>38.5</v>
      </c>
      <c r="AU16">
        <v>12</v>
      </c>
      <c r="AV16">
        <v>11</v>
      </c>
      <c r="AW16" t="s">
        <v>415</v>
      </c>
      <c r="AX16">
        <v>1.1000000000000001</v>
      </c>
      <c r="AY16">
        <v>1.325</v>
      </c>
      <c r="AZ16">
        <v>2.4125000000000001</v>
      </c>
      <c r="BA16">
        <v>14.048999999999999</v>
      </c>
      <c r="BB16">
        <v>16.82</v>
      </c>
      <c r="BC16">
        <v>1.2</v>
      </c>
      <c r="BD16">
        <v>11.93</v>
      </c>
      <c r="BE16">
        <v>3029.3910000000001</v>
      </c>
      <c r="BF16">
        <v>2.617</v>
      </c>
      <c r="BG16">
        <v>47.124000000000002</v>
      </c>
      <c r="BH16">
        <v>0</v>
      </c>
      <c r="BI16">
        <v>47.124000000000002</v>
      </c>
      <c r="BJ16">
        <v>35.884999999999998</v>
      </c>
      <c r="BK16">
        <v>0</v>
      </c>
      <c r="BL16">
        <v>35.884999999999998</v>
      </c>
      <c r="BM16">
        <v>1.0690999999999999</v>
      </c>
      <c r="BN16"/>
      <c r="BO16"/>
      <c r="BP16"/>
      <c r="BQ16">
        <v>615.50099999999998</v>
      </c>
      <c r="BR16">
        <v>0.33691100000000002</v>
      </c>
      <c r="BS16">
        <v>-6.3453999999999997E-2</v>
      </c>
      <c r="BT16">
        <v>1.2E-2</v>
      </c>
      <c r="BU16">
        <v>8.1102900000000009</v>
      </c>
      <c r="BV16">
        <v>-1.2754254</v>
      </c>
      <c r="BW16" s="4">
        <f t="shared" si="14"/>
        <v>2.1427386180000001</v>
      </c>
      <c r="BY16" s="4">
        <f t="shared" si="10"/>
        <v>18707.018980723147</v>
      </c>
      <c r="BZ16" s="4">
        <f t="shared" si="11"/>
        <v>16.160432467302002</v>
      </c>
      <c r="CA16" s="4">
        <f t="shared" si="12"/>
        <v>221.59614791331001</v>
      </c>
      <c r="CB16" s="4">
        <f t="shared" si="13"/>
        <v>6.6018793850946</v>
      </c>
    </row>
    <row r="17" spans="1:80" x14ac:dyDescent="0.25">
      <c r="A17" s="40">
        <v>41704</v>
      </c>
      <c r="B17" s="41">
        <v>5.0717592592592594E-3</v>
      </c>
      <c r="C17">
        <v>12.750999999999999</v>
      </c>
      <c r="D17">
        <v>1.7399999999999999E-2</v>
      </c>
      <c r="E17">
        <v>173.64297300000001</v>
      </c>
      <c r="F17">
        <v>2070.5</v>
      </c>
      <c r="G17">
        <v>-21.6</v>
      </c>
      <c r="H17">
        <v>148.30000000000001</v>
      </c>
      <c r="I17"/>
      <c r="J17">
        <v>3.5</v>
      </c>
      <c r="K17">
        <v>0.89170000000000005</v>
      </c>
      <c r="L17">
        <v>11.369300000000001</v>
      </c>
      <c r="M17">
        <v>1.55E-2</v>
      </c>
      <c r="N17">
        <v>1846.2127</v>
      </c>
      <c r="O17">
        <v>0</v>
      </c>
      <c r="P17">
        <v>1846.2</v>
      </c>
      <c r="Q17">
        <v>1405.8723</v>
      </c>
      <c r="R17">
        <v>0</v>
      </c>
      <c r="S17">
        <v>1405.9</v>
      </c>
      <c r="T17">
        <v>148.34569999999999</v>
      </c>
      <c r="U17"/>
      <c r="V17"/>
      <c r="W17">
        <v>0</v>
      </c>
      <c r="X17">
        <v>3.1208</v>
      </c>
      <c r="Y17">
        <v>12</v>
      </c>
      <c r="Z17">
        <v>891</v>
      </c>
      <c r="AA17">
        <v>908</v>
      </c>
      <c r="AB17">
        <v>836</v>
      </c>
      <c r="AC17">
        <v>66</v>
      </c>
      <c r="AD17">
        <v>8.36</v>
      </c>
      <c r="AE17">
        <v>0.19</v>
      </c>
      <c r="AF17">
        <v>983</v>
      </c>
      <c r="AG17">
        <v>-10</v>
      </c>
      <c r="AH17">
        <v>7</v>
      </c>
      <c r="AI17">
        <v>10</v>
      </c>
      <c r="AJ17">
        <v>190.7</v>
      </c>
      <c r="AK17">
        <v>189</v>
      </c>
      <c r="AL17">
        <v>5.7</v>
      </c>
      <c r="AM17">
        <v>195</v>
      </c>
      <c r="AN17" t="s">
        <v>155</v>
      </c>
      <c r="AO17">
        <v>2</v>
      </c>
      <c r="AP17" s="42">
        <v>0.62997685185185182</v>
      </c>
      <c r="AQ17">
        <v>47.158943999999998</v>
      </c>
      <c r="AR17">
        <v>-88.488763000000006</v>
      </c>
      <c r="AS17">
        <v>312.89999999999998</v>
      </c>
      <c r="AT17">
        <v>39.6</v>
      </c>
      <c r="AU17">
        <v>12</v>
      </c>
      <c r="AV17">
        <v>11</v>
      </c>
      <c r="AW17" t="s">
        <v>415</v>
      </c>
      <c r="AX17">
        <v>1.125</v>
      </c>
      <c r="AY17">
        <v>1.4375</v>
      </c>
      <c r="AZ17">
        <v>2.5125000000000002</v>
      </c>
      <c r="BA17">
        <v>14.048999999999999</v>
      </c>
      <c r="BB17">
        <v>16.53</v>
      </c>
      <c r="BC17">
        <v>1.18</v>
      </c>
      <c r="BD17">
        <v>12.148999999999999</v>
      </c>
      <c r="BE17">
        <v>3028.489</v>
      </c>
      <c r="BF17">
        <v>2.625</v>
      </c>
      <c r="BG17">
        <v>51.5</v>
      </c>
      <c r="BH17">
        <v>0</v>
      </c>
      <c r="BI17">
        <v>51.5</v>
      </c>
      <c r="BJ17">
        <v>39.216999999999999</v>
      </c>
      <c r="BK17">
        <v>0</v>
      </c>
      <c r="BL17">
        <v>39.216999999999999</v>
      </c>
      <c r="BM17">
        <v>1.3057000000000001</v>
      </c>
      <c r="BN17"/>
      <c r="BO17"/>
      <c r="BP17"/>
      <c r="BQ17">
        <v>604.45100000000002</v>
      </c>
      <c r="BR17">
        <v>0.448299</v>
      </c>
      <c r="BS17">
        <v>-6.1094999999999997E-2</v>
      </c>
      <c r="BT17">
        <v>1.0547000000000001E-2</v>
      </c>
      <c r="BU17">
        <v>10.791670999999999</v>
      </c>
      <c r="BV17">
        <v>-1.2280095</v>
      </c>
      <c r="BW17" s="4">
        <f t="shared" si="14"/>
        <v>2.8511594781999996</v>
      </c>
      <c r="BY17" s="4">
        <f t="shared" si="10"/>
        <v>24884.422695171605</v>
      </c>
      <c r="BZ17" s="4">
        <f t="shared" si="11"/>
        <v>21.569043035924995</v>
      </c>
      <c r="CA17" s="4">
        <f t="shared" si="12"/>
        <v>322.23739456756977</v>
      </c>
      <c r="CB17" s="4">
        <f t="shared" si="13"/>
        <v>10.72864742552658</v>
      </c>
    </row>
    <row r="18" spans="1:80" x14ac:dyDescent="0.25">
      <c r="A18" s="40">
        <v>41704</v>
      </c>
      <c r="B18" s="41">
        <v>5.0833333333333338E-3</v>
      </c>
      <c r="C18">
        <v>13.1</v>
      </c>
      <c r="D18">
        <v>1.78E-2</v>
      </c>
      <c r="E18">
        <v>178.22499999999999</v>
      </c>
      <c r="F18">
        <v>2125.5</v>
      </c>
      <c r="G18">
        <v>-27.1</v>
      </c>
      <c r="H18">
        <v>131.4</v>
      </c>
      <c r="I18"/>
      <c r="J18">
        <v>3.5</v>
      </c>
      <c r="K18">
        <v>0.88890000000000002</v>
      </c>
      <c r="L18">
        <v>11.645099999999999</v>
      </c>
      <c r="M18">
        <v>1.5800000000000002E-2</v>
      </c>
      <c r="N18">
        <v>1889.4012</v>
      </c>
      <c r="O18">
        <v>0</v>
      </c>
      <c r="P18">
        <v>1889.4</v>
      </c>
      <c r="Q18">
        <v>1438.7598</v>
      </c>
      <c r="R18">
        <v>0</v>
      </c>
      <c r="S18">
        <v>1438.8</v>
      </c>
      <c r="T18">
        <v>131.38489999999999</v>
      </c>
      <c r="U18"/>
      <c r="V18"/>
      <c r="W18">
        <v>0</v>
      </c>
      <c r="X18">
        <v>3.1113</v>
      </c>
      <c r="Y18">
        <v>12</v>
      </c>
      <c r="Z18">
        <v>891</v>
      </c>
      <c r="AA18">
        <v>909</v>
      </c>
      <c r="AB18">
        <v>837</v>
      </c>
      <c r="AC18">
        <v>66</v>
      </c>
      <c r="AD18">
        <v>8.36</v>
      </c>
      <c r="AE18">
        <v>0.19</v>
      </c>
      <c r="AF18">
        <v>983</v>
      </c>
      <c r="AG18">
        <v>-10</v>
      </c>
      <c r="AH18">
        <v>7</v>
      </c>
      <c r="AI18">
        <v>10</v>
      </c>
      <c r="AJ18">
        <v>191</v>
      </c>
      <c r="AK18">
        <v>189</v>
      </c>
      <c r="AL18">
        <v>5.7</v>
      </c>
      <c r="AM18">
        <v>195</v>
      </c>
      <c r="AN18" t="s">
        <v>155</v>
      </c>
      <c r="AO18">
        <v>2</v>
      </c>
      <c r="AP18" s="42">
        <v>0.63</v>
      </c>
      <c r="AQ18">
        <v>47.158855000000003</v>
      </c>
      <c r="AR18">
        <v>-88.488366999999997</v>
      </c>
      <c r="AS18">
        <v>312.5</v>
      </c>
      <c r="AT18">
        <v>40</v>
      </c>
      <c r="AU18">
        <v>12</v>
      </c>
      <c r="AV18">
        <v>11</v>
      </c>
      <c r="AW18" t="s">
        <v>415</v>
      </c>
      <c r="AX18">
        <v>1.3</v>
      </c>
      <c r="AY18">
        <v>1</v>
      </c>
      <c r="AZ18">
        <v>2.6</v>
      </c>
      <c r="BA18">
        <v>14.048999999999999</v>
      </c>
      <c r="BB18">
        <v>16.12</v>
      </c>
      <c r="BC18">
        <v>1.1499999999999999</v>
      </c>
      <c r="BD18">
        <v>12.494</v>
      </c>
      <c r="BE18">
        <v>3028.7759999999998</v>
      </c>
      <c r="BF18">
        <v>2.6230000000000002</v>
      </c>
      <c r="BG18">
        <v>51.462000000000003</v>
      </c>
      <c r="BH18">
        <v>0</v>
      </c>
      <c r="BI18">
        <v>51.462000000000003</v>
      </c>
      <c r="BJ18">
        <v>39.188000000000002</v>
      </c>
      <c r="BK18">
        <v>0</v>
      </c>
      <c r="BL18">
        <v>39.188000000000002</v>
      </c>
      <c r="BM18">
        <v>1.1291</v>
      </c>
      <c r="BN18"/>
      <c r="BO18"/>
      <c r="BP18"/>
      <c r="BQ18">
        <v>588.38499999999999</v>
      </c>
      <c r="BR18">
        <v>0.41687400000000002</v>
      </c>
      <c r="BS18">
        <v>-6.2907000000000005E-2</v>
      </c>
      <c r="BT18">
        <v>0.01</v>
      </c>
      <c r="BU18">
        <v>10.035197</v>
      </c>
      <c r="BV18">
        <v>-1.2644306999999999</v>
      </c>
      <c r="BW18" s="4">
        <f t="shared" si="14"/>
        <v>2.6512990473999998</v>
      </c>
      <c r="BY18" s="4">
        <f t="shared" si="10"/>
        <v>23142.26861930314</v>
      </c>
      <c r="BZ18" s="4">
        <f t="shared" si="11"/>
        <v>20.041815765983401</v>
      </c>
      <c r="CA18" s="4">
        <f t="shared" si="12"/>
        <v>299.42763104741039</v>
      </c>
      <c r="CB18" s="4">
        <f t="shared" si="13"/>
        <v>8.6272261461577795</v>
      </c>
    </row>
    <row r="19" spans="1:80" x14ac:dyDescent="0.25">
      <c r="A19" s="40">
        <v>41704</v>
      </c>
      <c r="B19" s="41">
        <v>5.0949074074074074E-3</v>
      </c>
      <c r="C19">
        <v>13.15</v>
      </c>
      <c r="D19">
        <v>1.7000000000000001E-2</v>
      </c>
      <c r="E19">
        <v>169.89184700000001</v>
      </c>
      <c r="F19">
        <v>2157.1</v>
      </c>
      <c r="G19">
        <v>-18</v>
      </c>
      <c r="H19">
        <v>120.4</v>
      </c>
      <c r="I19"/>
      <c r="J19">
        <v>3.5</v>
      </c>
      <c r="K19">
        <v>0.88849999999999996</v>
      </c>
      <c r="L19">
        <v>11.6843</v>
      </c>
      <c r="M19">
        <v>1.5100000000000001E-2</v>
      </c>
      <c r="N19">
        <v>1916.7066</v>
      </c>
      <c r="O19">
        <v>0</v>
      </c>
      <c r="P19">
        <v>1916.7</v>
      </c>
      <c r="Q19">
        <v>1459.5526</v>
      </c>
      <c r="R19">
        <v>0</v>
      </c>
      <c r="S19">
        <v>1459.6</v>
      </c>
      <c r="T19">
        <v>120.4</v>
      </c>
      <c r="U19"/>
      <c r="V19"/>
      <c r="W19">
        <v>0</v>
      </c>
      <c r="X19">
        <v>3.1099000000000001</v>
      </c>
      <c r="Y19">
        <v>12</v>
      </c>
      <c r="Z19">
        <v>890</v>
      </c>
      <c r="AA19">
        <v>909</v>
      </c>
      <c r="AB19">
        <v>836</v>
      </c>
      <c r="AC19">
        <v>66</v>
      </c>
      <c r="AD19">
        <v>8.36</v>
      </c>
      <c r="AE19">
        <v>0.19</v>
      </c>
      <c r="AF19">
        <v>983</v>
      </c>
      <c r="AG19">
        <v>-10</v>
      </c>
      <c r="AH19">
        <v>7</v>
      </c>
      <c r="AI19">
        <v>10</v>
      </c>
      <c r="AJ19">
        <v>191</v>
      </c>
      <c r="AK19">
        <v>189</v>
      </c>
      <c r="AL19">
        <v>5.6</v>
      </c>
      <c r="AM19">
        <v>195</v>
      </c>
      <c r="AN19" t="s">
        <v>155</v>
      </c>
      <c r="AO19">
        <v>2</v>
      </c>
      <c r="AP19" s="42">
        <v>0.63</v>
      </c>
      <c r="AQ19">
        <v>47.158853999999998</v>
      </c>
      <c r="AR19">
        <v>-88.488303999999999</v>
      </c>
      <c r="AS19">
        <v>312.5</v>
      </c>
      <c r="AT19">
        <v>40.299999999999997</v>
      </c>
      <c r="AU19">
        <v>12</v>
      </c>
      <c r="AV19">
        <v>11</v>
      </c>
      <c r="AW19" t="s">
        <v>415</v>
      </c>
      <c r="AX19">
        <v>1.3</v>
      </c>
      <c r="AY19">
        <v>1.0125</v>
      </c>
      <c r="AZ19">
        <v>2.6</v>
      </c>
      <c r="BA19">
        <v>14.048999999999999</v>
      </c>
      <c r="BB19">
        <v>16.07</v>
      </c>
      <c r="BC19">
        <v>1.1399999999999999</v>
      </c>
      <c r="BD19">
        <v>12.544</v>
      </c>
      <c r="BE19">
        <v>3029.2449999999999</v>
      </c>
      <c r="BF19">
        <v>2.4910000000000001</v>
      </c>
      <c r="BG19">
        <v>52.037999999999997</v>
      </c>
      <c r="BH19">
        <v>0</v>
      </c>
      <c r="BI19">
        <v>52.037999999999997</v>
      </c>
      <c r="BJ19">
        <v>39.627000000000002</v>
      </c>
      <c r="BK19">
        <v>0</v>
      </c>
      <c r="BL19">
        <v>39.627000000000002</v>
      </c>
      <c r="BM19">
        <v>1.0314000000000001</v>
      </c>
      <c r="BN19"/>
      <c r="BO19"/>
      <c r="BP19"/>
      <c r="BQ19">
        <v>586.24</v>
      </c>
      <c r="BR19">
        <v>0.42171500000000001</v>
      </c>
      <c r="BS19">
        <v>-5.9637999999999997E-2</v>
      </c>
      <c r="BT19">
        <v>1.0727E-2</v>
      </c>
      <c r="BU19">
        <v>10.151733999999999</v>
      </c>
      <c r="BV19">
        <v>-1.1987238</v>
      </c>
      <c r="BW19" s="4">
        <f t="shared" si="14"/>
        <v>2.6820881227999998</v>
      </c>
      <c r="BY19" s="4">
        <f t="shared" si="10"/>
        <v>23414.640915475957</v>
      </c>
      <c r="BZ19" s="4">
        <f t="shared" si="11"/>
        <v>19.254259896591599</v>
      </c>
      <c r="CA19" s="4">
        <f t="shared" si="12"/>
        <v>306.29809591418518</v>
      </c>
      <c r="CB19" s="4">
        <f t="shared" si="13"/>
        <v>7.9722375180026406</v>
      </c>
    </row>
    <row r="20" spans="1:80" x14ac:dyDescent="0.25">
      <c r="A20" s="40">
        <v>41704</v>
      </c>
      <c r="B20" s="41">
        <v>5.1064814814814818E-3</v>
      </c>
      <c r="C20">
        <v>13.061999999999999</v>
      </c>
      <c r="D20">
        <v>1.6199999999999999E-2</v>
      </c>
      <c r="E20">
        <v>161.57237900000001</v>
      </c>
      <c r="F20">
        <v>2200.1999999999998</v>
      </c>
      <c r="G20">
        <v>-23.6</v>
      </c>
      <c r="H20">
        <v>122.3</v>
      </c>
      <c r="I20"/>
      <c r="J20">
        <v>3.5</v>
      </c>
      <c r="K20">
        <v>0.8891</v>
      </c>
      <c r="L20">
        <v>11.6137</v>
      </c>
      <c r="M20">
        <v>1.44E-2</v>
      </c>
      <c r="N20">
        <v>1956.2176999999999</v>
      </c>
      <c r="O20">
        <v>0</v>
      </c>
      <c r="P20">
        <v>1956.2</v>
      </c>
      <c r="Q20">
        <v>1489.6398999999999</v>
      </c>
      <c r="R20">
        <v>0</v>
      </c>
      <c r="S20">
        <v>1489.6</v>
      </c>
      <c r="T20">
        <v>122.348</v>
      </c>
      <c r="U20"/>
      <c r="V20"/>
      <c r="W20">
        <v>0</v>
      </c>
      <c r="X20">
        <v>3.1120000000000001</v>
      </c>
      <c r="Y20">
        <v>12.1</v>
      </c>
      <c r="Z20">
        <v>889</v>
      </c>
      <c r="AA20">
        <v>909</v>
      </c>
      <c r="AB20">
        <v>834</v>
      </c>
      <c r="AC20">
        <v>66</v>
      </c>
      <c r="AD20">
        <v>8.36</v>
      </c>
      <c r="AE20">
        <v>0.19</v>
      </c>
      <c r="AF20">
        <v>983</v>
      </c>
      <c r="AG20">
        <v>-10</v>
      </c>
      <c r="AH20">
        <v>7</v>
      </c>
      <c r="AI20">
        <v>10</v>
      </c>
      <c r="AJ20">
        <v>191</v>
      </c>
      <c r="AK20">
        <v>189.7</v>
      </c>
      <c r="AL20">
        <v>5.3</v>
      </c>
      <c r="AM20">
        <v>195</v>
      </c>
      <c r="AN20" t="s">
        <v>155</v>
      </c>
      <c r="AO20">
        <v>2</v>
      </c>
      <c r="AP20" s="42">
        <v>0.63002314814814808</v>
      </c>
      <c r="AQ20">
        <v>47.158845999999997</v>
      </c>
      <c r="AR20">
        <v>-88.487829000000005</v>
      </c>
      <c r="AS20">
        <v>312.5</v>
      </c>
      <c r="AT20">
        <v>42.8</v>
      </c>
      <c r="AU20">
        <v>12</v>
      </c>
      <c r="AV20">
        <v>11</v>
      </c>
      <c r="AW20" t="s">
        <v>415</v>
      </c>
      <c r="AX20">
        <v>1.3125</v>
      </c>
      <c r="AY20">
        <v>1.0874999999999999</v>
      </c>
      <c r="AZ20">
        <v>2.6</v>
      </c>
      <c r="BA20">
        <v>14.048999999999999</v>
      </c>
      <c r="BB20">
        <v>16.170000000000002</v>
      </c>
      <c r="BC20">
        <v>1.1499999999999999</v>
      </c>
      <c r="BD20">
        <v>12.47</v>
      </c>
      <c r="BE20">
        <v>3029.4050000000002</v>
      </c>
      <c r="BF20">
        <v>2.3849999999999998</v>
      </c>
      <c r="BG20">
        <v>53.436999999999998</v>
      </c>
      <c r="BH20">
        <v>0</v>
      </c>
      <c r="BI20">
        <v>53.436999999999998</v>
      </c>
      <c r="BJ20">
        <v>40.691000000000003</v>
      </c>
      <c r="BK20">
        <v>0</v>
      </c>
      <c r="BL20">
        <v>40.691000000000003</v>
      </c>
      <c r="BM20">
        <v>1.0545</v>
      </c>
      <c r="BN20"/>
      <c r="BO20"/>
      <c r="BP20"/>
      <c r="BQ20">
        <v>590.22400000000005</v>
      </c>
      <c r="BR20">
        <v>0.41291699999999998</v>
      </c>
      <c r="BS20">
        <v>-5.8727000000000001E-2</v>
      </c>
      <c r="BT20">
        <v>1.0272999999999999E-2</v>
      </c>
      <c r="BU20">
        <v>9.9399449999999998</v>
      </c>
      <c r="BV20">
        <v>-1.1804127</v>
      </c>
      <c r="BW20" s="4">
        <f t="shared" si="14"/>
        <v>2.626133469</v>
      </c>
      <c r="BY20" s="4">
        <f t="shared" si="10"/>
        <v>22927.367469586818</v>
      </c>
      <c r="BZ20" s="4">
        <f t="shared" si="11"/>
        <v>18.050333783354997</v>
      </c>
      <c r="CA20" s="4">
        <f t="shared" si="12"/>
        <v>307.96064233899301</v>
      </c>
      <c r="CB20" s="4">
        <f t="shared" si="13"/>
        <v>7.9807450627034999</v>
      </c>
    </row>
    <row r="21" spans="1:80" x14ac:dyDescent="0.25">
      <c r="A21" s="40">
        <v>41704</v>
      </c>
      <c r="B21" s="41">
        <v>5.1180555555555554E-3</v>
      </c>
      <c r="C21">
        <v>12.984</v>
      </c>
      <c r="D21">
        <v>1.46E-2</v>
      </c>
      <c r="E21">
        <v>146.17220800000001</v>
      </c>
      <c r="F21">
        <v>2333.1</v>
      </c>
      <c r="G21">
        <v>-23.5</v>
      </c>
      <c r="H21">
        <v>81.2</v>
      </c>
      <c r="I21"/>
      <c r="J21">
        <v>3.5</v>
      </c>
      <c r="K21">
        <v>0.88980000000000004</v>
      </c>
      <c r="L21">
        <v>11.5526</v>
      </c>
      <c r="M21">
        <v>1.2999999999999999E-2</v>
      </c>
      <c r="N21">
        <v>2075.9429</v>
      </c>
      <c r="O21">
        <v>0</v>
      </c>
      <c r="P21">
        <v>2075.9</v>
      </c>
      <c r="Q21">
        <v>1580.8094000000001</v>
      </c>
      <c r="R21">
        <v>0</v>
      </c>
      <c r="S21">
        <v>1580.8</v>
      </c>
      <c r="T21">
        <v>81.22</v>
      </c>
      <c r="U21"/>
      <c r="V21"/>
      <c r="W21">
        <v>0</v>
      </c>
      <c r="X21">
        <v>3.1141999999999999</v>
      </c>
      <c r="Y21">
        <v>12</v>
      </c>
      <c r="Z21">
        <v>888</v>
      </c>
      <c r="AA21">
        <v>908</v>
      </c>
      <c r="AB21">
        <v>833</v>
      </c>
      <c r="AC21">
        <v>66</v>
      </c>
      <c r="AD21">
        <v>8.36</v>
      </c>
      <c r="AE21">
        <v>0.19</v>
      </c>
      <c r="AF21">
        <v>983</v>
      </c>
      <c r="AG21">
        <v>-10</v>
      </c>
      <c r="AH21">
        <v>7</v>
      </c>
      <c r="AI21">
        <v>10</v>
      </c>
      <c r="AJ21">
        <v>191</v>
      </c>
      <c r="AK21">
        <v>189.3</v>
      </c>
      <c r="AL21">
        <v>5.3</v>
      </c>
      <c r="AM21">
        <v>195</v>
      </c>
      <c r="AN21" t="s">
        <v>155</v>
      </c>
      <c r="AO21">
        <v>2</v>
      </c>
      <c r="AP21" s="42">
        <v>0.63003472222222223</v>
      </c>
      <c r="AQ21">
        <v>47.158853000000001</v>
      </c>
      <c r="AR21">
        <v>-88.487587000000005</v>
      </c>
      <c r="AS21">
        <v>312.39999999999998</v>
      </c>
      <c r="AT21">
        <v>44.3</v>
      </c>
      <c r="AU21">
        <v>12</v>
      </c>
      <c r="AV21">
        <v>12</v>
      </c>
      <c r="AW21" t="s">
        <v>414</v>
      </c>
      <c r="AX21">
        <v>1.4</v>
      </c>
      <c r="AY21">
        <v>1</v>
      </c>
      <c r="AZ21">
        <v>2.6</v>
      </c>
      <c r="BA21">
        <v>14.048999999999999</v>
      </c>
      <c r="BB21">
        <v>16.27</v>
      </c>
      <c r="BC21">
        <v>1.1599999999999999</v>
      </c>
      <c r="BD21">
        <v>12.387</v>
      </c>
      <c r="BE21">
        <v>3030.8609999999999</v>
      </c>
      <c r="BF21">
        <v>2.1720000000000002</v>
      </c>
      <c r="BG21">
        <v>57.034999999999997</v>
      </c>
      <c r="BH21">
        <v>0</v>
      </c>
      <c r="BI21">
        <v>57.034999999999997</v>
      </c>
      <c r="BJ21">
        <v>43.430999999999997</v>
      </c>
      <c r="BK21">
        <v>0</v>
      </c>
      <c r="BL21">
        <v>43.430999999999997</v>
      </c>
      <c r="BM21">
        <v>0.70409999999999995</v>
      </c>
      <c r="BN21"/>
      <c r="BO21"/>
      <c r="BP21"/>
      <c r="BQ21">
        <v>594.07299999999998</v>
      </c>
      <c r="BR21">
        <v>0.364288</v>
      </c>
      <c r="BS21">
        <v>-5.3184000000000002E-2</v>
      </c>
      <c r="BT21">
        <v>1.1454000000000001E-2</v>
      </c>
      <c r="BU21">
        <v>8.769323</v>
      </c>
      <c r="BV21">
        <v>-1.0689983999999999</v>
      </c>
      <c r="BW21" s="4">
        <f t="shared" si="14"/>
        <v>2.3168551366000001</v>
      </c>
      <c r="BY21" s="4">
        <f t="shared" si="10"/>
        <v>20236.945337306221</v>
      </c>
      <c r="BZ21" s="4">
        <f t="shared" si="11"/>
        <v>14.502362619938399</v>
      </c>
      <c r="CA21" s="4">
        <f t="shared" si="12"/>
        <v>289.9871597359782</v>
      </c>
      <c r="CB21" s="4">
        <f t="shared" si="13"/>
        <v>4.7012493189220192</v>
      </c>
    </row>
    <row r="22" spans="1:80" x14ac:dyDescent="0.25">
      <c r="A22" s="40">
        <v>41704</v>
      </c>
      <c r="B22" s="41">
        <v>5.1296296296296298E-3</v>
      </c>
      <c r="C22">
        <v>12.99</v>
      </c>
      <c r="D22">
        <v>1.35E-2</v>
      </c>
      <c r="E22">
        <v>134.71854300000001</v>
      </c>
      <c r="F22">
        <v>2537.6</v>
      </c>
      <c r="G22">
        <v>-23</v>
      </c>
      <c r="H22">
        <v>80.3</v>
      </c>
      <c r="I22"/>
      <c r="J22">
        <v>3.34</v>
      </c>
      <c r="K22">
        <v>0.88970000000000005</v>
      </c>
      <c r="L22">
        <v>11.556699999999999</v>
      </c>
      <c r="M22">
        <v>1.2E-2</v>
      </c>
      <c r="N22">
        <v>2257.6244999999999</v>
      </c>
      <c r="O22">
        <v>0</v>
      </c>
      <c r="P22">
        <v>2257.6</v>
      </c>
      <c r="Q22">
        <v>1719.1582000000001</v>
      </c>
      <c r="R22">
        <v>0</v>
      </c>
      <c r="S22">
        <v>1719.2</v>
      </c>
      <c r="T22">
        <v>80.3</v>
      </c>
      <c r="U22"/>
      <c r="V22"/>
      <c r="W22">
        <v>0</v>
      </c>
      <c r="X22">
        <v>2.9742999999999999</v>
      </c>
      <c r="Y22">
        <v>12</v>
      </c>
      <c r="Z22">
        <v>887</v>
      </c>
      <c r="AA22">
        <v>907</v>
      </c>
      <c r="AB22">
        <v>831</v>
      </c>
      <c r="AC22">
        <v>66</v>
      </c>
      <c r="AD22">
        <v>8.36</v>
      </c>
      <c r="AE22">
        <v>0.19</v>
      </c>
      <c r="AF22">
        <v>983</v>
      </c>
      <c r="AG22">
        <v>-10</v>
      </c>
      <c r="AH22">
        <v>7</v>
      </c>
      <c r="AI22">
        <v>10</v>
      </c>
      <c r="AJ22">
        <v>191</v>
      </c>
      <c r="AK22">
        <v>189.7</v>
      </c>
      <c r="AL22">
        <v>5</v>
      </c>
      <c r="AM22">
        <v>195</v>
      </c>
      <c r="AN22" t="s">
        <v>155</v>
      </c>
      <c r="AO22">
        <v>2</v>
      </c>
      <c r="AP22" s="42">
        <v>0.63003472222222223</v>
      </c>
      <c r="AQ22">
        <v>47.158853999999998</v>
      </c>
      <c r="AR22">
        <v>-88.487553000000005</v>
      </c>
      <c r="AS22">
        <v>312.39999999999998</v>
      </c>
      <c r="AT22">
        <v>45.5</v>
      </c>
      <c r="AU22">
        <v>12</v>
      </c>
      <c r="AV22">
        <v>12</v>
      </c>
      <c r="AW22" t="s">
        <v>414</v>
      </c>
      <c r="AX22">
        <v>1.3625</v>
      </c>
      <c r="AY22">
        <v>1.0125</v>
      </c>
      <c r="AZ22">
        <v>2.5125000000000002</v>
      </c>
      <c r="BA22">
        <v>14.048999999999999</v>
      </c>
      <c r="BB22">
        <v>16.260000000000002</v>
      </c>
      <c r="BC22">
        <v>1.1599999999999999</v>
      </c>
      <c r="BD22">
        <v>12.403</v>
      </c>
      <c r="BE22">
        <v>3031.152</v>
      </c>
      <c r="BF22">
        <v>2.0009999999999999</v>
      </c>
      <c r="BG22">
        <v>62.01</v>
      </c>
      <c r="BH22">
        <v>0</v>
      </c>
      <c r="BI22">
        <v>62.01</v>
      </c>
      <c r="BJ22">
        <v>47.22</v>
      </c>
      <c r="BK22">
        <v>0</v>
      </c>
      <c r="BL22">
        <v>47.22</v>
      </c>
      <c r="BM22">
        <v>0.69589999999999996</v>
      </c>
      <c r="BN22"/>
      <c r="BO22"/>
      <c r="BP22"/>
      <c r="BQ22">
        <v>567.22900000000004</v>
      </c>
      <c r="BR22">
        <v>0.39189299999999999</v>
      </c>
      <c r="BS22">
        <v>-5.4635000000000003E-2</v>
      </c>
      <c r="BT22">
        <v>1.2727E-2</v>
      </c>
      <c r="BU22">
        <v>9.4338440000000006</v>
      </c>
      <c r="BV22">
        <v>-1.0981635000000001</v>
      </c>
      <c r="BW22" s="4">
        <f t="shared" si="14"/>
        <v>2.4924215848000002</v>
      </c>
      <c r="BY22" s="4">
        <f t="shared" si="10"/>
        <v>21772.549063450482</v>
      </c>
      <c r="BZ22" s="4">
        <f t="shared" si="11"/>
        <v>14.373040572021599</v>
      </c>
      <c r="CA22" s="4">
        <f t="shared" si="12"/>
        <v>339.177898955952</v>
      </c>
      <c r="CB22" s="4">
        <f t="shared" si="13"/>
        <v>4.9986001669514399</v>
      </c>
    </row>
    <row r="23" spans="1:80" x14ac:dyDescent="0.25">
      <c r="A23" s="40">
        <v>41704</v>
      </c>
      <c r="B23" s="41">
        <v>5.1412037037037043E-3</v>
      </c>
      <c r="C23">
        <v>12.996</v>
      </c>
      <c r="D23">
        <v>1.2999999999999999E-2</v>
      </c>
      <c r="E23">
        <v>130</v>
      </c>
      <c r="F23">
        <v>2611</v>
      </c>
      <c r="G23">
        <v>-18.5</v>
      </c>
      <c r="H23">
        <v>50.8</v>
      </c>
      <c r="I23"/>
      <c r="J23">
        <v>3.19</v>
      </c>
      <c r="K23">
        <v>0.88970000000000005</v>
      </c>
      <c r="L23">
        <v>11.5626</v>
      </c>
      <c r="M23">
        <v>1.1599999999999999E-2</v>
      </c>
      <c r="N23">
        <v>2323.0547000000001</v>
      </c>
      <c r="O23">
        <v>0</v>
      </c>
      <c r="P23">
        <v>2323.1</v>
      </c>
      <c r="Q23">
        <v>1768.9825000000001</v>
      </c>
      <c r="R23">
        <v>0</v>
      </c>
      <c r="S23">
        <v>1769</v>
      </c>
      <c r="T23">
        <v>50.841500000000003</v>
      </c>
      <c r="U23"/>
      <c r="V23"/>
      <c r="W23">
        <v>0</v>
      </c>
      <c r="X23">
        <v>2.8344999999999998</v>
      </c>
      <c r="Y23">
        <v>12</v>
      </c>
      <c r="Z23">
        <v>886</v>
      </c>
      <c r="AA23">
        <v>908</v>
      </c>
      <c r="AB23">
        <v>831</v>
      </c>
      <c r="AC23">
        <v>66</v>
      </c>
      <c r="AD23">
        <v>8.36</v>
      </c>
      <c r="AE23">
        <v>0.19</v>
      </c>
      <c r="AF23">
        <v>983</v>
      </c>
      <c r="AG23">
        <v>-10</v>
      </c>
      <c r="AH23">
        <v>7.7270000000000003</v>
      </c>
      <c r="AI23">
        <v>10</v>
      </c>
      <c r="AJ23">
        <v>191</v>
      </c>
      <c r="AK23">
        <v>189.3</v>
      </c>
      <c r="AL23">
        <v>5.2</v>
      </c>
      <c r="AM23">
        <v>195</v>
      </c>
      <c r="AN23" t="s">
        <v>155</v>
      </c>
      <c r="AO23">
        <v>2</v>
      </c>
      <c r="AP23" s="42">
        <v>0.63004629629629627</v>
      </c>
      <c r="AQ23">
        <v>47.158858000000002</v>
      </c>
      <c r="AR23">
        <v>-88.487251000000001</v>
      </c>
      <c r="AS23">
        <v>312.3</v>
      </c>
      <c r="AT23">
        <v>45.5</v>
      </c>
      <c r="AU23">
        <v>12</v>
      </c>
      <c r="AV23">
        <v>11</v>
      </c>
      <c r="AW23" t="s">
        <v>414</v>
      </c>
      <c r="AX23">
        <v>1.1000000000000001</v>
      </c>
      <c r="AY23">
        <v>1.1000000000000001</v>
      </c>
      <c r="AZ23">
        <v>1.9</v>
      </c>
      <c r="BA23">
        <v>14.048999999999999</v>
      </c>
      <c r="BB23">
        <v>16.260000000000002</v>
      </c>
      <c r="BC23">
        <v>1.1599999999999999</v>
      </c>
      <c r="BD23">
        <v>12.397</v>
      </c>
      <c r="BE23">
        <v>3032.0329999999999</v>
      </c>
      <c r="BF23">
        <v>1.93</v>
      </c>
      <c r="BG23">
        <v>63.792999999999999</v>
      </c>
      <c r="BH23">
        <v>0</v>
      </c>
      <c r="BI23">
        <v>63.792999999999999</v>
      </c>
      <c r="BJ23">
        <v>48.578000000000003</v>
      </c>
      <c r="BK23">
        <v>0</v>
      </c>
      <c r="BL23">
        <v>48.578000000000003</v>
      </c>
      <c r="BM23">
        <v>0.4405</v>
      </c>
      <c r="BN23"/>
      <c r="BO23"/>
      <c r="BP23"/>
      <c r="BQ23">
        <v>540.44200000000001</v>
      </c>
      <c r="BR23">
        <v>0.351294</v>
      </c>
      <c r="BS23">
        <v>-5.5273000000000003E-2</v>
      </c>
      <c r="BT23">
        <v>1.2272999999999999E-2</v>
      </c>
      <c r="BU23">
        <v>8.4565249999999992</v>
      </c>
      <c r="BV23">
        <v>-1.1109872999999999</v>
      </c>
      <c r="BW23" s="4">
        <f t="shared" si="14"/>
        <v>2.2342139049999998</v>
      </c>
      <c r="BY23" s="4">
        <f t="shared" si="10"/>
        <v>19522.648425658452</v>
      </c>
      <c r="BZ23" s="4">
        <f t="shared" si="11"/>
        <v>12.426880400549997</v>
      </c>
      <c r="CA23" s="4">
        <f t="shared" si="12"/>
        <v>312.78393580202999</v>
      </c>
      <c r="CB23" s="4">
        <f t="shared" si="13"/>
        <v>2.8362905784674997</v>
      </c>
    </row>
    <row r="24" spans="1:80" x14ac:dyDescent="0.25">
      <c r="A24" s="40">
        <v>41704</v>
      </c>
      <c r="B24" s="41">
        <v>5.1527777777777778E-3</v>
      </c>
      <c r="C24">
        <v>13.096</v>
      </c>
      <c r="D24">
        <v>1.2E-2</v>
      </c>
      <c r="E24">
        <v>120.179334</v>
      </c>
      <c r="F24">
        <v>2659.6</v>
      </c>
      <c r="G24">
        <v>-18.899999999999999</v>
      </c>
      <c r="H24">
        <v>50.2</v>
      </c>
      <c r="I24"/>
      <c r="J24">
        <v>3.04</v>
      </c>
      <c r="K24">
        <v>0.88900000000000001</v>
      </c>
      <c r="L24">
        <v>11.641500000000001</v>
      </c>
      <c r="M24">
        <v>1.0699999999999999E-2</v>
      </c>
      <c r="N24">
        <v>2364.3335999999999</v>
      </c>
      <c r="O24">
        <v>0</v>
      </c>
      <c r="P24">
        <v>2364.3000000000002</v>
      </c>
      <c r="Q24">
        <v>1800.4160999999999</v>
      </c>
      <c r="R24">
        <v>0</v>
      </c>
      <c r="S24">
        <v>1800.4</v>
      </c>
      <c r="T24">
        <v>50.2</v>
      </c>
      <c r="U24"/>
      <c r="V24"/>
      <c r="W24">
        <v>0</v>
      </c>
      <c r="X24">
        <v>2.7012999999999998</v>
      </c>
      <c r="Y24">
        <v>11.9</v>
      </c>
      <c r="Z24">
        <v>885</v>
      </c>
      <c r="AA24">
        <v>908</v>
      </c>
      <c r="AB24">
        <v>829</v>
      </c>
      <c r="AC24">
        <v>66</v>
      </c>
      <c r="AD24">
        <v>8.36</v>
      </c>
      <c r="AE24">
        <v>0.19</v>
      </c>
      <c r="AF24">
        <v>983</v>
      </c>
      <c r="AG24">
        <v>-10</v>
      </c>
      <c r="AH24">
        <v>8</v>
      </c>
      <c r="AI24">
        <v>10</v>
      </c>
      <c r="AJ24">
        <v>191</v>
      </c>
      <c r="AK24">
        <v>189.7</v>
      </c>
      <c r="AL24">
        <v>5.3</v>
      </c>
      <c r="AM24">
        <v>195</v>
      </c>
      <c r="AN24" t="s">
        <v>155</v>
      </c>
      <c r="AO24">
        <v>2</v>
      </c>
      <c r="AP24" s="42">
        <v>0.63006944444444446</v>
      </c>
      <c r="AQ24">
        <v>47.158859999999997</v>
      </c>
      <c r="AR24">
        <v>-88.486750000000001</v>
      </c>
      <c r="AS24">
        <v>312.2</v>
      </c>
      <c r="AT24">
        <v>45.1</v>
      </c>
      <c r="AU24">
        <v>12</v>
      </c>
      <c r="AV24">
        <v>11</v>
      </c>
      <c r="AW24" t="s">
        <v>414</v>
      </c>
      <c r="AX24">
        <v>1.1000000000000001</v>
      </c>
      <c r="AY24">
        <v>1.1000000000000001</v>
      </c>
      <c r="AZ24">
        <v>1.9</v>
      </c>
      <c r="BA24">
        <v>14.048999999999999</v>
      </c>
      <c r="BB24">
        <v>16.14</v>
      </c>
      <c r="BC24">
        <v>1.1499999999999999</v>
      </c>
      <c r="BD24">
        <v>12.49</v>
      </c>
      <c r="BE24">
        <v>3032.239</v>
      </c>
      <c r="BF24">
        <v>1.7709999999999999</v>
      </c>
      <c r="BG24">
        <v>64.491</v>
      </c>
      <c r="BH24">
        <v>0</v>
      </c>
      <c r="BI24">
        <v>64.491</v>
      </c>
      <c r="BJ24">
        <v>49.109000000000002</v>
      </c>
      <c r="BK24">
        <v>0</v>
      </c>
      <c r="BL24">
        <v>49.109000000000002</v>
      </c>
      <c r="BM24">
        <v>0.432</v>
      </c>
      <c r="BN24"/>
      <c r="BO24"/>
      <c r="BP24"/>
      <c r="BQ24">
        <v>511.589</v>
      </c>
      <c r="BR24">
        <v>0.31764100000000001</v>
      </c>
      <c r="BS24">
        <v>-5.6453999999999997E-2</v>
      </c>
      <c r="BT24">
        <v>1.2E-2</v>
      </c>
      <c r="BU24">
        <v>7.6464129999999999</v>
      </c>
      <c r="BV24">
        <v>-1.1347254</v>
      </c>
      <c r="BW24" s="4">
        <f t="shared" si="14"/>
        <v>2.0201823146</v>
      </c>
      <c r="BY24" s="4">
        <f t="shared" si="10"/>
        <v>17653.63135100951</v>
      </c>
      <c r="BZ24" s="4">
        <f t="shared" si="11"/>
        <v>10.310724557872199</v>
      </c>
      <c r="CA24" s="4">
        <f t="shared" si="12"/>
        <v>285.9115597473438</v>
      </c>
      <c r="CB24" s="4">
        <f t="shared" si="13"/>
        <v>2.5150948667424</v>
      </c>
    </row>
    <row r="25" spans="1:80" x14ac:dyDescent="0.25">
      <c r="A25" s="40">
        <v>41704</v>
      </c>
      <c r="B25" s="41">
        <v>5.1643518518518514E-3</v>
      </c>
      <c r="C25">
        <v>12.9</v>
      </c>
      <c r="D25">
        <v>8.0999999999999996E-3</v>
      </c>
      <c r="E25">
        <v>80.944000000000003</v>
      </c>
      <c r="F25">
        <v>2698.8</v>
      </c>
      <c r="G25">
        <v>-21.5</v>
      </c>
      <c r="H25">
        <v>33.4</v>
      </c>
      <c r="I25"/>
      <c r="J25">
        <v>3</v>
      </c>
      <c r="K25">
        <v>0.89059999999999995</v>
      </c>
      <c r="L25">
        <v>11.4884</v>
      </c>
      <c r="M25">
        <v>7.1999999999999998E-3</v>
      </c>
      <c r="N25">
        <v>2403.5135</v>
      </c>
      <c r="O25">
        <v>0</v>
      </c>
      <c r="P25">
        <v>2403.5</v>
      </c>
      <c r="Q25">
        <v>1830.2511</v>
      </c>
      <c r="R25">
        <v>0</v>
      </c>
      <c r="S25">
        <v>1830.3</v>
      </c>
      <c r="T25">
        <v>33.409999999999997</v>
      </c>
      <c r="U25"/>
      <c r="V25"/>
      <c r="W25">
        <v>0</v>
      </c>
      <c r="X25">
        <v>2.6717</v>
      </c>
      <c r="Y25">
        <v>12</v>
      </c>
      <c r="Z25">
        <v>882</v>
      </c>
      <c r="AA25">
        <v>908</v>
      </c>
      <c r="AB25">
        <v>826</v>
      </c>
      <c r="AC25">
        <v>66</v>
      </c>
      <c r="AD25">
        <v>8.36</v>
      </c>
      <c r="AE25">
        <v>0.19</v>
      </c>
      <c r="AF25">
        <v>983</v>
      </c>
      <c r="AG25">
        <v>-10</v>
      </c>
      <c r="AH25">
        <v>7.2729999999999997</v>
      </c>
      <c r="AI25">
        <v>10</v>
      </c>
      <c r="AJ25">
        <v>190.3</v>
      </c>
      <c r="AK25">
        <v>190</v>
      </c>
      <c r="AL25">
        <v>5.4</v>
      </c>
      <c r="AM25">
        <v>195</v>
      </c>
      <c r="AN25" t="s">
        <v>155</v>
      </c>
      <c r="AO25">
        <v>2</v>
      </c>
      <c r="AP25" s="42">
        <v>0.6300810185185185</v>
      </c>
      <c r="AQ25">
        <v>47.158858000000002</v>
      </c>
      <c r="AR25">
        <v>-88.486484000000004</v>
      </c>
      <c r="AS25">
        <v>312.10000000000002</v>
      </c>
      <c r="AT25">
        <v>45.1</v>
      </c>
      <c r="AU25">
        <v>12</v>
      </c>
      <c r="AV25">
        <v>11</v>
      </c>
      <c r="AW25" t="s">
        <v>414</v>
      </c>
      <c r="AX25">
        <v>1.1000000000000001</v>
      </c>
      <c r="AY25">
        <v>1.1000000000000001</v>
      </c>
      <c r="AZ25">
        <v>1.9</v>
      </c>
      <c r="BA25">
        <v>14.048999999999999</v>
      </c>
      <c r="BB25">
        <v>16.38</v>
      </c>
      <c r="BC25">
        <v>1.17</v>
      </c>
      <c r="BD25">
        <v>12.287000000000001</v>
      </c>
      <c r="BE25">
        <v>3033.6869999999999</v>
      </c>
      <c r="BF25">
        <v>1.212</v>
      </c>
      <c r="BG25">
        <v>66.465000000000003</v>
      </c>
      <c r="BH25">
        <v>0</v>
      </c>
      <c r="BI25">
        <v>66.465000000000003</v>
      </c>
      <c r="BJ25">
        <v>50.613</v>
      </c>
      <c r="BK25">
        <v>0</v>
      </c>
      <c r="BL25">
        <v>50.613</v>
      </c>
      <c r="BM25">
        <v>0.29149999999999998</v>
      </c>
      <c r="BN25"/>
      <c r="BO25"/>
      <c r="BP25"/>
      <c r="BQ25">
        <v>512.98400000000004</v>
      </c>
      <c r="BR25">
        <v>0.267926</v>
      </c>
      <c r="BS25">
        <v>-5.3365000000000003E-2</v>
      </c>
      <c r="BT25">
        <v>1.2E-2</v>
      </c>
      <c r="BU25">
        <v>6.449649</v>
      </c>
      <c r="BV25">
        <v>-1.0726365</v>
      </c>
      <c r="BW25" s="4">
        <f t="shared" si="14"/>
        <v>1.7039972658</v>
      </c>
      <c r="BY25" s="4">
        <f t="shared" si="10"/>
        <v>14897.717110512087</v>
      </c>
      <c r="BZ25" s="4">
        <f t="shared" si="11"/>
        <v>5.9518444513031996</v>
      </c>
      <c r="CA25" s="4">
        <f t="shared" si="12"/>
        <v>248.54843499489181</v>
      </c>
      <c r="CB25" s="4">
        <f t="shared" si="13"/>
        <v>1.4314873412168998</v>
      </c>
    </row>
    <row r="26" spans="1:80" x14ac:dyDescent="0.25">
      <c r="A26" s="40">
        <v>41704</v>
      </c>
      <c r="B26" s="41">
        <v>5.1759259259259258E-3</v>
      </c>
      <c r="C26">
        <v>12.742000000000001</v>
      </c>
      <c r="D26">
        <v>9.7000000000000003E-3</v>
      </c>
      <c r="E26">
        <v>96.944000000000003</v>
      </c>
      <c r="F26">
        <v>2665.9</v>
      </c>
      <c r="G26">
        <v>-11</v>
      </c>
      <c r="H26">
        <v>0.5</v>
      </c>
      <c r="I26"/>
      <c r="J26">
        <v>3</v>
      </c>
      <c r="K26">
        <v>0.89190000000000003</v>
      </c>
      <c r="L26">
        <v>11.3642</v>
      </c>
      <c r="M26">
        <v>8.6E-3</v>
      </c>
      <c r="N26">
        <v>2377.7188999999998</v>
      </c>
      <c r="O26">
        <v>0</v>
      </c>
      <c r="P26">
        <v>2377.6999999999998</v>
      </c>
      <c r="Q26">
        <v>1810.6088</v>
      </c>
      <c r="R26">
        <v>0</v>
      </c>
      <c r="S26">
        <v>1810.6</v>
      </c>
      <c r="T26">
        <v>0.4703</v>
      </c>
      <c r="U26"/>
      <c r="V26"/>
      <c r="W26">
        <v>0</v>
      </c>
      <c r="X26">
        <v>2.6757</v>
      </c>
      <c r="Y26">
        <v>11.9</v>
      </c>
      <c r="Z26">
        <v>880</v>
      </c>
      <c r="AA26">
        <v>907</v>
      </c>
      <c r="AB26">
        <v>825</v>
      </c>
      <c r="AC26">
        <v>66</v>
      </c>
      <c r="AD26">
        <v>8.36</v>
      </c>
      <c r="AE26">
        <v>0.19</v>
      </c>
      <c r="AF26">
        <v>983</v>
      </c>
      <c r="AG26">
        <v>-10</v>
      </c>
      <c r="AH26">
        <v>7</v>
      </c>
      <c r="AI26">
        <v>10</v>
      </c>
      <c r="AJ26">
        <v>190.7</v>
      </c>
      <c r="AK26">
        <v>189.3</v>
      </c>
      <c r="AL26">
        <v>5.5</v>
      </c>
      <c r="AM26">
        <v>195</v>
      </c>
      <c r="AN26" t="s">
        <v>155</v>
      </c>
      <c r="AO26">
        <v>2</v>
      </c>
      <c r="AP26" s="42">
        <v>0.63009259259259254</v>
      </c>
      <c r="AQ26">
        <v>47.158850999999999</v>
      </c>
      <c r="AR26">
        <v>-88.486219000000006</v>
      </c>
      <c r="AS26">
        <v>312.10000000000002</v>
      </c>
      <c r="AT26">
        <v>45</v>
      </c>
      <c r="AU26">
        <v>12</v>
      </c>
      <c r="AV26">
        <v>10</v>
      </c>
      <c r="AW26" t="s">
        <v>414</v>
      </c>
      <c r="AX26">
        <v>1.0625</v>
      </c>
      <c r="AY26">
        <v>1.1000000000000001</v>
      </c>
      <c r="AZ26">
        <v>1.85</v>
      </c>
      <c r="BA26">
        <v>14.048999999999999</v>
      </c>
      <c r="BB26">
        <v>16.579999999999998</v>
      </c>
      <c r="BC26">
        <v>1.18</v>
      </c>
      <c r="BD26">
        <v>12.12</v>
      </c>
      <c r="BE26">
        <v>3034.2689999999998</v>
      </c>
      <c r="BF26">
        <v>1.4690000000000001</v>
      </c>
      <c r="BG26">
        <v>66.483000000000004</v>
      </c>
      <c r="BH26">
        <v>0</v>
      </c>
      <c r="BI26">
        <v>66.483000000000004</v>
      </c>
      <c r="BJ26">
        <v>50.625999999999998</v>
      </c>
      <c r="BK26">
        <v>0</v>
      </c>
      <c r="BL26">
        <v>50.625999999999998</v>
      </c>
      <c r="BM26">
        <v>4.1000000000000003E-3</v>
      </c>
      <c r="BN26"/>
      <c r="BO26"/>
      <c r="BP26"/>
      <c r="BQ26">
        <v>519.46</v>
      </c>
      <c r="BR26">
        <v>0.235733</v>
      </c>
      <c r="BS26">
        <v>-5.4181E-2</v>
      </c>
      <c r="BT26">
        <v>1.2E-2</v>
      </c>
      <c r="BU26">
        <v>5.6746829999999999</v>
      </c>
      <c r="BV26">
        <v>-1.0890381</v>
      </c>
      <c r="BW26" s="4">
        <f t="shared" si="14"/>
        <v>1.4992512486</v>
      </c>
      <c r="BY26" s="4">
        <f t="shared" si="10"/>
        <v>13110.177101508936</v>
      </c>
      <c r="BZ26" s="4">
        <f t="shared" si="11"/>
        <v>6.3471136415778</v>
      </c>
      <c r="CA26" s="4">
        <f t="shared" si="12"/>
        <v>218.7399422862612</v>
      </c>
      <c r="CB26" s="4">
        <f t="shared" si="13"/>
        <v>1.7714884908419999E-2</v>
      </c>
    </row>
    <row r="27" spans="1:80" x14ac:dyDescent="0.25">
      <c r="A27" s="40">
        <v>41704</v>
      </c>
      <c r="B27" s="41">
        <v>5.1875000000000003E-3</v>
      </c>
      <c r="C27">
        <v>12.489000000000001</v>
      </c>
      <c r="D27">
        <v>0.01</v>
      </c>
      <c r="E27">
        <v>100</v>
      </c>
      <c r="F27">
        <v>2454.3000000000002</v>
      </c>
      <c r="G27">
        <v>-20.2</v>
      </c>
      <c r="H27">
        <v>0</v>
      </c>
      <c r="I27"/>
      <c r="J27">
        <v>3</v>
      </c>
      <c r="K27">
        <v>0.89390000000000003</v>
      </c>
      <c r="L27">
        <v>11.1639</v>
      </c>
      <c r="M27">
        <v>8.8999999999999999E-3</v>
      </c>
      <c r="N27">
        <v>2193.8856000000001</v>
      </c>
      <c r="O27">
        <v>0</v>
      </c>
      <c r="P27">
        <v>2193.9</v>
      </c>
      <c r="Q27">
        <v>1670.6215999999999</v>
      </c>
      <c r="R27">
        <v>0</v>
      </c>
      <c r="S27">
        <v>1670.6</v>
      </c>
      <c r="T27">
        <v>0</v>
      </c>
      <c r="U27"/>
      <c r="V27"/>
      <c r="W27">
        <v>0</v>
      </c>
      <c r="X27">
        <v>2.6817000000000002</v>
      </c>
      <c r="Y27">
        <v>12</v>
      </c>
      <c r="Z27">
        <v>879</v>
      </c>
      <c r="AA27">
        <v>906</v>
      </c>
      <c r="AB27">
        <v>822</v>
      </c>
      <c r="AC27">
        <v>66</v>
      </c>
      <c r="AD27">
        <v>8.36</v>
      </c>
      <c r="AE27">
        <v>0.19</v>
      </c>
      <c r="AF27">
        <v>983</v>
      </c>
      <c r="AG27">
        <v>-10</v>
      </c>
      <c r="AH27">
        <v>7</v>
      </c>
      <c r="AI27">
        <v>10</v>
      </c>
      <c r="AJ27">
        <v>191</v>
      </c>
      <c r="AK27">
        <v>189.7</v>
      </c>
      <c r="AL27">
        <v>5.5</v>
      </c>
      <c r="AM27">
        <v>195</v>
      </c>
      <c r="AN27" t="s">
        <v>155</v>
      </c>
      <c r="AO27">
        <v>2</v>
      </c>
      <c r="AP27" s="42">
        <v>0.63010416666666669</v>
      </c>
      <c r="AQ27">
        <v>47.158794999999998</v>
      </c>
      <c r="AR27">
        <v>-88.485980999999995</v>
      </c>
      <c r="AS27">
        <v>312</v>
      </c>
      <c r="AT27">
        <v>43.7</v>
      </c>
      <c r="AU27">
        <v>12</v>
      </c>
      <c r="AV27">
        <v>11</v>
      </c>
      <c r="AW27" t="s">
        <v>414</v>
      </c>
      <c r="AX27">
        <v>0.8125</v>
      </c>
      <c r="AY27">
        <v>1.0874999999999999</v>
      </c>
      <c r="AZ27">
        <v>1.5</v>
      </c>
      <c r="BA27">
        <v>14.048999999999999</v>
      </c>
      <c r="BB27">
        <v>16.89</v>
      </c>
      <c r="BC27">
        <v>1.2</v>
      </c>
      <c r="BD27">
        <v>11.87</v>
      </c>
      <c r="BE27">
        <v>3034.3519999999999</v>
      </c>
      <c r="BF27">
        <v>1.546</v>
      </c>
      <c r="BG27">
        <v>62.445</v>
      </c>
      <c r="BH27">
        <v>0</v>
      </c>
      <c r="BI27">
        <v>62.445</v>
      </c>
      <c r="BJ27">
        <v>47.551000000000002</v>
      </c>
      <c r="BK27">
        <v>0</v>
      </c>
      <c r="BL27">
        <v>47.551000000000002</v>
      </c>
      <c r="BM27">
        <v>0</v>
      </c>
      <c r="BN27"/>
      <c r="BO27"/>
      <c r="BP27"/>
      <c r="BQ27">
        <v>529.97299999999996</v>
      </c>
      <c r="BR27">
        <v>0.20746300000000001</v>
      </c>
      <c r="BS27">
        <v>-6.0088999999999997E-2</v>
      </c>
      <c r="BT27">
        <v>1.0546E-2</v>
      </c>
      <c r="BU27">
        <v>4.9941529999999998</v>
      </c>
      <c r="BV27">
        <v>-1.2077888999999999</v>
      </c>
      <c r="BW27" s="4">
        <f t="shared" si="14"/>
        <v>1.3194552225999998</v>
      </c>
      <c r="BY27" s="4">
        <f t="shared" si="10"/>
        <v>11538.269414731958</v>
      </c>
      <c r="BZ27" s="4">
        <f t="shared" si="11"/>
        <v>5.8787393536331995</v>
      </c>
      <c r="CA27" s="4">
        <f t="shared" si="12"/>
        <v>180.8149644273042</v>
      </c>
      <c r="CB27" s="4">
        <f t="shared" si="13"/>
        <v>0</v>
      </c>
    </row>
    <row r="28" spans="1:80" x14ac:dyDescent="0.25">
      <c r="A28" s="40">
        <v>41704</v>
      </c>
      <c r="B28" s="41">
        <v>5.1990740740740738E-3</v>
      </c>
      <c r="C28">
        <v>12.032</v>
      </c>
      <c r="D28">
        <v>1.0500000000000001E-2</v>
      </c>
      <c r="E28">
        <v>105.159184</v>
      </c>
      <c r="F28">
        <v>1984.9</v>
      </c>
      <c r="G28">
        <v>-20.3</v>
      </c>
      <c r="H28">
        <v>9.8000000000000007</v>
      </c>
      <c r="I28"/>
      <c r="J28">
        <v>3</v>
      </c>
      <c r="K28">
        <v>0.89749999999999996</v>
      </c>
      <c r="L28">
        <v>10.7982</v>
      </c>
      <c r="M28">
        <v>9.4000000000000004E-3</v>
      </c>
      <c r="N28">
        <v>1781.4250999999999</v>
      </c>
      <c r="O28">
        <v>0</v>
      </c>
      <c r="P28">
        <v>1781.4</v>
      </c>
      <c r="Q28">
        <v>1356.5371</v>
      </c>
      <c r="R28">
        <v>0</v>
      </c>
      <c r="S28">
        <v>1356.5</v>
      </c>
      <c r="T28">
        <v>9.8337000000000003</v>
      </c>
      <c r="U28"/>
      <c r="V28"/>
      <c r="W28">
        <v>0</v>
      </c>
      <c r="X28">
        <v>2.6924999999999999</v>
      </c>
      <c r="Y28">
        <v>12.1</v>
      </c>
      <c r="Z28">
        <v>876</v>
      </c>
      <c r="AA28">
        <v>905</v>
      </c>
      <c r="AB28">
        <v>820</v>
      </c>
      <c r="AC28">
        <v>66</v>
      </c>
      <c r="AD28">
        <v>8.36</v>
      </c>
      <c r="AE28">
        <v>0.19</v>
      </c>
      <c r="AF28">
        <v>983</v>
      </c>
      <c r="AG28">
        <v>-10</v>
      </c>
      <c r="AH28">
        <v>7</v>
      </c>
      <c r="AI28">
        <v>10</v>
      </c>
      <c r="AJ28">
        <v>191</v>
      </c>
      <c r="AK28">
        <v>190</v>
      </c>
      <c r="AL28">
        <v>5.4</v>
      </c>
      <c r="AM28">
        <v>195</v>
      </c>
      <c r="AN28" t="s">
        <v>155</v>
      </c>
      <c r="AO28">
        <v>2</v>
      </c>
      <c r="AP28" s="42">
        <v>0.63011574074074073</v>
      </c>
      <c r="AQ28">
        <v>47.158714000000003</v>
      </c>
      <c r="AR28">
        <v>-88.485789999999994</v>
      </c>
      <c r="AS28">
        <v>312</v>
      </c>
      <c r="AT28">
        <v>40.9</v>
      </c>
      <c r="AU28">
        <v>12</v>
      </c>
      <c r="AV28">
        <v>11</v>
      </c>
      <c r="AW28" t="s">
        <v>414</v>
      </c>
      <c r="AX28">
        <v>0.9</v>
      </c>
      <c r="AY28">
        <v>1.0124880000000001</v>
      </c>
      <c r="AZ28">
        <v>1.5124880000000001</v>
      </c>
      <c r="BA28">
        <v>14.048999999999999</v>
      </c>
      <c r="BB28">
        <v>17.489999999999998</v>
      </c>
      <c r="BC28">
        <v>1.25</v>
      </c>
      <c r="BD28">
        <v>11.422000000000001</v>
      </c>
      <c r="BE28">
        <v>3034.22</v>
      </c>
      <c r="BF28">
        <v>1.6879999999999999</v>
      </c>
      <c r="BG28">
        <v>52.42</v>
      </c>
      <c r="BH28">
        <v>0</v>
      </c>
      <c r="BI28">
        <v>52.42</v>
      </c>
      <c r="BJ28">
        <v>39.917000000000002</v>
      </c>
      <c r="BK28">
        <v>0</v>
      </c>
      <c r="BL28">
        <v>39.917000000000002</v>
      </c>
      <c r="BM28">
        <v>9.1300000000000006E-2</v>
      </c>
      <c r="BN28"/>
      <c r="BO28"/>
      <c r="BP28"/>
      <c r="BQ28">
        <v>550.10199999999998</v>
      </c>
      <c r="BR28">
        <v>0.172101</v>
      </c>
      <c r="BS28">
        <v>-5.9091999999999999E-2</v>
      </c>
      <c r="BT28">
        <v>1.0727E-2</v>
      </c>
      <c r="BU28">
        <v>4.1429010000000002</v>
      </c>
      <c r="BV28">
        <v>-1.1877492000000001</v>
      </c>
      <c r="BW28" s="4">
        <f t="shared" si="14"/>
        <v>1.0945544441999999</v>
      </c>
      <c r="BY28" s="4">
        <f t="shared" si="10"/>
        <v>9571.1581971883079</v>
      </c>
      <c r="BZ28" s="4">
        <f t="shared" si="11"/>
        <v>5.3246353385231995</v>
      </c>
      <c r="CA28" s="4">
        <f t="shared" si="12"/>
        <v>125.91437725582381</v>
      </c>
      <c r="CB28" s="4">
        <f t="shared" si="13"/>
        <v>0.28799716019381999</v>
      </c>
    </row>
    <row r="29" spans="1:80" x14ac:dyDescent="0.25">
      <c r="A29" s="40">
        <v>41704</v>
      </c>
      <c r="B29" s="41">
        <v>5.2106481481481483E-3</v>
      </c>
      <c r="C29">
        <v>11.561</v>
      </c>
      <c r="D29">
        <v>0.01</v>
      </c>
      <c r="E29">
        <v>99.590793000000005</v>
      </c>
      <c r="F29">
        <v>1473.8</v>
      </c>
      <c r="G29">
        <v>-21.2</v>
      </c>
      <c r="H29">
        <v>153.9</v>
      </c>
      <c r="I29"/>
      <c r="J29">
        <v>3</v>
      </c>
      <c r="K29">
        <v>0.90129999999999999</v>
      </c>
      <c r="L29">
        <v>10.420199999999999</v>
      </c>
      <c r="M29">
        <v>8.9999999999999993E-3</v>
      </c>
      <c r="N29">
        <v>1328.4141999999999</v>
      </c>
      <c r="O29">
        <v>0</v>
      </c>
      <c r="P29">
        <v>1328.4</v>
      </c>
      <c r="Q29">
        <v>1011.5739</v>
      </c>
      <c r="R29">
        <v>0</v>
      </c>
      <c r="S29">
        <v>1011.6</v>
      </c>
      <c r="T29">
        <v>153.9444</v>
      </c>
      <c r="U29"/>
      <c r="V29"/>
      <c r="W29">
        <v>0</v>
      </c>
      <c r="X29">
        <v>2.7040000000000002</v>
      </c>
      <c r="Y29">
        <v>12.1</v>
      </c>
      <c r="Z29">
        <v>875</v>
      </c>
      <c r="AA29">
        <v>904</v>
      </c>
      <c r="AB29">
        <v>818</v>
      </c>
      <c r="AC29">
        <v>66</v>
      </c>
      <c r="AD29">
        <v>8.36</v>
      </c>
      <c r="AE29">
        <v>0.19</v>
      </c>
      <c r="AF29">
        <v>983</v>
      </c>
      <c r="AG29">
        <v>-10</v>
      </c>
      <c r="AH29">
        <v>7</v>
      </c>
      <c r="AI29">
        <v>10</v>
      </c>
      <c r="AJ29">
        <v>191</v>
      </c>
      <c r="AK29">
        <v>190</v>
      </c>
      <c r="AL29">
        <v>6</v>
      </c>
      <c r="AM29">
        <v>194.6</v>
      </c>
      <c r="AN29" t="s">
        <v>155</v>
      </c>
      <c r="AO29">
        <v>2</v>
      </c>
      <c r="AP29" s="42">
        <v>0.63012731481481488</v>
      </c>
      <c r="AQ29">
        <v>47.158645</v>
      </c>
      <c r="AR29">
        <v>-88.485607999999999</v>
      </c>
      <c r="AS29">
        <v>312.10000000000002</v>
      </c>
      <c r="AT29">
        <v>38.1</v>
      </c>
      <c r="AU29">
        <v>12</v>
      </c>
      <c r="AV29">
        <v>11</v>
      </c>
      <c r="AW29" t="s">
        <v>414</v>
      </c>
      <c r="AX29">
        <v>0.9</v>
      </c>
      <c r="AY29">
        <v>1.1000000000000001</v>
      </c>
      <c r="AZ29">
        <v>1.6</v>
      </c>
      <c r="BA29">
        <v>14.048999999999999</v>
      </c>
      <c r="BB29">
        <v>18.14</v>
      </c>
      <c r="BC29">
        <v>1.29</v>
      </c>
      <c r="BD29">
        <v>10.946999999999999</v>
      </c>
      <c r="BE29">
        <v>3030.453</v>
      </c>
      <c r="BF29">
        <v>1.6619999999999999</v>
      </c>
      <c r="BG29">
        <v>40.457999999999998</v>
      </c>
      <c r="BH29">
        <v>0</v>
      </c>
      <c r="BI29">
        <v>40.457999999999998</v>
      </c>
      <c r="BJ29">
        <v>30.808</v>
      </c>
      <c r="BK29">
        <v>0</v>
      </c>
      <c r="BL29">
        <v>30.808</v>
      </c>
      <c r="BM29">
        <v>1.4793000000000001</v>
      </c>
      <c r="BN29"/>
      <c r="BO29"/>
      <c r="BP29"/>
      <c r="BQ29">
        <v>571.78599999999994</v>
      </c>
      <c r="BR29">
        <v>0.15836500000000001</v>
      </c>
      <c r="BS29">
        <v>-5.0002999999999999E-2</v>
      </c>
      <c r="BT29">
        <v>1.0999999999999999E-2</v>
      </c>
      <c r="BU29">
        <v>3.8122419999999999</v>
      </c>
      <c r="BV29">
        <v>-1.0050603</v>
      </c>
      <c r="BW29" s="4">
        <f t="shared" si="14"/>
        <v>1.0071943364</v>
      </c>
      <c r="BY29" s="4">
        <f t="shared" si="10"/>
        <v>8796.3173045636358</v>
      </c>
      <c r="BZ29" s="4">
        <f t="shared" si="11"/>
        <v>4.8241894397255995</v>
      </c>
      <c r="CA29" s="4">
        <f t="shared" si="12"/>
        <v>89.424565739510385</v>
      </c>
      <c r="CB29" s="4">
        <f t="shared" si="13"/>
        <v>4.29387691828284</v>
      </c>
    </row>
    <row r="30" spans="1:80" x14ac:dyDescent="0.25">
      <c r="A30" s="40">
        <v>41704</v>
      </c>
      <c r="B30" s="41">
        <v>5.2222222222222218E-3</v>
      </c>
      <c r="C30">
        <v>11.577</v>
      </c>
      <c r="D30">
        <v>8.0000000000000002E-3</v>
      </c>
      <c r="E30">
        <v>80</v>
      </c>
      <c r="F30">
        <v>1238.5999999999999</v>
      </c>
      <c r="G30">
        <v>-26.2</v>
      </c>
      <c r="H30">
        <v>123.3</v>
      </c>
      <c r="I30"/>
      <c r="J30">
        <v>3</v>
      </c>
      <c r="K30">
        <v>0.9012</v>
      </c>
      <c r="L30">
        <v>10.4331</v>
      </c>
      <c r="M30">
        <v>7.1999999999999998E-3</v>
      </c>
      <c r="N30">
        <v>1116.1909000000001</v>
      </c>
      <c r="O30">
        <v>0</v>
      </c>
      <c r="P30">
        <v>1116.2</v>
      </c>
      <c r="Q30">
        <v>849.96799999999996</v>
      </c>
      <c r="R30">
        <v>0</v>
      </c>
      <c r="S30">
        <v>850</v>
      </c>
      <c r="T30">
        <v>123.3426</v>
      </c>
      <c r="U30"/>
      <c r="V30"/>
      <c r="W30">
        <v>0</v>
      </c>
      <c r="X30">
        <v>2.7035999999999998</v>
      </c>
      <c r="Y30">
        <v>12.1</v>
      </c>
      <c r="Z30">
        <v>875</v>
      </c>
      <c r="AA30">
        <v>904</v>
      </c>
      <c r="AB30">
        <v>819</v>
      </c>
      <c r="AC30">
        <v>66</v>
      </c>
      <c r="AD30">
        <v>8.36</v>
      </c>
      <c r="AE30">
        <v>0.19</v>
      </c>
      <c r="AF30">
        <v>983</v>
      </c>
      <c r="AG30">
        <v>-10</v>
      </c>
      <c r="AH30">
        <v>7</v>
      </c>
      <c r="AI30">
        <v>10</v>
      </c>
      <c r="AJ30">
        <v>191</v>
      </c>
      <c r="AK30">
        <v>189.3</v>
      </c>
      <c r="AL30">
        <v>5.8</v>
      </c>
      <c r="AM30">
        <v>194.3</v>
      </c>
      <c r="AN30" t="s">
        <v>155</v>
      </c>
      <c r="AO30">
        <v>2</v>
      </c>
      <c r="AP30" s="42">
        <v>0.63013888888888892</v>
      </c>
      <c r="AQ30">
        <v>47.158586999999997</v>
      </c>
      <c r="AR30">
        <v>-88.485428999999996</v>
      </c>
      <c r="AS30">
        <v>312.10000000000002</v>
      </c>
      <c r="AT30">
        <v>35.799999999999997</v>
      </c>
      <c r="AU30">
        <v>12</v>
      </c>
      <c r="AV30">
        <v>11</v>
      </c>
      <c r="AW30" t="s">
        <v>414</v>
      </c>
      <c r="AX30">
        <v>0.9</v>
      </c>
      <c r="AY30">
        <v>1.1000000000000001</v>
      </c>
      <c r="AZ30">
        <v>1.6</v>
      </c>
      <c r="BA30">
        <v>14.048999999999999</v>
      </c>
      <c r="BB30">
        <v>18.13</v>
      </c>
      <c r="BC30">
        <v>1.29</v>
      </c>
      <c r="BD30">
        <v>10.964</v>
      </c>
      <c r="BE30">
        <v>3031.8530000000001</v>
      </c>
      <c r="BF30">
        <v>1.333</v>
      </c>
      <c r="BG30">
        <v>33.968000000000004</v>
      </c>
      <c r="BH30">
        <v>0</v>
      </c>
      <c r="BI30">
        <v>33.968000000000004</v>
      </c>
      <c r="BJ30">
        <v>25.866</v>
      </c>
      <c r="BK30">
        <v>0</v>
      </c>
      <c r="BL30">
        <v>25.866</v>
      </c>
      <c r="BM30">
        <v>1.1842999999999999</v>
      </c>
      <c r="BN30"/>
      <c r="BO30"/>
      <c r="BP30"/>
      <c r="BQ30">
        <v>571.25900000000001</v>
      </c>
      <c r="BR30">
        <v>0.13664399999999999</v>
      </c>
      <c r="BS30">
        <v>-4.7E-2</v>
      </c>
      <c r="BT30">
        <v>1.0999999999999999E-2</v>
      </c>
      <c r="BU30">
        <v>3.2893629999999998</v>
      </c>
      <c r="BV30">
        <v>-0.94469999999999998</v>
      </c>
      <c r="BW30" s="4">
        <f t="shared" si="14"/>
        <v>0.86904970459999997</v>
      </c>
      <c r="BY30" s="4">
        <f t="shared" si="10"/>
        <v>7593.339471637134</v>
      </c>
      <c r="BZ30" s="4">
        <f t="shared" si="11"/>
        <v>3.3385264772705994</v>
      </c>
      <c r="CA30" s="4">
        <f t="shared" si="12"/>
        <v>64.781939880781195</v>
      </c>
      <c r="CB30" s="4">
        <f t="shared" si="13"/>
        <v>2.9661042063252592</v>
      </c>
    </row>
    <row r="31" spans="1:80" x14ac:dyDescent="0.25">
      <c r="A31" s="40">
        <v>41704</v>
      </c>
      <c r="B31" s="41">
        <v>5.2337962962962963E-3</v>
      </c>
      <c r="C31">
        <v>11.353</v>
      </c>
      <c r="D31">
        <v>8.0000000000000002E-3</v>
      </c>
      <c r="E31">
        <v>80.233528000000007</v>
      </c>
      <c r="F31">
        <v>869.1</v>
      </c>
      <c r="G31">
        <v>-27.6</v>
      </c>
      <c r="H31">
        <v>75.2</v>
      </c>
      <c r="I31"/>
      <c r="J31">
        <v>3.11</v>
      </c>
      <c r="K31">
        <v>0.90290000000000004</v>
      </c>
      <c r="L31">
        <v>10.2516</v>
      </c>
      <c r="M31">
        <v>7.1999999999999998E-3</v>
      </c>
      <c r="N31">
        <v>784.76819999999998</v>
      </c>
      <c r="O31">
        <v>0</v>
      </c>
      <c r="P31">
        <v>784.8</v>
      </c>
      <c r="Q31">
        <v>597.59299999999996</v>
      </c>
      <c r="R31">
        <v>0</v>
      </c>
      <c r="S31">
        <v>597.6</v>
      </c>
      <c r="T31">
        <v>75.239400000000003</v>
      </c>
      <c r="U31"/>
      <c r="V31"/>
      <c r="W31">
        <v>0</v>
      </c>
      <c r="X31">
        <v>2.8054999999999999</v>
      </c>
      <c r="Y31">
        <v>12.1</v>
      </c>
      <c r="Z31">
        <v>874</v>
      </c>
      <c r="AA31">
        <v>904</v>
      </c>
      <c r="AB31">
        <v>819</v>
      </c>
      <c r="AC31">
        <v>66</v>
      </c>
      <c r="AD31">
        <v>8.36</v>
      </c>
      <c r="AE31">
        <v>0.19</v>
      </c>
      <c r="AF31">
        <v>983</v>
      </c>
      <c r="AG31">
        <v>-10</v>
      </c>
      <c r="AH31">
        <v>7</v>
      </c>
      <c r="AI31">
        <v>10</v>
      </c>
      <c r="AJ31">
        <v>191</v>
      </c>
      <c r="AK31">
        <v>189.7</v>
      </c>
      <c r="AL31">
        <v>5.6</v>
      </c>
      <c r="AM31">
        <v>194.1</v>
      </c>
      <c r="AN31" t="s">
        <v>155</v>
      </c>
      <c r="AO31">
        <v>2</v>
      </c>
      <c r="AP31" s="42">
        <v>0.63015046296296295</v>
      </c>
      <c r="AQ31">
        <v>47.158541</v>
      </c>
      <c r="AR31">
        <v>-88.485264000000001</v>
      </c>
      <c r="AS31">
        <v>312</v>
      </c>
      <c r="AT31">
        <v>33</v>
      </c>
      <c r="AU31">
        <v>12</v>
      </c>
      <c r="AV31">
        <v>11</v>
      </c>
      <c r="AW31" t="s">
        <v>414</v>
      </c>
      <c r="AX31">
        <v>0.9</v>
      </c>
      <c r="AY31">
        <v>1.1125</v>
      </c>
      <c r="AZ31">
        <v>1.6125</v>
      </c>
      <c r="BA31">
        <v>14.048999999999999</v>
      </c>
      <c r="BB31">
        <v>18.47</v>
      </c>
      <c r="BC31">
        <v>1.31</v>
      </c>
      <c r="BD31">
        <v>10.747999999999999</v>
      </c>
      <c r="BE31">
        <v>3033.373</v>
      </c>
      <c r="BF31">
        <v>1.3640000000000001</v>
      </c>
      <c r="BG31">
        <v>24.317</v>
      </c>
      <c r="BH31">
        <v>0</v>
      </c>
      <c r="BI31">
        <v>24.317</v>
      </c>
      <c r="BJ31">
        <v>18.516999999999999</v>
      </c>
      <c r="BK31">
        <v>0</v>
      </c>
      <c r="BL31">
        <v>18.516999999999999</v>
      </c>
      <c r="BM31">
        <v>0.73560000000000003</v>
      </c>
      <c r="BN31"/>
      <c r="BO31"/>
      <c r="BP31"/>
      <c r="BQ31">
        <v>603.59</v>
      </c>
      <c r="BR31">
        <v>0.12681899999999999</v>
      </c>
      <c r="BS31">
        <v>-5.4269999999999999E-2</v>
      </c>
      <c r="BT31">
        <v>1.0999999999999999E-2</v>
      </c>
      <c r="BU31">
        <v>3.052851</v>
      </c>
      <c r="BV31">
        <v>-1.090827</v>
      </c>
      <c r="BW31" s="4">
        <f t="shared" si="14"/>
        <v>0.80656323419999998</v>
      </c>
      <c r="BY31" s="4">
        <f t="shared" si="10"/>
        <v>7050.8958153964722</v>
      </c>
      <c r="BZ31" s="4">
        <f t="shared" si="11"/>
        <v>3.1705371849096005</v>
      </c>
      <c r="CA31" s="4">
        <f t="shared" si="12"/>
        <v>43.041669393673793</v>
      </c>
      <c r="CB31" s="4">
        <f t="shared" si="13"/>
        <v>1.7098586167298397</v>
      </c>
    </row>
    <row r="32" spans="1:80" x14ac:dyDescent="0.25">
      <c r="A32" s="40">
        <v>41704</v>
      </c>
      <c r="B32" s="41">
        <v>5.2453703703703699E-3</v>
      </c>
      <c r="C32">
        <v>11.32</v>
      </c>
      <c r="D32">
        <v>8.8999999999999999E-3</v>
      </c>
      <c r="E32">
        <v>88.573812000000004</v>
      </c>
      <c r="F32">
        <v>577</v>
      </c>
      <c r="G32">
        <v>-26.1</v>
      </c>
      <c r="H32">
        <v>127.7</v>
      </c>
      <c r="I32"/>
      <c r="J32">
        <v>3.36</v>
      </c>
      <c r="K32">
        <v>0.9032</v>
      </c>
      <c r="L32">
        <v>10.224</v>
      </c>
      <c r="M32">
        <v>8.0000000000000002E-3</v>
      </c>
      <c r="N32">
        <v>521.13710000000003</v>
      </c>
      <c r="O32">
        <v>0</v>
      </c>
      <c r="P32">
        <v>521.1</v>
      </c>
      <c r="Q32">
        <v>396.84059999999999</v>
      </c>
      <c r="R32">
        <v>0</v>
      </c>
      <c r="S32">
        <v>396.8</v>
      </c>
      <c r="T32">
        <v>127.6588</v>
      </c>
      <c r="U32"/>
      <c r="V32"/>
      <c r="W32">
        <v>0</v>
      </c>
      <c r="X32">
        <v>3.0308999999999999</v>
      </c>
      <c r="Y32">
        <v>12.1</v>
      </c>
      <c r="Z32">
        <v>874</v>
      </c>
      <c r="AA32">
        <v>903</v>
      </c>
      <c r="AB32">
        <v>820</v>
      </c>
      <c r="AC32">
        <v>66</v>
      </c>
      <c r="AD32">
        <v>8.36</v>
      </c>
      <c r="AE32">
        <v>0.19</v>
      </c>
      <c r="AF32">
        <v>983</v>
      </c>
      <c r="AG32">
        <v>-10</v>
      </c>
      <c r="AH32">
        <v>7</v>
      </c>
      <c r="AI32">
        <v>10</v>
      </c>
      <c r="AJ32">
        <v>190.3</v>
      </c>
      <c r="AK32">
        <v>190</v>
      </c>
      <c r="AL32">
        <v>5.7</v>
      </c>
      <c r="AM32">
        <v>194.4</v>
      </c>
      <c r="AN32" t="s">
        <v>155</v>
      </c>
      <c r="AO32">
        <v>2</v>
      </c>
      <c r="AP32" s="42">
        <v>0.63016203703703699</v>
      </c>
      <c r="AQ32">
        <v>47.158515000000001</v>
      </c>
      <c r="AR32">
        <v>-88.485097999999994</v>
      </c>
      <c r="AS32">
        <v>312</v>
      </c>
      <c r="AT32">
        <v>30.8</v>
      </c>
      <c r="AU32">
        <v>12</v>
      </c>
      <c r="AV32">
        <v>11</v>
      </c>
      <c r="AW32" t="s">
        <v>414</v>
      </c>
      <c r="AX32">
        <v>0.91249999999999998</v>
      </c>
      <c r="AY32">
        <v>1.2124999999999999</v>
      </c>
      <c r="AZ32">
        <v>1.7</v>
      </c>
      <c r="BA32">
        <v>14.048999999999999</v>
      </c>
      <c r="BB32">
        <v>18.52</v>
      </c>
      <c r="BC32">
        <v>1.32</v>
      </c>
      <c r="BD32">
        <v>10.715</v>
      </c>
      <c r="BE32">
        <v>3031.6109999999999</v>
      </c>
      <c r="BF32">
        <v>1.51</v>
      </c>
      <c r="BG32">
        <v>16.181999999999999</v>
      </c>
      <c r="BH32">
        <v>0</v>
      </c>
      <c r="BI32">
        <v>16.181999999999999</v>
      </c>
      <c r="BJ32">
        <v>12.323</v>
      </c>
      <c r="BK32">
        <v>0</v>
      </c>
      <c r="BL32">
        <v>12.323</v>
      </c>
      <c r="BM32">
        <v>1.2506999999999999</v>
      </c>
      <c r="BN32"/>
      <c r="BO32"/>
      <c r="BP32"/>
      <c r="BQ32">
        <v>653.47199999999998</v>
      </c>
      <c r="BR32">
        <v>0.103463</v>
      </c>
      <c r="BS32">
        <v>-5.3365000000000003E-2</v>
      </c>
      <c r="BT32">
        <v>1.0999999999999999E-2</v>
      </c>
      <c r="BU32">
        <v>2.4906130000000002</v>
      </c>
      <c r="BV32">
        <v>-1.0726365</v>
      </c>
      <c r="BW32" s="4">
        <f t="shared" si="14"/>
        <v>0.65801995460000007</v>
      </c>
      <c r="BY32" s="4">
        <f t="shared" si="10"/>
        <v>5749.0038210072398</v>
      </c>
      <c r="BZ32" s="4">
        <f t="shared" si="11"/>
        <v>2.8634926346820002</v>
      </c>
      <c r="CA32" s="4">
        <f t="shared" si="12"/>
        <v>23.368754792838601</v>
      </c>
      <c r="CB32" s="4">
        <f t="shared" si="13"/>
        <v>2.3717683696667398</v>
      </c>
    </row>
    <row r="33" spans="1:80" x14ac:dyDescent="0.25">
      <c r="A33" s="40">
        <v>41704</v>
      </c>
      <c r="B33" s="41">
        <v>5.2569444444444452E-3</v>
      </c>
      <c r="C33">
        <v>11.606</v>
      </c>
      <c r="D33">
        <v>8.3000000000000001E-3</v>
      </c>
      <c r="E33">
        <v>83.097419000000002</v>
      </c>
      <c r="F33">
        <v>404.1</v>
      </c>
      <c r="G33">
        <v>-26</v>
      </c>
      <c r="H33">
        <v>92.4</v>
      </c>
      <c r="I33"/>
      <c r="J33">
        <v>3.73</v>
      </c>
      <c r="K33">
        <v>0.90090000000000003</v>
      </c>
      <c r="L33">
        <v>10.455299999999999</v>
      </c>
      <c r="M33">
        <v>7.4999999999999997E-3</v>
      </c>
      <c r="N33">
        <v>364.08030000000002</v>
      </c>
      <c r="O33">
        <v>0</v>
      </c>
      <c r="P33">
        <v>364.1</v>
      </c>
      <c r="Q33">
        <v>277.24349999999998</v>
      </c>
      <c r="R33">
        <v>0</v>
      </c>
      <c r="S33">
        <v>277.2</v>
      </c>
      <c r="T33">
        <v>92.397099999999995</v>
      </c>
      <c r="U33"/>
      <c r="V33"/>
      <c r="W33">
        <v>0</v>
      </c>
      <c r="X33">
        <v>3.3586</v>
      </c>
      <c r="Y33">
        <v>12</v>
      </c>
      <c r="Z33">
        <v>875</v>
      </c>
      <c r="AA33">
        <v>901</v>
      </c>
      <c r="AB33">
        <v>821</v>
      </c>
      <c r="AC33">
        <v>66</v>
      </c>
      <c r="AD33">
        <v>8.36</v>
      </c>
      <c r="AE33">
        <v>0.19</v>
      </c>
      <c r="AF33">
        <v>983</v>
      </c>
      <c r="AG33">
        <v>-10</v>
      </c>
      <c r="AH33">
        <v>7</v>
      </c>
      <c r="AI33">
        <v>10</v>
      </c>
      <c r="AJ33">
        <v>190.7</v>
      </c>
      <c r="AK33">
        <v>190</v>
      </c>
      <c r="AL33">
        <v>5.5</v>
      </c>
      <c r="AM33">
        <v>194.8</v>
      </c>
      <c r="AN33" t="s">
        <v>155</v>
      </c>
      <c r="AO33">
        <v>2</v>
      </c>
      <c r="AP33" s="42">
        <v>0.63017361111111114</v>
      </c>
      <c r="AQ33">
        <v>47.158501000000001</v>
      </c>
      <c r="AR33">
        <v>-88.484939999999995</v>
      </c>
      <c r="AS33">
        <v>311.89999999999998</v>
      </c>
      <c r="AT33">
        <v>28.8</v>
      </c>
      <c r="AU33">
        <v>12</v>
      </c>
      <c r="AV33">
        <v>11</v>
      </c>
      <c r="AW33" t="s">
        <v>414</v>
      </c>
      <c r="AX33">
        <v>1</v>
      </c>
      <c r="AY33">
        <v>1.3125</v>
      </c>
      <c r="AZ33">
        <v>1.7124999999999999</v>
      </c>
      <c r="BA33">
        <v>14.048999999999999</v>
      </c>
      <c r="BB33">
        <v>18.09</v>
      </c>
      <c r="BC33">
        <v>1.29</v>
      </c>
      <c r="BD33">
        <v>11.003</v>
      </c>
      <c r="BE33">
        <v>3032.6590000000001</v>
      </c>
      <c r="BF33">
        <v>1.3819999999999999</v>
      </c>
      <c r="BG33">
        <v>11.058999999999999</v>
      </c>
      <c r="BH33">
        <v>0</v>
      </c>
      <c r="BI33">
        <v>11.058999999999999</v>
      </c>
      <c r="BJ33">
        <v>8.4209999999999994</v>
      </c>
      <c r="BK33">
        <v>0</v>
      </c>
      <c r="BL33">
        <v>8.4209999999999994</v>
      </c>
      <c r="BM33">
        <v>0.88549999999999995</v>
      </c>
      <c r="BN33"/>
      <c r="BO33"/>
      <c r="BP33"/>
      <c r="BQ33">
        <v>708.35299999999995</v>
      </c>
      <c r="BR33">
        <v>7.9021999999999995E-2</v>
      </c>
      <c r="BS33">
        <v>-5.1274E-2</v>
      </c>
      <c r="BT33">
        <v>1.1726E-2</v>
      </c>
      <c r="BU33">
        <v>1.9022559999999999</v>
      </c>
      <c r="BV33">
        <v>-1.0306074000000001</v>
      </c>
      <c r="BW33" s="4">
        <f t="shared" si="14"/>
        <v>0.50257603519999994</v>
      </c>
      <c r="BY33" s="4">
        <f t="shared" si="10"/>
        <v>4392.4357231052254</v>
      </c>
      <c r="BZ33" s="4">
        <f t="shared" si="11"/>
        <v>2.0016580068287997</v>
      </c>
      <c r="CA33" s="4">
        <f t="shared" si="12"/>
        <v>12.196788766646399</v>
      </c>
      <c r="CB33" s="4">
        <f t="shared" si="13"/>
        <v>1.2825384696431998</v>
      </c>
    </row>
    <row r="34" spans="1:80" x14ac:dyDescent="0.25">
      <c r="A34" s="40">
        <v>41704</v>
      </c>
      <c r="B34" s="41">
        <v>5.2685185185185187E-3</v>
      </c>
      <c r="C34">
        <v>12.055</v>
      </c>
      <c r="D34">
        <v>7.4999999999999997E-3</v>
      </c>
      <c r="E34">
        <v>74.852458999999996</v>
      </c>
      <c r="F34">
        <v>295.8</v>
      </c>
      <c r="G34">
        <v>-29.7</v>
      </c>
      <c r="H34">
        <v>40.6</v>
      </c>
      <c r="I34"/>
      <c r="J34">
        <v>4.05</v>
      </c>
      <c r="K34">
        <v>0.8972</v>
      </c>
      <c r="L34">
        <v>10.8161</v>
      </c>
      <c r="M34">
        <v>6.7000000000000002E-3</v>
      </c>
      <c r="N34">
        <v>265.41419999999999</v>
      </c>
      <c r="O34">
        <v>0</v>
      </c>
      <c r="P34">
        <v>265.39999999999998</v>
      </c>
      <c r="Q34">
        <v>202.10579999999999</v>
      </c>
      <c r="R34">
        <v>0</v>
      </c>
      <c r="S34">
        <v>202.1</v>
      </c>
      <c r="T34">
        <v>40.578000000000003</v>
      </c>
      <c r="U34"/>
      <c r="V34"/>
      <c r="W34">
        <v>0</v>
      </c>
      <c r="X34">
        <v>3.6381000000000001</v>
      </c>
      <c r="Y34">
        <v>12</v>
      </c>
      <c r="Z34">
        <v>877</v>
      </c>
      <c r="AA34">
        <v>902</v>
      </c>
      <c r="AB34">
        <v>822</v>
      </c>
      <c r="AC34">
        <v>66</v>
      </c>
      <c r="AD34">
        <v>8.35</v>
      </c>
      <c r="AE34">
        <v>0.19</v>
      </c>
      <c r="AF34">
        <v>984</v>
      </c>
      <c r="AG34">
        <v>-10</v>
      </c>
      <c r="AH34">
        <v>7</v>
      </c>
      <c r="AI34">
        <v>10</v>
      </c>
      <c r="AJ34">
        <v>191</v>
      </c>
      <c r="AK34">
        <v>190</v>
      </c>
      <c r="AL34">
        <v>5.2</v>
      </c>
      <c r="AM34">
        <v>195</v>
      </c>
      <c r="AN34" t="s">
        <v>155</v>
      </c>
      <c r="AO34">
        <v>2</v>
      </c>
      <c r="AP34" s="42">
        <v>0.63018518518518518</v>
      </c>
      <c r="AQ34">
        <v>47.158495000000002</v>
      </c>
      <c r="AR34">
        <v>-88.484795000000005</v>
      </c>
      <c r="AS34">
        <v>311.7</v>
      </c>
      <c r="AT34">
        <v>26.7</v>
      </c>
      <c r="AU34">
        <v>12</v>
      </c>
      <c r="AV34">
        <v>11</v>
      </c>
      <c r="AW34" t="s">
        <v>414</v>
      </c>
      <c r="AX34">
        <v>1</v>
      </c>
      <c r="AY34">
        <v>1.4</v>
      </c>
      <c r="AZ34">
        <v>1.8</v>
      </c>
      <c r="BA34">
        <v>14.048999999999999</v>
      </c>
      <c r="BB34">
        <v>17.46</v>
      </c>
      <c r="BC34">
        <v>1.24</v>
      </c>
      <c r="BD34">
        <v>11.456</v>
      </c>
      <c r="BE34">
        <v>3034.107</v>
      </c>
      <c r="BF34">
        <v>1.1990000000000001</v>
      </c>
      <c r="BG34">
        <v>7.7969999999999997</v>
      </c>
      <c r="BH34">
        <v>0</v>
      </c>
      <c r="BI34">
        <v>7.7969999999999997</v>
      </c>
      <c r="BJ34">
        <v>5.9370000000000003</v>
      </c>
      <c r="BK34">
        <v>0</v>
      </c>
      <c r="BL34">
        <v>5.9370000000000003</v>
      </c>
      <c r="BM34">
        <v>0.37609999999999999</v>
      </c>
      <c r="BN34"/>
      <c r="BO34"/>
      <c r="BP34"/>
      <c r="BQ34">
        <v>742.05100000000004</v>
      </c>
      <c r="BR34">
        <v>8.6807999999999996E-2</v>
      </c>
      <c r="BS34">
        <v>-5.0272999999999998E-2</v>
      </c>
      <c r="BT34">
        <v>1.2E-2</v>
      </c>
      <c r="BU34">
        <v>2.0896810000000001</v>
      </c>
      <c r="BV34">
        <v>-1.0104873000000001</v>
      </c>
      <c r="BW34" s="4">
        <f t="shared" si="14"/>
        <v>0.55209372020000003</v>
      </c>
      <c r="BY34" s="4">
        <f t="shared" si="10"/>
        <v>4827.5164119487345</v>
      </c>
      <c r="BZ34" s="4">
        <f t="shared" si="11"/>
        <v>1.9077086529666001</v>
      </c>
      <c r="CA34" s="4">
        <f t="shared" si="12"/>
        <v>9.4462604442558007</v>
      </c>
      <c r="CB34" s="4">
        <f t="shared" si="13"/>
        <v>0.59840635894973992</v>
      </c>
    </row>
    <row r="35" spans="1:80" x14ac:dyDescent="0.25">
      <c r="A35" s="40">
        <v>41704</v>
      </c>
      <c r="B35" s="41">
        <v>5.2800925925925932E-3</v>
      </c>
      <c r="C35">
        <v>12.332000000000001</v>
      </c>
      <c r="D35">
        <v>6.7000000000000002E-3</v>
      </c>
      <c r="E35">
        <v>66.536502999999996</v>
      </c>
      <c r="F35">
        <v>237.2</v>
      </c>
      <c r="G35">
        <v>-28</v>
      </c>
      <c r="H35">
        <v>10.5</v>
      </c>
      <c r="I35"/>
      <c r="J35">
        <v>4.3099999999999996</v>
      </c>
      <c r="K35">
        <v>0.89510000000000001</v>
      </c>
      <c r="L35">
        <v>11.038399999999999</v>
      </c>
      <c r="M35">
        <v>6.0000000000000001E-3</v>
      </c>
      <c r="N35">
        <v>212.3571</v>
      </c>
      <c r="O35">
        <v>0</v>
      </c>
      <c r="P35">
        <v>212.4</v>
      </c>
      <c r="Q35">
        <v>161.7028</v>
      </c>
      <c r="R35">
        <v>0</v>
      </c>
      <c r="S35">
        <v>161.69999999999999</v>
      </c>
      <c r="T35">
        <v>10.4963</v>
      </c>
      <c r="U35"/>
      <c r="V35"/>
      <c r="W35">
        <v>0</v>
      </c>
      <c r="X35">
        <v>3.8557999999999999</v>
      </c>
      <c r="Y35">
        <v>12</v>
      </c>
      <c r="Z35">
        <v>877</v>
      </c>
      <c r="AA35">
        <v>901</v>
      </c>
      <c r="AB35">
        <v>824</v>
      </c>
      <c r="AC35">
        <v>66</v>
      </c>
      <c r="AD35">
        <v>8.35</v>
      </c>
      <c r="AE35">
        <v>0.19</v>
      </c>
      <c r="AF35">
        <v>984</v>
      </c>
      <c r="AG35">
        <v>-10</v>
      </c>
      <c r="AH35">
        <v>7</v>
      </c>
      <c r="AI35">
        <v>10</v>
      </c>
      <c r="AJ35">
        <v>191</v>
      </c>
      <c r="AK35">
        <v>190</v>
      </c>
      <c r="AL35">
        <v>5.3</v>
      </c>
      <c r="AM35">
        <v>195</v>
      </c>
      <c r="AN35" t="s">
        <v>155</v>
      </c>
      <c r="AO35">
        <v>2</v>
      </c>
      <c r="AP35" s="42">
        <v>0.63019675925925933</v>
      </c>
      <c r="AQ35">
        <v>47.158499999999997</v>
      </c>
      <c r="AR35">
        <v>-88.484657999999996</v>
      </c>
      <c r="AS35">
        <v>311.5</v>
      </c>
      <c r="AT35">
        <v>24.8</v>
      </c>
      <c r="AU35">
        <v>12</v>
      </c>
      <c r="AV35">
        <v>11</v>
      </c>
      <c r="AW35" t="s">
        <v>414</v>
      </c>
      <c r="AX35">
        <v>1</v>
      </c>
      <c r="AY35">
        <v>1.4</v>
      </c>
      <c r="AZ35">
        <v>1.8125</v>
      </c>
      <c r="BA35">
        <v>14.048999999999999</v>
      </c>
      <c r="BB35">
        <v>17.100000000000001</v>
      </c>
      <c r="BC35">
        <v>1.22</v>
      </c>
      <c r="BD35">
        <v>11.721</v>
      </c>
      <c r="BE35">
        <v>3034.9810000000002</v>
      </c>
      <c r="BF35">
        <v>1.042</v>
      </c>
      <c r="BG35">
        <v>6.1139999999999999</v>
      </c>
      <c r="BH35">
        <v>0</v>
      </c>
      <c r="BI35">
        <v>6.1139999999999999</v>
      </c>
      <c r="BJ35">
        <v>4.6559999999999997</v>
      </c>
      <c r="BK35">
        <v>0</v>
      </c>
      <c r="BL35">
        <v>4.6559999999999997</v>
      </c>
      <c r="BM35">
        <v>9.5399999999999999E-2</v>
      </c>
      <c r="BN35"/>
      <c r="BO35"/>
      <c r="BP35"/>
      <c r="BQ35">
        <v>770.846</v>
      </c>
      <c r="BR35">
        <v>9.2727000000000004E-2</v>
      </c>
      <c r="BS35">
        <v>-4.5637999999999998E-2</v>
      </c>
      <c r="BT35">
        <v>1.2E-2</v>
      </c>
      <c r="BU35">
        <v>2.2321710000000001</v>
      </c>
      <c r="BV35">
        <v>-0.91732380000000002</v>
      </c>
      <c r="BW35" s="4">
        <f t="shared" si="14"/>
        <v>0.5897395782</v>
      </c>
      <c r="BY35" s="4">
        <f t="shared" si="10"/>
        <v>5158.1778312540118</v>
      </c>
      <c r="BZ35" s="4">
        <f t="shared" si="11"/>
        <v>1.7709571493748002</v>
      </c>
      <c r="CA35" s="4">
        <f t="shared" si="12"/>
        <v>7.9132211972063988</v>
      </c>
      <c r="CB35" s="4">
        <f t="shared" si="13"/>
        <v>0.16213945494276</v>
      </c>
    </row>
    <row r="36" spans="1:80" x14ac:dyDescent="0.25">
      <c r="A36" s="40">
        <v>41704</v>
      </c>
      <c r="B36" s="41">
        <v>5.2916666666666667E-3</v>
      </c>
      <c r="C36">
        <v>12.406000000000001</v>
      </c>
      <c r="D36">
        <v>6.0000000000000001E-3</v>
      </c>
      <c r="E36">
        <v>60</v>
      </c>
      <c r="F36">
        <v>225.4</v>
      </c>
      <c r="G36">
        <v>-27.9</v>
      </c>
      <c r="H36">
        <v>-9.6999999999999993</v>
      </c>
      <c r="I36"/>
      <c r="J36">
        <v>4.55</v>
      </c>
      <c r="K36">
        <v>0.89459999999999995</v>
      </c>
      <c r="L36">
        <v>11.098800000000001</v>
      </c>
      <c r="M36">
        <v>5.4000000000000003E-3</v>
      </c>
      <c r="N36">
        <v>201.65180000000001</v>
      </c>
      <c r="O36">
        <v>0</v>
      </c>
      <c r="P36">
        <v>201.7</v>
      </c>
      <c r="Q36">
        <v>153.55109999999999</v>
      </c>
      <c r="R36">
        <v>0</v>
      </c>
      <c r="S36">
        <v>153.6</v>
      </c>
      <c r="T36">
        <v>0</v>
      </c>
      <c r="U36"/>
      <c r="V36"/>
      <c r="W36">
        <v>0</v>
      </c>
      <c r="X36">
        <v>4.0747999999999998</v>
      </c>
      <c r="Y36">
        <v>12</v>
      </c>
      <c r="Z36">
        <v>878</v>
      </c>
      <c r="AA36">
        <v>902</v>
      </c>
      <c r="AB36">
        <v>825</v>
      </c>
      <c r="AC36">
        <v>66</v>
      </c>
      <c r="AD36">
        <v>8.35</v>
      </c>
      <c r="AE36">
        <v>0.19</v>
      </c>
      <c r="AF36">
        <v>984</v>
      </c>
      <c r="AG36">
        <v>-10</v>
      </c>
      <c r="AH36">
        <v>7.7270000000000003</v>
      </c>
      <c r="AI36">
        <v>10</v>
      </c>
      <c r="AJ36">
        <v>191</v>
      </c>
      <c r="AK36">
        <v>189.3</v>
      </c>
      <c r="AL36">
        <v>5.7</v>
      </c>
      <c r="AM36">
        <v>195</v>
      </c>
      <c r="AN36" t="s">
        <v>155</v>
      </c>
      <c r="AO36">
        <v>2</v>
      </c>
      <c r="AP36" s="42">
        <v>0.63020833333333337</v>
      </c>
      <c r="AQ36">
        <v>47.158520000000003</v>
      </c>
      <c r="AR36">
        <v>-88.484526000000002</v>
      </c>
      <c r="AS36">
        <v>311.3</v>
      </c>
      <c r="AT36">
        <v>23.5</v>
      </c>
      <c r="AU36">
        <v>12</v>
      </c>
      <c r="AV36">
        <v>11</v>
      </c>
      <c r="AW36" t="s">
        <v>414</v>
      </c>
      <c r="AX36">
        <v>1</v>
      </c>
      <c r="AY36">
        <v>1.4</v>
      </c>
      <c r="AZ36">
        <v>1.9</v>
      </c>
      <c r="BA36">
        <v>14.048999999999999</v>
      </c>
      <c r="BB36">
        <v>17</v>
      </c>
      <c r="BC36">
        <v>1.21</v>
      </c>
      <c r="BD36">
        <v>11.776999999999999</v>
      </c>
      <c r="BE36">
        <v>3035.3809999999999</v>
      </c>
      <c r="BF36">
        <v>0.93400000000000005</v>
      </c>
      <c r="BG36">
        <v>5.7750000000000004</v>
      </c>
      <c r="BH36">
        <v>0</v>
      </c>
      <c r="BI36">
        <v>5.7750000000000004</v>
      </c>
      <c r="BJ36">
        <v>4.3979999999999997</v>
      </c>
      <c r="BK36">
        <v>0</v>
      </c>
      <c r="BL36">
        <v>4.3979999999999997</v>
      </c>
      <c r="BM36">
        <v>0</v>
      </c>
      <c r="BN36"/>
      <c r="BO36"/>
      <c r="BP36"/>
      <c r="BQ36">
        <v>810.28099999999995</v>
      </c>
      <c r="BR36">
        <v>0.103905</v>
      </c>
      <c r="BS36">
        <v>-4.2546E-2</v>
      </c>
      <c r="BT36">
        <v>1.2727E-2</v>
      </c>
      <c r="BU36">
        <v>2.5012530000000002</v>
      </c>
      <c r="BV36">
        <v>-0.85517460000000001</v>
      </c>
      <c r="BW36" s="4">
        <f t="shared" si="14"/>
        <v>0.66083104260000003</v>
      </c>
      <c r="BY36" s="4">
        <f t="shared" si="10"/>
        <v>5780.7435907840299</v>
      </c>
      <c r="BZ36" s="4">
        <f t="shared" si="11"/>
        <v>1.7787600679428002</v>
      </c>
      <c r="CA36" s="4">
        <f t="shared" si="12"/>
        <v>8.3757888424116</v>
      </c>
      <c r="CB36" s="4">
        <f t="shared" si="13"/>
        <v>0</v>
      </c>
    </row>
    <row r="37" spans="1:80" x14ac:dyDescent="0.25">
      <c r="A37" s="40">
        <v>41704</v>
      </c>
      <c r="B37" s="41">
        <v>5.3032407407407403E-3</v>
      </c>
      <c r="C37">
        <v>12.427</v>
      </c>
      <c r="D37">
        <v>6.0000000000000001E-3</v>
      </c>
      <c r="E37">
        <v>60.490597000000001</v>
      </c>
      <c r="F37">
        <v>262.89999999999998</v>
      </c>
      <c r="G37">
        <v>-27.9</v>
      </c>
      <c r="H37">
        <v>9.8000000000000007</v>
      </c>
      <c r="I37"/>
      <c r="J37">
        <v>4.7</v>
      </c>
      <c r="K37">
        <v>0.89449999999999996</v>
      </c>
      <c r="L37">
        <v>11.1159</v>
      </c>
      <c r="M37">
        <v>5.4000000000000003E-3</v>
      </c>
      <c r="N37">
        <v>235.15459999999999</v>
      </c>
      <c r="O37">
        <v>0</v>
      </c>
      <c r="P37">
        <v>235.2</v>
      </c>
      <c r="Q37">
        <v>179.0624</v>
      </c>
      <c r="R37">
        <v>0</v>
      </c>
      <c r="S37">
        <v>179.1</v>
      </c>
      <c r="T37">
        <v>9.8142999999999994</v>
      </c>
      <c r="U37"/>
      <c r="V37"/>
      <c r="W37">
        <v>0</v>
      </c>
      <c r="X37">
        <v>4.2042000000000002</v>
      </c>
      <c r="Y37">
        <v>12.1</v>
      </c>
      <c r="Z37">
        <v>879</v>
      </c>
      <c r="AA37">
        <v>902</v>
      </c>
      <c r="AB37">
        <v>826</v>
      </c>
      <c r="AC37">
        <v>66</v>
      </c>
      <c r="AD37">
        <v>8.35</v>
      </c>
      <c r="AE37">
        <v>0.19</v>
      </c>
      <c r="AF37">
        <v>984</v>
      </c>
      <c r="AG37">
        <v>-10</v>
      </c>
      <c r="AH37">
        <v>8</v>
      </c>
      <c r="AI37">
        <v>10</v>
      </c>
      <c r="AJ37">
        <v>191</v>
      </c>
      <c r="AK37">
        <v>189</v>
      </c>
      <c r="AL37">
        <v>5.8</v>
      </c>
      <c r="AM37">
        <v>195</v>
      </c>
      <c r="AN37" t="s">
        <v>155</v>
      </c>
      <c r="AO37">
        <v>2</v>
      </c>
      <c r="AP37" s="42">
        <v>0.63021990740740741</v>
      </c>
      <c r="AQ37">
        <v>47.158555</v>
      </c>
      <c r="AR37">
        <v>-88.484397999999999</v>
      </c>
      <c r="AS37">
        <v>311.10000000000002</v>
      </c>
      <c r="AT37">
        <v>23</v>
      </c>
      <c r="AU37">
        <v>12</v>
      </c>
      <c r="AV37">
        <v>11</v>
      </c>
      <c r="AW37" t="s">
        <v>414</v>
      </c>
      <c r="AX37">
        <v>1.0125</v>
      </c>
      <c r="AY37">
        <v>1.4</v>
      </c>
      <c r="AZ37">
        <v>1.9</v>
      </c>
      <c r="BA37">
        <v>14.048999999999999</v>
      </c>
      <c r="BB37">
        <v>16.98</v>
      </c>
      <c r="BC37">
        <v>1.21</v>
      </c>
      <c r="BD37">
        <v>11.794</v>
      </c>
      <c r="BE37">
        <v>3035.0859999999998</v>
      </c>
      <c r="BF37">
        <v>0.94</v>
      </c>
      <c r="BG37">
        <v>6.7240000000000002</v>
      </c>
      <c r="BH37">
        <v>0</v>
      </c>
      <c r="BI37">
        <v>6.7240000000000002</v>
      </c>
      <c r="BJ37">
        <v>5.12</v>
      </c>
      <c r="BK37">
        <v>0</v>
      </c>
      <c r="BL37">
        <v>5.12</v>
      </c>
      <c r="BM37">
        <v>8.8499999999999995E-2</v>
      </c>
      <c r="BN37"/>
      <c r="BO37"/>
      <c r="BP37"/>
      <c r="BQ37">
        <v>834.65200000000004</v>
      </c>
      <c r="BR37">
        <v>0.123267</v>
      </c>
      <c r="BS37">
        <v>-4.1272999999999997E-2</v>
      </c>
      <c r="BT37">
        <v>1.2272999999999999E-2</v>
      </c>
      <c r="BU37">
        <v>2.9673449999999999</v>
      </c>
      <c r="BV37">
        <v>-0.82958730000000003</v>
      </c>
      <c r="BW37" s="4">
        <f t="shared" si="14"/>
        <v>0.78397254899999991</v>
      </c>
      <c r="BY37" s="4">
        <f t="shared" si="10"/>
        <v>6857.280528842537</v>
      </c>
      <c r="BZ37" s="4">
        <f t="shared" si="11"/>
        <v>2.1237762940199998</v>
      </c>
      <c r="CA37" s="4">
        <f t="shared" si="12"/>
        <v>11.56780279296</v>
      </c>
      <c r="CB37" s="4">
        <f t="shared" si="13"/>
        <v>0.19995127874549998</v>
      </c>
    </row>
    <row r="38" spans="1:80" x14ac:dyDescent="0.25">
      <c r="A38" s="40">
        <v>41704</v>
      </c>
      <c r="B38" s="41">
        <v>5.3148148148148147E-3</v>
      </c>
      <c r="C38">
        <v>12.43</v>
      </c>
      <c r="D38">
        <v>7.7000000000000002E-3</v>
      </c>
      <c r="E38">
        <v>76.843827000000005</v>
      </c>
      <c r="F38">
        <v>369.3</v>
      </c>
      <c r="G38">
        <v>-30</v>
      </c>
      <c r="H38">
        <v>0</v>
      </c>
      <c r="I38"/>
      <c r="J38">
        <v>4.6399999999999997</v>
      </c>
      <c r="K38">
        <v>0.89439999999999997</v>
      </c>
      <c r="L38">
        <v>11.117699999999999</v>
      </c>
      <c r="M38">
        <v>6.8999999999999999E-3</v>
      </c>
      <c r="N38">
        <v>330.33269999999999</v>
      </c>
      <c r="O38">
        <v>0</v>
      </c>
      <c r="P38">
        <v>330.3</v>
      </c>
      <c r="Q38">
        <v>251.53739999999999</v>
      </c>
      <c r="R38">
        <v>0</v>
      </c>
      <c r="S38">
        <v>251.5</v>
      </c>
      <c r="T38">
        <v>0</v>
      </c>
      <c r="U38"/>
      <c r="V38"/>
      <c r="W38">
        <v>0</v>
      </c>
      <c r="X38">
        <v>4.1546000000000003</v>
      </c>
      <c r="Y38">
        <v>12.1</v>
      </c>
      <c r="Z38">
        <v>880</v>
      </c>
      <c r="AA38">
        <v>902</v>
      </c>
      <c r="AB38">
        <v>827</v>
      </c>
      <c r="AC38">
        <v>66</v>
      </c>
      <c r="AD38">
        <v>8.35</v>
      </c>
      <c r="AE38">
        <v>0.19</v>
      </c>
      <c r="AF38">
        <v>984</v>
      </c>
      <c r="AG38">
        <v>-10</v>
      </c>
      <c r="AH38">
        <v>8</v>
      </c>
      <c r="AI38">
        <v>10</v>
      </c>
      <c r="AJ38">
        <v>191</v>
      </c>
      <c r="AK38">
        <v>189.7</v>
      </c>
      <c r="AL38">
        <v>5.7</v>
      </c>
      <c r="AM38">
        <v>195</v>
      </c>
      <c r="AN38" t="s">
        <v>155</v>
      </c>
      <c r="AO38">
        <v>2</v>
      </c>
      <c r="AP38" s="42">
        <v>0.63023148148148145</v>
      </c>
      <c r="AQ38">
        <v>47.158585000000002</v>
      </c>
      <c r="AR38">
        <v>-88.484272000000004</v>
      </c>
      <c r="AS38">
        <v>310.89999999999998</v>
      </c>
      <c r="AT38">
        <v>23</v>
      </c>
      <c r="AU38">
        <v>12</v>
      </c>
      <c r="AV38">
        <v>11</v>
      </c>
      <c r="AW38" t="s">
        <v>414</v>
      </c>
      <c r="AX38">
        <v>1.1125</v>
      </c>
      <c r="AY38">
        <v>1.4125000000000001</v>
      </c>
      <c r="AZ38">
        <v>1.9125000000000001</v>
      </c>
      <c r="BA38">
        <v>14.048999999999999</v>
      </c>
      <c r="BB38">
        <v>16.97</v>
      </c>
      <c r="BC38">
        <v>1.21</v>
      </c>
      <c r="BD38">
        <v>11.804</v>
      </c>
      <c r="BE38">
        <v>3034.953</v>
      </c>
      <c r="BF38">
        <v>1.194</v>
      </c>
      <c r="BG38">
        <v>9.4429999999999996</v>
      </c>
      <c r="BH38">
        <v>0</v>
      </c>
      <c r="BI38">
        <v>9.4429999999999996</v>
      </c>
      <c r="BJ38">
        <v>7.1909999999999998</v>
      </c>
      <c r="BK38">
        <v>0</v>
      </c>
      <c r="BL38">
        <v>7.1909999999999998</v>
      </c>
      <c r="BM38">
        <v>0</v>
      </c>
      <c r="BN38"/>
      <c r="BO38"/>
      <c r="BP38"/>
      <c r="BQ38">
        <v>824.63900000000001</v>
      </c>
      <c r="BR38">
        <v>0.14644799999999999</v>
      </c>
      <c r="BS38">
        <v>-4.5362E-2</v>
      </c>
      <c r="BT38">
        <v>1.2727E-2</v>
      </c>
      <c r="BU38">
        <v>3.5253700000000001</v>
      </c>
      <c r="BV38">
        <v>-0.91177620000000004</v>
      </c>
      <c r="BW38" s="4">
        <f t="shared" si="14"/>
        <v>0.93140275399999994</v>
      </c>
      <c r="BY38" s="4">
        <f t="shared" si="10"/>
        <v>8146.4715809442532</v>
      </c>
      <c r="BZ38" s="4">
        <f t="shared" si="11"/>
        <v>3.204954761292</v>
      </c>
      <c r="CA38" s="4">
        <f t="shared" si="12"/>
        <v>19.302202419138002</v>
      </c>
      <c r="CB38" s="4">
        <f t="shared" si="13"/>
        <v>0</v>
      </c>
    </row>
    <row r="39" spans="1:80" x14ac:dyDescent="0.25">
      <c r="A39" s="40">
        <v>41704</v>
      </c>
      <c r="B39" s="41">
        <v>5.3263888888888883E-3</v>
      </c>
      <c r="C39">
        <v>12.423</v>
      </c>
      <c r="D39">
        <v>8.6999999999999994E-3</v>
      </c>
      <c r="E39">
        <v>86.856414999999998</v>
      </c>
      <c r="F39">
        <v>439.3</v>
      </c>
      <c r="G39">
        <v>-32</v>
      </c>
      <c r="H39">
        <v>40.700000000000003</v>
      </c>
      <c r="I39"/>
      <c r="J39">
        <v>4.49</v>
      </c>
      <c r="K39">
        <v>0.89459999999999995</v>
      </c>
      <c r="L39">
        <v>11.113200000000001</v>
      </c>
      <c r="M39">
        <v>7.7999999999999996E-3</v>
      </c>
      <c r="N39">
        <v>392.95690000000002</v>
      </c>
      <c r="O39">
        <v>0</v>
      </c>
      <c r="P39">
        <v>393</v>
      </c>
      <c r="Q39">
        <v>299.22359999999998</v>
      </c>
      <c r="R39">
        <v>0</v>
      </c>
      <c r="S39">
        <v>299.2</v>
      </c>
      <c r="T39">
        <v>40.674300000000002</v>
      </c>
      <c r="U39"/>
      <c r="V39"/>
      <c r="W39">
        <v>0</v>
      </c>
      <c r="X39">
        <v>4.0129999999999999</v>
      </c>
      <c r="Y39">
        <v>12</v>
      </c>
      <c r="Z39">
        <v>882</v>
      </c>
      <c r="AA39">
        <v>902</v>
      </c>
      <c r="AB39">
        <v>829</v>
      </c>
      <c r="AC39">
        <v>66</v>
      </c>
      <c r="AD39">
        <v>8.35</v>
      </c>
      <c r="AE39">
        <v>0.19</v>
      </c>
      <c r="AF39">
        <v>984</v>
      </c>
      <c r="AG39">
        <v>-10</v>
      </c>
      <c r="AH39">
        <v>8</v>
      </c>
      <c r="AI39">
        <v>10</v>
      </c>
      <c r="AJ39">
        <v>191</v>
      </c>
      <c r="AK39">
        <v>190</v>
      </c>
      <c r="AL39">
        <v>6</v>
      </c>
      <c r="AM39">
        <v>195</v>
      </c>
      <c r="AN39" t="s">
        <v>155</v>
      </c>
      <c r="AO39">
        <v>2</v>
      </c>
      <c r="AP39" s="42">
        <v>0.63024305555555549</v>
      </c>
      <c r="AQ39">
        <v>47.158673</v>
      </c>
      <c r="AR39">
        <v>-88.484202999999994</v>
      </c>
      <c r="AS39">
        <v>310.5</v>
      </c>
      <c r="AT39">
        <v>22.7</v>
      </c>
      <c r="AU39">
        <v>12</v>
      </c>
      <c r="AV39">
        <v>11</v>
      </c>
      <c r="AW39" t="s">
        <v>414</v>
      </c>
      <c r="AX39">
        <v>1.2</v>
      </c>
      <c r="AY39">
        <v>1.5</v>
      </c>
      <c r="AZ39">
        <v>2</v>
      </c>
      <c r="BA39">
        <v>14.048999999999999</v>
      </c>
      <c r="BB39">
        <v>16.97</v>
      </c>
      <c r="BC39">
        <v>1.21</v>
      </c>
      <c r="BD39">
        <v>11.787000000000001</v>
      </c>
      <c r="BE39">
        <v>3033.5970000000002</v>
      </c>
      <c r="BF39">
        <v>1.35</v>
      </c>
      <c r="BG39">
        <v>11.233000000000001</v>
      </c>
      <c r="BH39">
        <v>0</v>
      </c>
      <c r="BI39">
        <v>11.233000000000001</v>
      </c>
      <c r="BJ39">
        <v>8.5540000000000003</v>
      </c>
      <c r="BK39">
        <v>0</v>
      </c>
      <c r="BL39">
        <v>8.5540000000000003</v>
      </c>
      <c r="BM39">
        <v>0.3669</v>
      </c>
      <c r="BN39"/>
      <c r="BO39"/>
      <c r="BP39"/>
      <c r="BQ39">
        <v>796.51300000000003</v>
      </c>
      <c r="BR39">
        <v>0.17335600000000001</v>
      </c>
      <c r="BS39">
        <v>-4.3365000000000001E-2</v>
      </c>
      <c r="BT39">
        <v>1.2999999999999999E-2</v>
      </c>
      <c r="BU39">
        <v>4.1731129999999999</v>
      </c>
      <c r="BV39">
        <v>-0.87163650000000004</v>
      </c>
      <c r="BW39" s="4">
        <f t="shared" si="14"/>
        <v>1.1025364545999998</v>
      </c>
      <c r="BY39" s="4">
        <f t="shared" si="10"/>
        <v>9638.9760991788062</v>
      </c>
      <c r="BZ39" s="4">
        <f t="shared" si="11"/>
        <v>4.2895011215699999</v>
      </c>
      <c r="CA39" s="4">
        <f t="shared" si="12"/>
        <v>27.179550069562797</v>
      </c>
      <c r="CB39" s="4">
        <f t="shared" si="13"/>
        <v>1.16579108259558</v>
      </c>
    </row>
    <row r="40" spans="1:80" x14ac:dyDescent="0.25">
      <c r="A40" s="40">
        <v>41704</v>
      </c>
      <c r="B40" s="41">
        <v>5.3379629629629636E-3</v>
      </c>
      <c r="C40">
        <v>12.343</v>
      </c>
      <c r="D40">
        <v>1.11E-2</v>
      </c>
      <c r="E40">
        <v>110.621931</v>
      </c>
      <c r="F40">
        <v>516.79999999999995</v>
      </c>
      <c r="G40">
        <v>-32</v>
      </c>
      <c r="H40">
        <v>50.8</v>
      </c>
      <c r="I40"/>
      <c r="J40">
        <v>4.24</v>
      </c>
      <c r="K40">
        <v>0.8952</v>
      </c>
      <c r="L40">
        <v>11.0495</v>
      </c>
      <c r="M40">
        <v>9.9000000000000008E-3</v>
      </c>
      <c r="N40">
        <v>462.61660000000001</v>
      </c>
      <c r="O40">
        <v>0</v>
      </c>
      <c r="P40">
        <v>462.6</v>
      </c>
      <c r="Q40">
        <v>352.26710000000003</v>
      </c>
      <c r="R40">
        <v>0</v>
      </c>
      <c r="S40">
        <v>352.3</v>
      </c>
      <c r="T40">
        <v>50.800800000000002</v>
      </c>
      <c r="U40"/>
      <c r="V40"/>
      <c r="W40">
        <v>0</v>
      </c>
      <c r="X40">
        <v>3.7995999999999999</v>
      </c>
      <c r="Y40">
        <v>12</v>
      </c>
      <c r="Z40">
        <v>883</v>
      </c>
      <c r="AA40">
        <v>902</v>
      </c>
      <c r="AB40">
        <v>829</v>
      </c>
      <c r="AC40">
        <v>66</v>
      </c>
      <c r="AD40">
        <v>8.35</v>
      </c>
      <c r="AE40">
        <v>0.19</v>
      </c>
      <c r="AF40">
        <v>984</v>
      </c>
      <c r="AG40">
        <v>-10</v>
      </c>
      <c r="AH40">
        <v>7.2729999999999997</v>
      </c>
      <c r="AI40">
        <v>10</v>
      </c>
      <c r="AJ40">
        <v>191</v>
      </c>
      <c r="AK40">
        <v>189.3</v>
      </c>
      <c r="AL40">
        <v>6.1</v>
      </c>
      <c r="AM40">
        <v>195</v>
      </c>
      <c r="AN40" t="s">
        <v>155</v>
      </c>
      <c r="AO40">
        <v>2</v>
      </c>
      <c r="AP40" s="42">
        <v>0.63024305555555549</v>
      </c>
      <c r="AQ40">
        <v>47.158686000000003</v>
      </c>
      <c r="AR40">
        <v>-88.484195999999997</v>
      </c>
      <c r="AS40">
        <v>310.39999999999998</v>
      </c>
      <c r="AT40">
        <v>22.9</v>
      </c>
      <c r="AU40">
        <v>12</v>
      </c>
      <c r="AV40">
        <v>11</v>
      </c>
      <c r="AW40" t="s">
        <v>414</v>
      </c>
      <c r="AX40">
        <v>1.2124999999999999</v>
      </c>
      <c r="AY40">
        <v>1.55</v>
      </c>
      <c r="AZ40">
        <v>2.0499999999999998</v>
      </c>
      <c r="BA40">
        <v>14.048999999999999</v>
      </c>
      <c r="BB40">
        <v>17.07</v>
      </c>
      <c r="BC40">
        <v>1.22</v>
      </c>
      <c r="BD40">
        <v>11.707000000000001</v>
      </c>
      <c r="BE40">
        <v>3032.7759999999998</v>
      </c>
      <c r="BF40">
        <v>1.73</v>
      </c>
      <c r="BG40">
        <v>13.297000000000001</v>
      </c>
      <c r="BH40">
        <v>0</v>
      </c>
      <c r="BI40">
        <v>13.297000000000001</v>
      </c>
      <c r="BJ40">
        <v>10.125</v>
      </c>
      <c r="BK40">
        <v>0</v>
      </c>
      <c r="BL40">
        <v>10.125</v>
      </c>
      <c r="BM40">
        <v>0.4607</v>
      </c>
      <c r="BN40"/>
      <c r="BO40"/>
      <c r="BP40"/>
      <c r="BQ40">
        <v>758.28300000000002</v>
      </c>
      <c r="BR40">
        <v>0.218804</v>
      </c>
      <c r="BS40">
        <v>-3.6910999999999999E-2</v>
      </c>
      <c r="BT40">
        <v>1.2999999999999999E-2</v>
      </c>
      <c r="BU40">
        <v>5.2671599999999996</v>
      </c>
      <c r="BV40">
        <v>-0.74191110000000005</v>
      </c>
      <c r="BW40" s="4">
        <f t="shared" si="14"/>
        <v>1.3915836719999999</v>
      </c>
      <c r="BY40" s="4">
        <f t="shared" si="10"/>
        <v>12162.692254492222</v>
      </c>
      <c r="BZ40" s="4">
        <f t="shared" si="11"/>
        <v>6.9380190295199995</v>
      </c>
      <c r="CA40" s="4">
        <f t="shared" si="12"/>
        <v>40.605458192999997</v>
      </c>
      <c r="CB40" s="4">
        <f t="shared" si="13"/>
        <v>1.8475984779768</v>
      </c>
    </row>
    <row r="41" spans="1:80" x14ac:dyDescent="0.25">
      <c r="A41" s="40">
        <v>41704</v>
      </c>
      <c r="B41" s="41">
        <v>5.3495370370370372E-3</v>
      </c>
      <c r="C41">
        <v>12.06</v>
      </c>
      <c r="D41">
        <v>1.37E-2</v>
      </c>
      <c r="E41">
        <v>136.86291</v>
      </c>
      <c r="F41">
        <v>587.9</v>
      </c>
      <c r="G41">
        <v>-32</v>
      </c>
      <c r="H41">
        <v>64.099999999999994</v>
      </c>
      <c r="I41"/>
      <c r="J41">
        <v>4</v>
      </c>
      <c r="K41">
        <v>0.8972</v>
      </c>
      <c r="L41">
        <v>10.8207</v>
      </c>
      <c r="M41">
        <v>1.23E-2</v>
      </c>
      <c r="N41">
        <v>527.45860000000005</v>
      </c>
      <c r="O41">
        <v>0</v>
      </c>
      <c r="P41">
        <v>527.5</v>
      </c>
      <c r="Q41">
        <v>401.6422</v>
      </c>
      <c r="R41">
        <v>0</v>
      </c>
      <c r="S41">
        <v>401.6</v>
      </c>
      <c r="T41">
        <v>64.140600000000006</v>
      </c>
      <c r="U41"/>
      <c r="V41"/>
      <c r="W41">
        <v>0</v>
      </c>
      <c r="X41">
        <v>3.5889000000000002</v>
      </c>
      <c r="Y41">
        <v>11.9</v>
      </c>
      <c r="Z41">
        <v>885</v>
      </c>
      <c r="AA41">
        <v>902</v>
      </c>
      <c r="AB41">
        <v>830</v>
      </c>
      <c r="AC41">
        <v>66</v>
      </c>
      <c r="AD41">
        <v>8.35</v>
      </c>
      <c r="AE41">
        <v>0.19</v>
      </c>
      <c r="AF41">
        <v>984</v>
      </c>
      <c r="AG41">
        <v>-10</v>
      </c>
      <c r="AH41">
        <v>7</v>
      </c>
      <c r="AI41">
        <v>10</v>
      </c>
      <c r="AJ41">
        <v>190.3</v>
      </c>
      <c r="AK41">
        <v>189.7</v>
      </c>
      <c r="AL41">
        <v>5.6</v>
      </c>
      <c r="AM41">
        <v>195</v>
      </c>
      <c r="AN41" t="s">
        <v>155</v>
      </c>
      <c r="AO41">
        <v>2</v>
      </c>
      <c r="AP41" s="42">
        <v>0.63025462962962964</v>
      </c>
      <c r="AQ41">
        <v>47.158799999999999</v>
      </c>
      <c r="AR41">
        <v>-88.484138999999999</v>
      </c>
      <c r="AS41">
        <v>309.89999999999998</v>
      </c>
      <c r="AT41">
        <v>24.4</v>
      </c>
      <c r="AU41">
        <v>12</v>
      </c>
      <c r="AV41">
        <v>11</v>
      </c>
      <c r="AW41" t="s">
        <v>414</v>
      </c>
      <c r="AX41">
        <v>1.3125</v>
      </c>
      <c r="AY41">
        <v>1.7875000000000001</v>
      </c>
      <c r="AZ41">
        <v>2.4</v>
      </c>
      <c r="BA41">
        <v>14.048999999999999</v>
      </c>
      <c r="BB41">
        <v>17.440000000000001</v>
      </c>
      <c r="BC41">
        <v>1.24</v>
      </c>
      <c r="BD41">
        <v>11.454000000000001</v>
      </c>
      <c r="BE41">
        <v>3031.8780000000002</v>
      </c>
      <c r="BF41">
        <v>2.19</v>
      </c>
      <c r="BG41">
        <v>15.477</v>
      </c>
      <c r="BH41">
        <v>0</v>
      </c>
      <c r="BI41">
        <v>15.477</v>
      </c>
      <c r="BJ41">
        <v>11.785</v>
      </c>
      <c r="BK41">
        <v>0</v>
      </c>
      <c r="BL41">
        <v>11.785</v>
      </c>
      <c r="BM41">
        <v>0.59379999999999999</v>
      </c>
      <c r="BN41"/>
      <c r="BO41"/>
      <c r="BP41"/>
      <c r="BQ41">
        <v>731.173</v>
      </c>
      <c r="BR41">
        <v>0.25190200000000001</v>
      </c>
      <c r="BS41">
        <v>-4.8085999999999997E-2</v>
      </c>
      <c r="BT41">
        <v>1.2999999999999999E-2</v>
      </c>
      <c r="BU41">
        <v>6.0639110000000001</v>
      </c>
      <c r="BV41">
        <v>-0.96652859999999996</v>
      </c>
      <c r="BW41" s="4">
        <f t="shared" si="14"/>
        <v>1.6020852861999999</v>
      </c>
      <c r="BY41" s="4">
        <f t="shared" si="10"/>
        <v>13998.36820338888</v>
      </c>
      <c r="BZ41" s="4">
        <f t="shared" si="11"/>
        <v>10.111365419525999</v>
      </c>
      <c r="CA41" s="4">
        <f t="shared" si="12"/>
        <v>54.412073730189</v>
      </c>
      <c r="CB41" s="4">
        <f t="shared" si="13"/>
        <v>2.7416113178605199</v>
      </c>
    </row>
    <row r="42" spans="1:80" x14ac:dyDescent="0.25">
      <c r="A42" s="40">
        <v>41704</v>
      </c>
      <c r="B42" s="41">
        <v>5.3611111111111108E-3</v>
      </c>
      <c r="C42">
        <v>12.068</v>
      </c>
      <c r="D42">
        <v>1.4999999999999999E-2</v>
      </c>
      <c r="E42">
        <v>150</v>
      </c>
      <c r="F42">
        <v>652.9</v>
      </c>
      <c r="G42">
        <v>-32</v>
      </c>
      <c r="H42">
        <v>85.3</v>
      </c>
      <c r="I42"/>
      <c r="J42">
        <v>3.9</v>
      </c>
      <c r="K42">
        <v>0.89710000000000001</v>
      </c>
      <c r="L42">
        <v>10.8271</v>
      </c>
      <c r="M42">
        <v>1.35E-2</v>
      </c>
      <c r="N42">
        <v>585.72929999999997</v>
      </c>
      <c r="O42">
        <v>0</v>
      </c>
      <c r="P42">
        <v>585.70000000000005</v>
      </c>
      <c r="Q42">
        <v>446.01330000000002</v>
      </c>
      <c r="R42">
        <v>0</v>
      </c>
      <c r="S42">
        <v>446</v>
      </c>
      <c r="T42">
        <v>85.303200000000004</v>
      </c>
      <c r="U42"/>
      <c r="V42"/>
      <c r="W42">
        <v>0</v>
      </c>
      <c r="X42">
        <v>3.4988999999999999</v>
      </c>
      <c r="Y42">
        <v>12</v>
      </c>
      <c r="Z42">
        <v>886</v>
      </c>
      <c r="AA42">
        <v>903</v>
      </c>
      <c r="AB42">
        <v>832</v>
      </c>
      <c r="AC42">
        <v>66</v>
      </c>
      <c r="AD42">
        <v>8.35</v>
      </c>
      <c r="AE42">
        <v>0.19</v>
      </c>
      <c r="AF42">
        <v>984</v>
      </c>
      <c r="AG42">
        <v>-10</v>
      </c>
      <c r="AH42">
        <v>7.7270000000000003</v>
      </c>
      <c r="AI42">
        <v>10</v>
      </c>
      <c r="AJ42">
        <v>190</v>
      </c>
      <c r="AK42">
        <v>190</v>
      </c>
      <c r="AL42">
        <v>5.6</v>
      </c>
      <c r="AM42">
        <v>195</v>
      </c>
      <c r="AN42" t="s">
        <v>155</v>
      </c>
      <c r="AO42">
        <v>2</v>
      </c>
      <c r="AP42" s="42">
        <v>0.63027777777777783</v>
      </c>
      <c r="AQ42">
        <v>47.158993000000002</v>
      </c>
      <c r="AR42">
        <v>-88.484083999999996</v>
      </c>
      <c r="AS42">
        <v>309.60000000000002</v>
      </c>
      <c r="AT42">
        <v>24.8</v>
      </c>
      <c r="AU42">
        <v>12</v>
      </c>
      <c r="AV42">
        <v>11</v>
      </c>
      <c r="AW42" t="s">
        <v>414</v>
      </c>
      <c r="AX42">
        <v>1.4875</v>
      </c>
      <c r="AY42">
        <v>1</v>
      </c>
      <c r="AZ42">
        <v>2.4750000000000001</v>
      </c>
      <c r="BA42">
        <v>14.048999999999999</v>
      </c>
      <c r="BB42">
        <v>17.43</v>
      </c>
      <c r="BC42">
        <v>1.24</v>
      </c>
      <c r="BD42">
        <v>11.465</v>
      </c>
      <c r="BE42">
        <v>3030.951</v>
      </c>
      <c r="BF42">
        <v>2.3980000000000001</v>
      </c>
      <c r="BG42">
        <v>17.170999999999999</v>
      </c>
      <c r="BH42">
        <v>0</v>
      </c>
      <c r="BI42">
        <v>17.170999999999999</v>
      </c>
      <c r="BJ42">
        <v>13.074999999999999</v>
      </c>
      <c r="BK42">
        <v>0</v>
      </c>
      <c r="BL42">
        <v>13.074999999999999</v>
      </c>
      <c r="BM42">
        <v>0.78900000000000003</v>
      </c>
      <c r="BN42"/>
      <c r="BO42"/>
      <c r="BP42"/>
      <c r="BQ42">
        <v>712.18399999999997</v>
      </c>
      <c r="BR42">
        <v>0.247368</v>
      </c>
      <c r="BS42">
        <v>-4.7183999999999997E-2</v>
      </c>
      <c r="BT42">
        <v>1.2999999999999999E-2</v>
      </c>
      <c r="BU42">
        <v>5.9547660000000002</v>
      </c>
      <c r="BV42">
        <v>-0.94839839999999997</v>
      </c>
      <c r="BW42" s="4">
        <f t="shared" si="14"/>
        <v>1.5732491771999999</v>
      </c>
      <c r="BY42" s="4">
        <f t="shared" si="10"/>
        <v>13742.207057021613</v>
      </c>
      <c r="BZ42" s="4">
        <f t="shared" si="11"/>
        <v>10.872433280095201</v>
      </c>
      <c r="CA42" s="4">
        <f t="shared" si="12"/>
        <v>59.281511733629998</v>
      </c>
      <c r="CB42" s="4">
        <f t="shared" si="13"/>
        <v>3.5772935187635997</v>
      </c>
    </row>
    <row r="43" spans="1:80" x14ac:dyDescent="0.25">
      <c r="A43" s="40">
        <v>41704</v>
      </c>
      <c r="B43" s="41">
        <v>5.3726851851851852E-3</v>
      </c>
      <c r="C43">
        <v>12.241</v>
      </c>
      <c r="D43">
        <v>1.4999999999999999E-2</v>
      </c>
      <c r="E43">
        <v>149.73061200000001</v>
      </c>
      <c r="F43">
        <v>745.6</v>
      </c>
      <c r="G43">
        <v>-32</v>
      </c>
      <c r="H43">
        <v>60.5</v>
      </c>
      <c r="I43"/>
      <c r="J43">
        <v>3.89</v>
      </c>
      <c r="K43">
        <v>0.89570000000000005</v>
      </c>
      <c r="L43">
        <v>10.965</v>
      </c>
      <c r="M43">
        <v>1.34E-2</v>
      </c>
      <c r="N43">
        <v>667.88750000000005</v>
      </c>
      <c r="O43">
        <v>0</v>
      </c>
      <c r="P43">
        <v>667.9</v>
      </c>
      <c r="Q43">
        <v>508.57409999999999</v>
      </c>
      <c r="R43">
        <v>0</v>
      </c>
      <c r="S43">
        <v>508.6</v>
      </c>
      <c r="T43">
        <v>60.472000000000001</v>
      </c>
      <c r="U43"/>
      <c r="V43"/>
      <c r="W43">
        <v>0</v>
      </c>
      <c r="X43">
        <v>3.4861</v>
      </c>
      <c r="Y43">
        <v>12</v>
      </c>
      <c r="Z43">
        <v>886</v>
      </c>
      <c r="AA43">
        <v>904</v>
      </c>
      <c r="AB43">
        <v>832</v>
      </c>
      <c r="AC43">
        <v>66</v>
      </c>
      <c r="AD43">
        <v>8.35</v>
      </c>
      <c r="AE43">
        <v>0.19</v>
      </c>
      <c r="AF43">
        <v>984</v>
      </c>
      <c r="AG43">
        <v>-10</v>
      </c>
      <c r="AH43">
        <v>8</v>
      </c>
      <c r="AI43">
        <v>10</v>
      </c>
      <c r="AJ43">
        <v>190</v>
      </c>
      <c r="AK43">
        <v>190</v>
      </c>
      <c r="AL43">
        <v>5.5</v>
      </c>
      <c r="AM43">
        <v>195</v>
      </c>
      <c r="AN43" t="s">
        <v>155</v>
      </c>
      <c r="AO43">
        <v>2</v>
      </c>
      <c r="AP43" s="42">
        <v>0.63028935185185186</v>
      </c>
      <c r="AQ43">
        <v>47.159135999999997</v>
      </c>
      <c r="AR43">
        <v>-88.484146999999993</v>
      </c>
      <c r="AS43">
        <v>309.60000000000002</v>
      </c>
      <c r="AT43">
        <v>27.5</v>
      </c>
      <c r="AU43">
        <v>12</v>
      </c>
      <c r="AV43">
        <v>11</v>
      </c>
      <c r="AW43" t="s">
        <v>414</v>
      </c>
      <c r="AX43">
        <v>2.0750000000000002</v>
      </c>
      <c r="AY43">
        <v>1.0125</v>
      </c>
      <c r="AZ43">
        <v>2.9874999999999998</v>
      </c>
      <c r="BA43">
        <v>14.048999999999999</v>
      </c>
      <c r="BB43">
        <v>17.2</v>
      </c>
      <c r="BC43">
        <v>1.22</v>
      </c>
      <c r="BD43">
        <v>11.638999999999999</v>
      </c>
      <c r="BE43">
        <v>3031.5880000000002</v>
      </c>
      <c r="BF43">
        <v>2.36</v>
      </c>
      <c r="BG43">
        <v>19.338000000000001</v>
      </c>
      <c r="BH43">
        <v>0</v>
      </c>
      <c r="BI43">
        <v>19.338000000000001</v>
      </c>
      <c r="BJ43">
        <v>14.725</v>
      </c>
      <c r="BK43">
        <v>0</v>
      </c>
      <c r="BL43">
        <v>14.725</v>
      </c>
      <c r="BM43">
        <v>0.5524</v>
      </c>
      <c r="BN43"/>
      <c r="BO43"/>
      <c r="BP43"/>
      <c r="BQ43">
        <v>700.80799999999999</v>
      </c>
      <c r="BR43">
        <v>0.22627900000000001</v>
      </c>
      <c r="BS43">
        <v>-3.4821999999999999E-2</v>
      </c>
      <c r="BT43">
        <v>1.2999999999999999E-2</v>
      </c>
      <c r="BU43">
        <v>5.447101</v>
      </c>
      <c r="BV43">
        <v>-0.69992220000000005</v>
      </c>
      <c r="BW43" s="4">
        <f t="shared" si="14"/>
        <v>1.4391240841999999</v>
      </c>
      <c r="BY43" s="4">
        <f t="shared" si="10"/>
        <v>12573.276892491824</v>
      </c>
      <c r="BZ43" s="4">
        <f t="shared" si="11"/>
        <v>9.7879175753039984</v>
      </c>
      <c r="CA43" s="4">
        <f t="shared" si="12"/>
        <v>61.07079927811499</v>
      </c>
      <c r="CB43" s="4">
        <f t="shared" si="13"/>
        <v>2.29103630025336</v>
      </c>
    </row>
    <row r="44" spans="1:80" x14ac:dyDescent="0.25">
      <c r="A44" s="40">
        <v>41704</v>
      </c>
      <c r="B44" s="41">
        <v>5.3842592592592596E-3</v>
      </c>
      <c r="C44">
        <v>12.413</v>
      </c>
      <c r="D44">
        <v>1.4200000000000001E-2</v>
      </c>
      <c r="E44">
        <v>141.56734700000001</v>
      </c>
      <c r="F44">
        <v>739.2</v>
      </c>
      <c r="G44">
        <v>-31.9</v>
      </c>
      <c r="H44">
        <v>69.3</v>
      </c>
      <c r="I44"/>
      <c r="J44">
        <v>3.8</v>
      </c>
      <c r="K44">
        <v>0.89439999999999997</v>
      </c>
      <c r="L44">
        <v>11.1013</v>
      </c>
      <c r="M44">
        <v>1.2699999999999999E-2</v>
      </c>
      <c r="N44">
        <v>661.09730000000002</v>
      </c>
      <c r="O44">
        <v>0</v>
      </c>
      <c r="P44">
        <v>661.1</v>
      </c>
      <c r="Q44">
        <v>503.40350000000001</v>
      </c>
      <c r="R44">
        <v>0</v>
      </c>
      <c r="S44">
        <v>503.4</v>
      </c>
      <c r="T44">
        <v>69.296300000000002</v>
      </c>
      <c r="U44"/>
      <c r="V44"/>
      <c r="W44">
        <v>0</v>
      </c>
      <c r="X44">
        <v>3.3984999999999999</v>
      </c>
      <c r="Y44">
        <v>12</v>
      </c>
      <c r="Z44">
        <v>887</v>
      </c>
      <c r="AA44">
        <v>904</v>
      </c>
      <c r="AB44">
        <v>832</v>
      </c>
      <c r="AC44">
        <v>66</v>
      </c>
      <c r="AD44">
        <v>8.35</v>
      </c>
      <c r="AE44">
        <v>0.19</v>
      </c>
      <c r="AF44">
        <v>984</v>
      </c>
      <c r="AG44">
        <v>-10</v>
      </c>
      <c r="AH44">
        <v>8</v>
      </c>
      <c r="AI44">
        <v>10</v>
      </c>
      <c r="AJ44">
        <v>190</v>
      </c>
      <c r="AK44">
        <v>190</v>
      </c>
      <c r="AL44">
        <v>5.4</v>
      </c>
      <c r="AM44">
        <v>195</v>
      </c>
      <c r="AN44" t="s">
        <v>155</v>
      </c>
      <c r="AO44">
        <v>2</v>
      </c>
      <c r="AP44" s="42">
        <v>0.6303009259259259</v>
      </c>
      <c r="AQ44">
        <v>47.159266000000002</v>
      </c>
      <c r="AR44">
        <v>-88.484162999999995</v>
      </c>
      <c r="AS44">
        <v>309.89999999999998</v>
      </c>
      <c r="AT44">
        <v>29.9</v>
      </c>
      <c r="AU44">
        <v>12</v>
      </c>
      <c r="AV44">
        <v>11</v>
      </c>
      <c r="AW44" t="s">
        <v>414</v>
      </c>
      <c r="AX44">
        <v>1.912488</v>
      </c>
      <c r="AY44">
        <v>1.087512</v>
      </c>
      <c r="AZ44">
        <v>2.9124880000000002</v>
      </c>
      <c r="BA44">
        <v>14.048999999999999</v>
      </c>
      <c r="BB44">
        <v>16.97</v>
      </c>
      <c r="BC44">
        <v>1.21</v>
      </c>
      <c r="BD44">
        <v>11.813000000000001</v>
      </c>
      <c r="BE44">
        <v>3031.482</v>
      </c>
      <c r="BF44">
        <v>2.2010000000000001</v>
      </c>
      <c r="BG44">
        <v>18.905000000000001</v>
      </c>
      <c r="BH44">
        <v>0</v>
      </c>
      <c r="BI44">
        <v>18.905000000000001</v>
      </c>
      <c r="BJ44">
        <v>14.396000000000001</v>
      </c>
      <c r="BK44">
        <v>0</v>
      </c>
      <c r="BL44">
        <v>14.396000000000001</v>
      </c>
      <c r="BM44">
        <v>0.62529999999999997</v>
      </c>
      <c r="BN44"/>
      <c r="BO44"/>
      <c r="BP44"/>
      <c r="BQ44">
        <v>674.79600000000005</v>
      </c>
      <c r="BR44">
        <v>0.22872400000000001</v>
      </c>
      <c r="BS44">
        <v>-3.5361999999999998E-2</v>
      </c>
      <c r="BT44">
        <v>1.2999999999999999E-2</v>
      </c>
      <c r="BU44">
        <v>5.5059579999999997</v>
      </c>
      <c r="BV44">
        <v>-0.71077619999999997</v>
      </c>
      <c r="BW44" s="4">
        <f t="shared" si="14"/>
        <v>1.4546741035999999</v>
      </c>
      <c r="BY44" s="4">
        <f t="shared" si="10"/>
        <v>12708.689250612219</v>
      </c>
      <c r="BZ44" s="4">
        <f t="shared" si="11"/>
        <v>9.2271123630611989</v>
      </c>
      <c r="CA44" s="4">
        <f t="shared" si="12"/>
        <v>60.351435519595192</v>
      </c>
      <c r="CB44" s="4">
        <f t="shared" si="13"/>
        <v>2.6214054341763595</v>
      </c>
    </row>
    <row r="45" spans="1:80" x14ac:dyDescent="0.25">
      <c r="A45" s="40">
        <v>41704</v>
      </c>
      <c r="B45" s="41">
        <v>5.3958333333333332E-3</v>
      </c>
      <c r="C45">
        <v>12.51</v>
      </c>
      <c r="D45">
        <v>1.4E-2</v>
      </c>
      <c r="E45">
        <v>140</v>
      </c>
      <c r="F45">
        <v>697</v>
      </c>
      <c r="G45">
        <v>-32</v>
      </c>
      <c r="H45">
        <v>51.5</v>
      </c>
      <c r="I45"/>
      <c r="J45">
        <v>3.81</v>
      </c>
      <c r="K45">
        <v>0.89349999999999996</v>
      </c>
      <c r="L45">
        <v>11.178599999999999</v>
      </c>
      <c r="M45">
        <v>1.2500000000000001E-2</v>
      </c>
      <c r="N45">
        <v>622.77779999999996</v>
      </c>
      <c r="O45">
        <v>0</v>
      </c>
      <c r="P45">
        <v>622.79999999999995</v>
      </c>
      <c r="Q45">
        <v>474.22449999999998</v>
      </c>
      <c r="R45">
        <v>0</v>
      </c>
      <c r="S45">
        <v>474.2</v>
      </c>
      <c r="T45">
        <v>51.469799999999999</v>
      </c>
      <c r="U45"/>
      <c r="V45"/>
      <c r="W45">
        <v>0</v>
      </c>
      <c r="X45">
        <v>3.4079000000000002</v>
      </c>
      <c r="Y45">
        <v>11.9</v>
      </c>
      <c r="Z45">
        <v>888</v>
      </c>
      <c r="AA45">
        <v>903</v>
      </c>
      <c r="AB45">
        <v>833</v>
      </c>
      <c r="AC45">
        <v>66</v>
      </c>
      <c r="AD45">
        <v>8.35</v>
      </c>
      <c r="AE45">
        <v>0.19</v>
      </c>
      <c r="AF45">
        <v>984</v>
      </c>
      <c r="AG45">
        <v>-10</v>
      </c>
      <c r="AH45">
        <v>8</v>
      </c>
      <c r="AI45">
        <v>10</v>
      </c>
      <c r="AJ45">
        <v>190</v>
      </c>
      <c r="AK45">
        <v>190</v>
      </c>
      <c r="AL45">
        <v>5.3</v>
      </c>
      <c r="AM45">
        <v>195</v>
      </c>
      <c r="AN45" t="s">
        <v>155</v>
      </c>
      <c r="AO45">
        <v>2</v>
      </c>
      <c r="AP45" s="42">
        <v>0.63031249999999994</v>
      </c>
      <c r="AQ45">
        <v>47.159393999999999</v>
      </c>
      <c r="AR45">
        <v>-88.484167999999997</v>
      </c>
      <c r="AS45">
        <v>309.89999999999998</v>
      </c>
      <c r="AT45">
        <v>30.9</v>
      </c>
      <c r="AU45">
        <v>12</v>
      </c>
      <c r="AV45">
        <v>11</v>
      </c>
      <c r="AW45" t="s">
        <v>414</v>
      </c>
      <c r="AX45">
        <v>1.8634630000000001</v>
      </c>
      <c r="AY45">
        <v>1</v>
      </c>
      <c r="AZ45">
        <v>2.8262260000000001</v>
      </c>
      <c r="BA45">
        <v>14.048999999999999</v>
      </c>
      <c r="BB45">
        <v>16.850000000000001</v>
      </c>
      <c r="BC45">
        <v>1.2</v>
      </c>
      <c r="BD45">
        <v>11.914</v>
      </c>
      <c r="BE45">
        <v>3031.97</v>
      </c>
      <c r="BF45">
        <v>2.16</v>
      </c>
      <c r="BG45">
        <v>17.689</v>
      </c>
      <c r="BH45">
        <v>0</v>
      </c>
      <c r="BI45">
        <v>17.689</v>
      </c>
      <c r="BJ45">
        <v>13.47</v>
      </c>
      <c r="BK45">
        <v>0</v>
      </c>
      <c r="BL45">
        <v>13.47</v>
      </c>
      <c r="BM45">
        <v>0.46129999999999999</v>
      </c>
      <c r="BN45"/>
      <c r="BO45"/>
      <c r="BP45"/>
      <c r="BQ45">
        <v>672.08</v>
      </c>
      <c r="BR45">
        <v>0.25017499999999998</v>
      </c>
      <c r="BS45">
        <v>-3.9181000000000001E-2</v>
      </c>
      <c r="BT45">
        <v>1.2272999999999999E-2</v>
      </c>
      <c r="BU45">
        <v>6.0223380000000004</v>
      </c>
      <c r="BV45">
        <v>-0.78753810000000002</v>
      </c>
      <c r="BW45" s="4">
        <f t="shared" si="14"/>
        <v>1.5911016996</v>
      </c>
      <c r="BY45" s="4">
        <f t="shared" si="10"/>
        <v>13902.819958257804</v>
      </c>
      <c r="BZ45" s="4">
        <f t="shared" si="11"/>
        <v>9.9044816109120006</v>
      </c>
      <c r="CA45" s="4">
        <f t="shared" si="12"/>
        <v>61.765447823604006</v>
      </c>
      <c r="CB45" s="4">
        <f t="shared" si="13"/>
        <v>2.11524878107116</v>
      </c>
    </row>
    <row r="46" spans="1:80" x14ac:dyDescent="0.25">
      <c r="A46" s="40">
        <v>41704</v>
      </c>
      <c r="B46" s="41">
        <v>5.4074074074074085E-3</v>
      </c>
      <c r="C46">
        <v>12.571</v>
      </c>
      <c r="D46">
        <v>1.4500000000000001E-2</v>
      </c>
      <c r="E46">
        <v>145.17522399999999</v>
      </c>
      <c r="F46">
        <v>729.1</v>
      </c>
      <c r="G46">
        <v>-32</v>
      </c>
      <c r="H46">
        <v>40.1</v>
      </c>
      <c r="I46"/>
      <c r="J46">
        <v>3.9</v>
      </c>
      <c r="K46">
        <v>0.8931</v>
      </c>
      <c r="L46">
        <v>11.2273</v>
      </c>
      <c r="M46">
        <v>1.2999999999999999E-2</v>
      </c>
      <c r="N46">
        <v>651.17240000000004</v>
      </c>
      <c r="O46">
        <v>0</v>
      </c>
      <c r="P46">
        <v>651.20000000000005</v>
      </c>
      <c r="Q46">
        <v>495.85700000000003</v>
      </c>
      <c r="R46">
        <v>0</v>
      </c>
      <c r="S46">
        <v>495.9</v>
      </c>
      <c r="T46">
        <v>40.1</v>
      </c>
      <c r="U46"/>
      <c r="V46"/>
      <c r="W46">
        <v>0</v>
      </c>
      <c r="X46">
        <v>3.4830000000000001</v>
      </c>
      <c r="Y46">
        <v>11.9</v>
      </c>
      <c r="Z46">
        <v>889</v>
      </c>
      <c r="AA46">
        <v>904</v>
      </c>
      <c r="AB46">
        <v>834</v>
      </c>
      <c r="AC46">
        <v>66</v>
      </c>
      <c r="AD46">
        <v>8.36</v>
      </c>
      <c r="AE46">
        <v>0.19</v>
      </c>
      <c r="AF46">
        <v>983</v>
      </c>
      <c r="AG46">
        <v>-10</v>
      </c>
      <c r="AH46">
        <v>8</v>
      </c>
      <c r="AI46">
        <v>10</v>
      </c>
      <c r="AJ46">
        <v>190</v>
      </c>
      <c r="AK46">
        <v>190</v>
      </c>
      <c r="AL46">
        <v>5.3</v>
      </c>
      <c r="AM46">
        <v>195</v>
      </c>
      <c r="AN46" t="s">
        <v>155</v>
      </c>
      <c r="AO46">
        <v>2</v>
      </c>
      <c r="AP46" s="42">
        <v>0.63032407407407409</v>
      </c>
      <c r="AQ46">
        <v>47.159526</v>
      </c>
      <c r="AR46">
        <v>-88.484172999999998</v>
      </c>
      <c r="AS46">
        <v>310.3</v>
      </c>
      <c r="AT46">
        <v>32.200000000000003</v>
      </c>
      <c r="AU46">
        <v>12</v>
      </c>
      <c r="AV46">
        <v>11</v>
      </c>
      <c r="AW46" t="s">
        <v>414</v>
      </c>
      <c r="AX46">
        <v>0.91249999999999998</v>
      </c>
      <c r="AY46">
        <v>1.0249999999999999</v>
      </c>
      <c r="AZ46">
        <v>1.625</v>
      </c>
      <c r="BA46">
        <v>14.048999999999999</v>
      </c>
      <c r="BB46">
        <v>16.78</v>
      </c>
      <c r="BC46">
        <v>1.19</v>
      </c>
      <c r="BD46">
        <v>11.973000000000001</v>
      </c>
      <c r="BE46">
        <v>3032.1280000000002</v>
      </c>
      <c r="BF46">
        <v>2.2290000000000001</v>
      </c>
      <c r="BG46">
        <v>18.416</v>
      </c>
      <c r="BH46">
        <v>0</v>
      </c>
      <c r="BI46">
        <v>18.416</v>
      </c>
      <c r="BJ46">
        <v>14.023999999999999</v>
      </c>
      <c r="BK46">
        <v>0</v>
      </c>
      <c r="BL46">
        <v>14.023999999999999</v>
      </c>
      <c r="BM46">
        <v>0.35780000000000001</v>
      </c>
      <c r="BN46"/>
      <c r="BO46"/>
      <c r="BP46"/>
      <c r="BQ46">
        <v>683.952</v>
      </c>
      <c r="BR46">
        <v>0.27590199999999998</v>
      </c>
      <c r="BS46">
        <v>-4.4361999999999999E-2</v>
      </c>
      <c r="BT46">
        <v>1.2727E-2</v>
      </c>
      <c r="BU46">
        <v>6.6416510000000004</v>
      </c>
      <c r="BV46">
        <v>-0.89167620000000003</v>
      </c>
      <c r="BW46" s="4">
        <f t="shared" si="14"/>
        <v>1.7547241942</v>
      </c>
      <c r="BY46" s="4">
        <f t="shared" si="10"/>
        <v>15333.32900247794</v>
      </c>
      <c r="BZ46" s="4">
        <f t="shared" si="11"/>
        <v>11.2719483961506</v>
      </c>
      <c r="CA46" s="4">
        <f t="shared" si="12"/>
        <v>70.918709873313603</v>
      </c>
      <c r="CB46" s="4">
        <f t="shared" si="13"/>
        <v>1.8093778089469201</v>
      </c>
    </row>
    <row r="47" spans="1:80" x14ac:dyDescent="0.25">
      <c r="A47" s="40">
        <v>41704</v>
      </c>
      <c r="B47" s="41">
        <v>5.4189814814814821E-3</v>
      </c>
      <c r="C47">
        <v>12.74</v>
      </c>
      <c r="D47">
        <v>1.47E-2</v>
      </c>
      <c r="E47">
        <v>146.60565700000001</v>
      </c>
      <c r="F47">
        <v>862.8</v>
      </c>
      <c r="G47">
        <v>-32</v>
      </c>
      <c r="H47">
        <v>61</v>
      </c>
      <c r="I47"/>
      <c r="J47">
        <v>4</v>
      </c>
      <c r="K47">
        <v>0.89170000000000005</v>
      </c>
      <c r="L47">
        <v>11.3599</v>
      </c>
      <c r="M47">
        <v>1.3100000000000001E-2</v>
      </c>
      <c r="N47">
        <v>769.31219999999996</v>
      </c>
      <c r="O47">
        <v>0</v>
      </c>
      <c r="P47">
        <v>769.3</v>
      </c>
      <c r="Q47">
        <v>585.82339999999999</v>
      </c>
      <c r="R47">
        <v>0</v>
      </c>
      <c r="S47">
        <v>585.79999999999995</v>
      </c>
      <c r="T47">
        <v>61.0443</v>
      </c>
      <c r="U47"/>
      <c r="V47"/>
      <c r="W47">
        <v>0</v>
      </c>
      <c r="X47">
        <v>3.5666000000000002</v>
      </c>
      <c r="Y47">
        <v>12</v>
      </c>
      <c r="Z47">
        <v>888</v>
      </c>
      <c r="AA47">
        <v>903</v>
      </c>
      <c r="AB47">
        <v>834</v>
      </c>
      <c r="AC47">
        <v>66</v>
      </c>
      <c r="AD47">
        <v>8.36</v>
      </c>
      <c r="AE47">
        <v>0.19</v>
      </c>
      <c r="AF47">
        <v>983</v>
      </c>
      <c r="AG47">
        <v>-10</v>
      </c>
      <c r="AH47">
        <v>8</v>
      </c>
      <c r="AI47">
        <v>10</v>
      </c>
      <c r="AJ47">
        <v>190.7</v>
      </c>
      <c r="AK47">
        <v>190</v>
      </c>
      <c r="AL47">
        <v>5.0999999999999996</v>
      </c>
      <c r="AM47">
        <v>195</v>
      </c>
      <c r="AN47" t="s">
        <v>155</v>
      </c>
      <c r="AO47">
        <v>2</v>
      </c>
      <c r="AP47" s="42">
        <v>0.63033564814814813</v>
      </c>
      <c r="AQ47">
        <v>47.159666000000001</v>
      </c>
      <c r="AR47">
        <v>-88.484178</v>
      </c>
      <c r="AS47">
        <v>311.10000000000002</v>
      </c>
      <c r="AT47">
        <v>33.5</v>
      </c>
      <c r="AU47">
        <v>12</v>
      </c>
      <c r="AV47">
        <v>11</v>
      </c>
      <c r="AW47" t="s">
        <v>414</v>
      </c>
      <c r="AX47">
        <v>1.0125</v>
      </c>
      <c r="AY47">
        <v>1.175</v>
      </c>
      <c r="AZ47">
        <v>1.7875000000000001</v>
      </c>
      <c r="BA47">
        <v>14.048999999999999</v>
      </c>
      <c r="BB47">
        <v>16.559999999999999</v>
      </c>
      <c r="BC47">
        <v>1.18</v>
      </c>
      <c r="BD47">
        <v>12.151</v>
      </c>
      <c r="BE47">
        <v>3031.4659999999999</v>
      </c>
      <c r="BF47">
        <v>2.2200000000000002</v>
      </c>
      <c r="BG47">
        <v>21.498999999999999</v>
      </c>
      <c r="BH47">
        <v>0</v>
      </c>
      <c r="BI47">
        <v>21.498999999999999</v>
      </c>
      <c r="BJ47">
        <v>16.370999999999999</v>
      </c>
      <c r="BK47">
        <v>0</v>
      </c>
      <c r="BL47">
        <v>16.370999999999999</v>
      </c>
      <c r="BM47">
        <v>0.5383</v>
      </c>
      <c r="BN47"/>
      <c r="BO47"/>
      <c r="BP47"/>
      <c r="BQ47">
        <v>692.04399999999998</v>
      </c>
      <c r="BR47">
        <v>0.29972100000000002</v>
      </c>
      <c r="BS47">
        <v>-4.7454000000000003E-2</v>
      </c>
      <c r="BT47">
        <v>1.2272999999999999E-2</v>
      </c>
      <c r="BU47">
        <v>7.2150340000000002</v>
      </c>
      <c r="BV47">
        <v>-0.95382540000000005</v>
      </c>
      <c r="BW47" s="4">
        <f t="shared" si="14"/>
        <v>1.9062119827999999</v>
      </c>
      <c r="BY47" s="4">
        <f t="shared" si="10"/>
        <v>16653.439979845221</v>
      </c>
      <c r="BZ47" s="4">
        <f t="shared" si="11"/>
        <v>12.195629690472002</v>
      </c>
      <c r="CA47" s="4">
        <f t="shared" si="12"/>
        <v>89.934528676899589</v>
      </c>
      <c r="CB47" s="4">
        <f t="shared" si="13"/>
        <v>2.95716552359508</v>
      </c>
    </row>
    <row r="48" spans="1:80" x14ac:dyDescent="0.25">
      <c r="A48" s="40">
        <v>41704</v>
      </c>
      <c r="B48" s="41">
        <v>5.4305555555555557E-3</v>
      </c>
      <c r="C48">
        <v>12.749000000000001</v>
      </c>
      <c r="D48">
        <v>1.4E-2</v>
      </c>
      <c r="E48">
        <v>140</v>
      </c>
      <c r="F48">
        <v>975.6</v>
      </c>
      <c r="G48">
        <v>-32</v>
      </c>
      <c r="H48">
        <v>40.6</v>
      </c>
      <c r="I48"/>
      <c r="J48">
        <v>4</v>
      </c>
      <c r="K48">
        <v>0.89159999999999995</v>
      </c>
      <c r="L48">
        <v>11.3672</v>
      </c>
      <c r="M48">
        <v>1.2500000000000001E-2</v>
      </c>
      <c r="N48">
        <v>869.87940000000003</v>
      </c>
      <c r="O48">
        <v>0</v>
      </c>
      <c r="P48">
        <v>869.9</v>
      </c>
      <c r="Q48">
        <v>662.40430000000003</v>
      </c>
      <c r="R48">
        <v>0</v>
      </c>
      <c r="S48">
        <v>662.4</v>
      </c>
      <c r="T48">
        <v>40.631599999999999</v>
      </c>
      <c r="U48"/>
      <c r="V48"/>
      <c r="W48">
        <v>0</v>
      </c>
      <c r="X48">
        <v>3.5665</v>
      </c>
      <c r="Y48">
        <v>12</v>
      </c>
      <c r="Z48">
        <v>887</v>
      </c>
      <c r="AA48">
        <v>904</v>
      </c>
      <c r="AB48">
        <v>833</v>
      </c>
      <c r="AC48">
        <v>66</v>
      </c>
      <c r="AD48">
        <v>8.36</v>
      </c>
      <c r="AE48">
        <v>0.19</v>
      </c>
      <c r="AF48">
        <v>983</v>
      </c>
      <c r="AG48">
        <v>-10</v>
      </c>
      <c r="AH48">
        <v>7.2729999999999997</v>
      </c>
      <c r="AI48">
        <v>10</v>
      </c>
      <c r="AJ48">
        <v>190.3</v>
      </c>
      <c r="AK48">
        <v>189.3</v>
      </c>
      <c r="AL48">
        <v>5.0999999999999996</v>
      </c>
      <c r="AM48">
        <v>195</v>
      </c>
      <c r="AN48" t="s">
        <v>155</v>
      </c>
      <c r="AO48">
        <v>2</v>
      </c>
      <c r="AP48" s="42">
        <v>0.63034722222222228</v>
      </c>
      <c r="AQ48">
        <v>47.159807999999998</v>
      </c>
      <c r="AR48">
        <v>-88.484183000000002</v>
      </c>
      <c r="AS48">
        <v>311.39999999999998</v>
      </c>
      <c r="AT48">
        <v>34.299999999999997</v>
      </c>
      <c r="AU48">
        <v>12</v>
      </c>
      <c r="AV48">
        <v>11</v>
      </c>
      <c r="AW48" t="s">
        <v>414</v>
      </c>
      <c r="AX48">
        <v>1.0625</v>
      </c>
      <c r="AY48">
        <v>1</v>
      </c>
      <c r="AZ48">
        <v>1.675</v>
      </c>
      <c r="BA48">
        <v>14.048999999999999</v>
      </c>
      <c r="BB48">
        <v>16.559999999999999</v>
      </c>
      <c r="BC48">
        <v>1.18</v>
      </c>
      <c r="BD48">
        <v>12.153</v>
      </c>
      <c r="BE48">
        <v>3032.1660000000002</v>
      </c>
      <c r="BF48">
        <v>2.1190000000000002</v>
      </c>
      <c r="BG48">
        <v>24.298999999999999</v>
      </c>
      <c r="BH48">
        <v>0</v>
      </c>
      <c r="BI48">
        <v>24.298999999999999</v>
      </c>
      <c r="BJ48">
        <v>18.504000000000001</v>
      </c>
      <c r="BK48">
        <v>0</v>
      </c>
      <c r="BL48">
        <v>18.504000000000001</v>
      </c>
      <c r="BM48">
        <v>0.35809999999999997</v>
      </c>
      <c r="BN48"/>
      <c r="BO48"/>
      <c r="BP48"/>
      <c r="BQ48">
        <v>691.74300000000005</v>
      </c>
      <c r="BR48">
        <v>0.29727599999999998</v>
      </c>
      <c r="BS48">
        <v>-4.2910999999999998E-2</v>
      </c>
      <c r="BT48">
        <v>1.2E-2</v>
      </c>
      <c r="BU48">
        <v>7.1561769999999996</v>
      </c>
      <c r="BV48">
        <v>-0.86251109999999998</v>
      </c>
      <c r="BW48" s="4">
        <f t="shared" si="14"/>
        <v>1.8906619633999999</v>
      </c>
      <c r="BY48" s="4">
        <f t="shared" si="10"/>
        <v>16521.402811155454</v>
      </c>
      <c r="BZ48" s="4">
        <f t="shared" si="11"/>
        <v>11.545823202568201</v>
      </c>
      <c r="CA48" s="4">
        <f t="shared" si="12"/>
        <v>100.82298845697119</v>
      </c>
      <c r="CB48" s="4">
        <f t="shared" si="13"/>
        <v>1.9511841853891796</v>
      </c>
    </row>
    <row r="49" spans="1:80" x14ac:dyDescent="0.25">
      <c r="A49" s="40">
        <v>41704</v>
      </c>
      <c r="B49" s="41">
        <v>5.4421296296296301E-3</v>
      </c>
      <c r="C49">
        <v>12.75</v>
      </c>
      <c r="D49">
        <v>1.4E-2</v>
      </c>
      <c r="E49">
        <v>140</v>
      </c>
      <c r="F49">
        <v>1147.8</v>
      </c>
      <c r="G49">
        <v>-31.4</v>
      </c>
      <c r="H49">
        <v>67.900000000000006</v>
      </c>
      <c r="I49"/>
      <c r="J49">
        <v>3.9</v>
      </c>
      <c r="K49">
        <v>0.89180000000000004</v>
      </c>
      <c r="L49">
        <v>11.37</v>
      </c>
      <c r="M49">
        <v>1.2500000000000001E-2</v>
      </c>
      <c r="N49">
        <v>1023.5475</v>
      </c>
      <c r="O49">
        <v>0</v>
      </c>
      <c r="P49">
        <v>1023.5</v>
      </c>
      <c r="Q49">
        <v>779.42110000000002</v>
      </c>
      <c r="R49">
        <v>0</v>
      </c>
      <c r="S49">
        <v>779.4</v>
      </c>
      <c r="T49">
        <v>67.8994</v>
      </c>
      <c r="U49"/>
      <c r="V49"/>
      <c r="W49">
        <v>0</v>
      </c>
      <c r="X49">
        <v>3.4779</v>
      </c>
      <c r="Y49">
        <v>12</v>
      </c>
      <c r="Z49">
        <v>886</v>
      </c>
      <c r="AA49">
        <v>904</v>
      </c>
      <c r="AB49">
        <v>832</v>
      </c>
      <c r="AC49">
        <v>66</v>
      </c>
      <c r="AD49">
        <v>8.36</v>
      </c>
      <c r="AE49">
        <v>0.19</v>
      </c>
      <c r="AF49">
        <v>983</v>
      </c>
      <c r="AG49">
        <v>-10</v>
      </c>
      <c r="AH49">
        <v>7</v>
      </c>
      <c r="AI49">
        <v>10</v>
      </c>
      <c r="AJ49">
        <v>190</v>
      </c>
      <c r="AK49">
        <v>189</v>
      </c>
      <c r="AL49">
        <v>5.6</v>
      </c>
      <c r="AM49">
        <v>195</v>
      </c>
      <c r="AN49" t="s">
        <v>155</v>
      </c>
      <c r="AO49">
        <v>2</v>
      </c>
      <c r="AP49" s="42">
        <v>0.63035879629629632</v>
      </c>
      <c r="AQ49">
        <v>47.159950000000002</v>
      </c>
      <c r="AR49">
        <v>-88.484190999999996</v>
      </c>
      <c r="AS49">
        <v>311.7</v>
      </c>
      <c r="AT49">
        <v>34.799999999999997</v>
      </c>
      <c r="AU49">
        <v>12</v>
      </c>
      <c r="AV49">
        <v>12</v>
      </c>
      <c r="AW49" t="s">
        <v>414</v>
      </c>
      <c r="AX49">
        <v>0.8</v>
      </c>
      <c r="AY49">
        <v>1</v>
      </c>
      <c r="AZ49">
        <v>1.5</v>
      </c>
      <c r="BA49">
        <v>14.048999999999999</v>
      </c>
      <c r="BB49">
        <v>16.55</v>
      </c>
      <c r="BC49">
        <v>1.18</v>
      </c>
      <c r="BD49">
        <v>12.137</v>
      </c>
      <c r="BE49">
        <v>3031.4349999999999</v>
      </c>
      <c r="BF49">
        <v>2.1190000000000002</v>
      </c>
      <c r="BG49">
        <v>28.577999999999999</v>
      </c>
      <c r="BH49">
        <v>0</v>
      </c>
      <c r="BI49">
        <v>28.577999999999999</v>
      </c>
      <c r="BJ49">
        <v>21.762</v>
      </c>
      <c r="BK49">
        <v>0</v>
      </c>
      <c r="BL49">
        <v>21.762</v>
      </c>
      <c r="BM49">
        <v>0.59819999999999995</v>
      </c>
      <c r="BN49"/>
      <c r="BO49"/>
      <c r="BP49"/>
      <c r="BQ49">
        <v>674.22</v>
      </c>
      <c r="BR49">
        <v>0.29981000000000002</v>
      </c>
      <c r="BS49">
        <v>-4.6809999999999997E-2</v>
      </c>
      <c r="BT49">
        <v>1.2E-2</v>
      </c>
      <c r="BU49">
        <v>7.2171810000000001</v>
      </c>
      <c r="BV49">
        <v>-0.94088099999999997</v>
      </c>
      <c r="BW49" s="4">
        <f t="shared" si="14"/>
        <v>1.9067792202</v>
      </c>
      <c r="BY49" s="4">
        <f t="shared" si="10"/>
        <v>16658.225245517227</v>
      </c>
      <c r="BZ49" s="4">
        <f t="shared" si="11"/>
        <v>11.644247458794601</v>
      </c>
      <c r="CA49" s="4">
        <f t="shared" si="12"/>
        <v>119.5857070308108</v>
      </c>
      <c r="CB49" s="4">
        <f t="shared" si="13"/>
        <v>3.28720567713588</v>
      </c>
    </row>
    <row r="50" spans="1:80" x14ac:dyDescent="0.25">
      <c r="A50" s="40">
        <v>41704</v>
      </c>
      <c r="B50" s="41">
        <v>5.4537037037037037E-3</v>
      </c>
      <c r="C50">
        <v>12.704000000000001</v>
      </c>
      <c r="D50">
        <v>1.4E-2</v>
      </c>
      <c r="E50">
        <v>140</v>
      </c>
      <c r="F50">
        <v>1408.2</v>
      </c>
      <c r="G50">
        <v>-26.9</v>
      </c>
      <c r="H50">
        <v>41.2</v>
      </c>
      <c r="I50"/>
      <c r="J50">
        <v>3.8</v>
      </c>
      <c r="K50">
        <v>0.89219999999999999</v>
      </c>
      <c r="L50">
        <v>11.334300000000001</v>
      </c>
      <c r="M50">
        <v>1.2500000000000001E-2</v>
      </c>
      <c r="N50">
        <v>1256.4083000000001</v>
      </c>
      <c r="O50">
        <v>0</v>
      </c>
      <c r="P50">
        <v>1256.4000000000001</v>
      </c>
      <c r="Q50">
        <v>956.74220000000003</v>
      </c>
      <c r="R50">
        <v>0</v>
      </c>
      <c r="S50">
        <v>956.7</v>
      </c>
      <c r="T50">
        <v>41.155799999999999</v>
      </c>
      <c r="U50"/>
      <c r="V50"/>
      <c r="W50">
        <v>0</v>
      </c>
      <c r="X50">
        <v>3.3904000000000001</v>
      </c>
      <c r="Y50">
        <v>12</v>
      </c>
      <c r="Z50">
        <v>886</v>
      </c>
      <c r="AA50">
        <v>904</v>
      </c>
      <c r="AB50">
        <v>831</v>
      </c>
      <c r="AC50">
        <v>66</v>
      </c>
      <c r="AD50">
        <v>8.36</v>
      </c>
      <c r="AE50">
        <v>0.19</v>
      </c>
      <c r="AF50">
        <v>983</v>
      </c>
      <c r="AG50">
        <v>-10</v>
      </c>
      <c r="AH50">
        <v>7</v>
      </c>
      <c r="AI50">
        <v>10</v>
      </c>
      <c r="AJ50">
        <v>190</v>
      </c>
      <c r="AK50">
        <v>189</v>
      </c>
      <c r="AL50">
        <v>5.8</v>
      </c>
      <c r="AM50">
        <v>195</v>
      </c>
      <c r="AN50" t="s">
        <v>155</v>
      </c>
      <c r="AO50">
        <v>2</v>
      </c>
      <c r="AP50" s="42">
        <v>0.63037037037037036</v>
      </c>
      <c r="AQ50">
        <v>47.160091999999999</v>
      </c>
      <c r="AR50">
        <v>-88.484196999999995</v>
      </c>
      <c r="AS50">
        <v>312.10000000000002</v>
      </c>
      <c r="AT50">
        <v>35.299999999999997</v>
      </c>
      <c r="AU50">
        <v>12</v>
      </c>
      <c r="AV50">
        <v>11</v>
      </c>
      <c r="AW50" t="s">
        <v>413</v>
      </c>
      <c r="AX50">
        <v>0.875</v>
      </c>
      <c r="AY50">
        <v>1.0625</v>
      </c>
      <c r="AZ50">
        <v>1.5874999999999999</v>
      </c>
      <c r="BA50">
        <v>14.048999999999999</v>
      </c>
      <c r="BB50">
        <v>16.61</v>
      </c>
      <c r="BC50">
        <v>1.18</v>
      </c>
      <c r="BD50">
        <v>12.081</v>
      </c>
      <c r="BE50">
        <v>3032.1680000000001</v>
      </c>
      <c r="BF50">
        <v>2.1269999999999998</v>
      </c>
      <c r="BG50">
        <v>35.198999999999998</v>
      </c>
      <c r="BH50">
        <v>0</v>
      </c>
      <c r="BI50">
        <v>35.198999999999998</v>
      </c>
      <c r="BJ50">
        <v>26.803000000000001</v>
      </c>
      <c r="BK50">
        <v>0</v>
      </c>
      <c r="BL50">
        <v>26.803000000000001</v>
      </c>
      <c r="BM50">
        <v>0.36380000000000001</v>
      </c>
      <c r="BN50"/>
      <c r="BO50"/>
      <c r="BP50"/>
      <c r="BQ50">
        <v>659.49</v>
      </c>
      <c r="BR50">
        <v>0.31144699999999997</v>
      </c>
      <c r="BS50">
        <v>-4.9727E-2</v>
      </c>
      <c r="BT50">
        <v>1.2E-2</v>
      </c>
      <c r="BU50">
        <v>7.4973190000000001</v>
      </c>
      <c r="BV50">
        <v>-0.99951270000000003</v>
      </c>
      <c r="BW50" s="4">
        <f t="shared" si="14"/>
        <v>1.9807916798</v>
      </c>
      <c r="BY50" s="4">
        <f t="shared" si="10"/>
        <v>17309.005758830546</v>
      </c>
      <c r="BZ50" s="4">
        <f t="shared" si="11"/>
        <v>12.141891626398198</v>
      </c>
      <c r="CA50" s="4">
        <f t="shared" si="12"/>
        <v>153.0038181769398</v>
      </c>
      <c r="CB50" s="4">
        <f t="shared" si="13"/>
        <v>2.0767372701850801</v>
      </c>
    </row>
    <row r="51" spans="1:80" x14ac:dyDescent="0.25">
      <c r="A51" s="40">
        <v>41704</v>
      </c>
      <c r="B51" s="41">
        <v>5.4652777777777781E-3</v>
      </c>
      <c r="C51">
        <v>12.657</v>
      </c>
      <c r="D51">
        <v>1.4E-2</v>
      </c>
      <c r="E51">
        <v>140</v>
      </c>
      <c r="F51">
        <v>1534.8</v>
      </c>
      <c r="G51">
        <v>-19.3</v>
      </c>
      <c r="H51">
        <v>39.4</v>
      </c>
      <c r="I51"/>
      <c r="J51">
        <v>3.69</v>
      </c>
      <c r="K51">
        <v>0.89259999999999995</v>
      </c>
      <c r="L51">
        <v>11.2974</v>
      </c>
      <c r="M51">
        <v>1.2500000000000001E-2</v>
      </c>
      <c r="N51">
        <v>1369.9398000000001</v>
      </c>
      <c r="O51">
        <v>0</v>
      </c>
      <c r="P51">
        <v>1369.9</v>
      </c>
      <c r="Q51">
        <v>1043.1953000000001</v>
      </c>
      <c r="R51">
        <v>0</v>
      </c>
      <c r="S51">
        <v>1043.2</v>
      </c>
      <c r="T51">
        <v>39.3872</v>
      </c>
      <c r="U51"/>
      <c r="V51"/>
      <c r="W51">
        <v>0</v>
      </c>
      <c r="X51">
        <v>3.2902</v>
      </c>
      <c r="Y51">
        <v>11.9</v>
      </c>
      <c r="Z51">
        <v>887</v>
      </c>
      <c r="AA51">
        <v>904</v>
      </c>
      <c r="AB51">
        <v>832</v>
      </c>
      <c r="AC51">
        <v>66</v>
      </c>
      <c r="AD51">
        <v>8.36</v>
      </c>
      <c r="AE51">
        <v>0.19</v>
      </c>
      <c r="AF51">
        <v>983</v>
      </c>
      <c r="AG51">
        <v>-10</v>
      </c>
      <c r="AH51">
        <v>7</v>
      </c>
      <c r="AI51">
        <v>10</v>
      </c>
      <c r="AJ51">
        <v>190.7</v>
      </c>
      <c r="AK51">
        <v>189</v>
      </c>
      <c r="AL51">
        <v>5.9</v>
      </c>
      <c r="AM51">
        <v>195</v>
      </c>
      <c r="AN51" t="s">
        <v>155</v>
      </c>
      <c r="AO51">
        <v>2</v>
      </c>
      <c r="AP51" s="42">
        <v>0.6303819444444444</v>
      </c>
      <c r="AQ51">
        <v>47.160243000000001</v>
      </c>
      <c r="AR51">
        <v>-88.484196999999995</v>
      </c>
      <c r="AS51">
        <v>312.5</v>
      </c>
      <c r="AT51">
        <v>36.4</v>
      </c>
      <c r="AU51">
        <v>12</v>
      </c>
      <c r="AV51">
        <v>11</v>
      </c>
      <c r="AW51" t="s">
        <v>413</v>
      </c>
      <c r="AX51">
        <v>1.3374999999999999</v>
      </c>
      <c r="AY51">
        <v>1.4750000000000001</v>
      </c>
      <c r="AZ51">
        <v>2.125</v>
      </c>
      <c r="BA51">
        <v>14.048999999999999</v>
      </c>
      <c r="BB51">
        <v>16.670000000000002</v>
      </c>
      <c r="BC51">
        <v>1.19</v>
      </c>
      <c r="BD51">
        <v>12.031000000000001</v>
      </c>
      <c r="BE51">
        <v>3032.2339999999999</v>
      </c>
      <c r="BF51">
        <v>2.1349999999999998</v>
      </c>
      <c r="BG51">
        <v>38.506</v>
      </c>
      <c r="BH51">
        <v>0</v>
      </c>
      <c r="BI51">
        <v>38.506</v>
      </c>
      <c r="BJ51">
        <v>29.321999999999999</v>
      </c>
      <c r="BK51">
        <v>0</v>
      </c>
      <c r="BL51">
        <v>29.321999999999999</v>
      </c>
      <c r="BM51">
        <v>0.3493</v>
      </c>
      <c r="BN51"/>
      <c r="BO51"/>
      <c r="BP51"/>
      <c r="BQ51">
        <v>642.10900000000004</v>
      </c>
      <c r="BR51">
        <v>0.29246299999999997</v>
      </c>
      <c r="BS51">
        <v>-4.7819E-2</v>
      </c>
      <c r="BT51">
        <v>1.2727E-2</v>
      </c>
      <c r="BU51">
        <v>7.0403159999999998</v>
      </c>
      <c r="BV51">
        <v>-0.96116190000000001</v>
      </c>
      <c r="BW51" s="4">
        <f t="shared" si="14"/>
        <v>1.8600514871999998</v>
      </c>
      <c r="BY51" s="4">
        <f t="shared" si="10"/>
        <v>16254.28005468176</v>
      </c>
      <c r="BZ51" s="4">
        <f t="shared" si="11"/>
        <v>11.444660246123998</v>
      </c>
      <c r="CA51" s="4">
        <f t="shared" si="12"/>
        <v>157.18048137557278</v>
      </c>
      <c r="CB51" s="4">
        <f t="shared" si="13"/>
        <v>1.8724214632183198</v>
      </c>
    </row>
    <row r="52" spans="1:80" x14ac:dyDescent="0.25">
      <c r="A52" s="40">
        <v>41704</v>
      </c>
      <c r="B52" s="41">
        <v>5.4768518518518517E-3</v>
      </c>
      <c r="C52">
        <v>12.65</v>
      </c>
      <c r="D52">
        <v>1.4500000000000001E-2</v>
      </c>
      <c r="E52">
        <v>145.13866200000001</v>
      </c>
      <c r="F52">
        <v>1585.7</v>
      </c>
      <c r="G52">
        <v>-19.899999999999999</v>
      </c>
      <c r="H52">
        <v>70.3</v>
      </c>
      <c r="I52"/>
      <c r="J52">
        <v>3.54</v>
      </c>
      <c r="K52">
        <v>0.89259999999999995</v>
      </c>
      <c r="L52">
        <v>11.2919</v>
      </c>
      <c r="M52">
        <v>1.2999999999999999E-2</v>
      </c>
      <c r="N52">
        <v>1415.4143999999999</v>
      </c>
      <c r="O52">
        <v>0</v>
      </c>
      <c r="P52">
        <v>1415.4</v>
      </c>
      <c r="Q52">
        <v>1077.8236999999999</v>
      </c>
      <c r="R52">
        <v>0</v>
      </c>
      <c r="S52">
        <v>1077.8</v>
      </c>
      <c r="T52">
        <v>70.3</v>
      </c>
      <c r="U52"/>
      <c r="V52"/>
      <c r="W52">
        <v>0</v>
      </c>
      <c r="X52">
        <v>3.1635</v>
      </c>
      <c r="Y52">
        <v>12</v>
      </c>
      <c r="Z52">
        <v>888</v>
      </c>
      <c r="AA52">
        <v>904</v>
      </c>
      <c r="AB52">
        <v>834</v>
      </c>
      <c r="AC52">
        <v>66</v>
      </c>
      <c r="AD52">
        <v>8.36</v>
      </c>
      <c r="AE52">
        <v>0.19</v>
      </c>
      <c r="AF52">
        <v>983</v>
      </c>
      <c r="AG52">
        <v>-10</v>
      </c>
      <c r="AH52">
        <v>7</v>
      </c>
      <c r="AI52">
        <v>10</v>
      </c>
      <c r="AJ52">
        <v>190.3</v>
      </c>
      <c r="AK52">
        <v>189</v>
      </c>
      <c r="AL52">
        <v>5.9</v>
      </c>
      <c r="AM52">
        <v>195</v>
      </c>
      <c r="AN52" t="s">
        <v>155</v>
      </c>
      <c r="AO52">
        <v>2</v>
      </c>
      <c r="AP52" s="42">
        <v>0.63039351851851855</v>
      </c>
      <c r="AQ52">
        <v>47.16039</v>
      </c>
      <c r="AR52">
        <v>-88.484194000000002</v>
      </c>
      <c r="AS52">
        <v>313</v>
      </c>
      <c r="AT52">
        <v>36.5</v>
      </c>
      <c r="AU52">
        <v>12</v>
      </c>
      <c r="AV52">
        <v>11</v>
      </c>
      <c r="AW52" t="s">
        <v>413</v>
      </c>
      <c r="AX52">
        <v>0.9</v>
      </c>
      <c r="AY52">
        <v>1.2875000000000001</v>
      </c>
      <c r="AZ52">
        <v>1.6</v>
      </c>
      <c r="BA52">
        <v>14.048999999999999</v>
      </c>
      <c r="BB52">
        <v>16.670000000000002</v>
      </c>
      <c r="BC52">
        <v>1.19</v>
      </c>
      <c r="BD52">
        <v>12.026999999999999</v>
      </c>
      <c r="BE52">
        <v>3031.2820000000002</v>
      </c>
      <c r="BF52">
        <v>2.214</v>
      </c>
      <c r="BG52">
        <v>39.790999999999997</v>
      </c>
      <c r="BH52">
        <v>0</v>
      </c>
      <c r="BI52">
        <v>39.790999999999997</v>
      </c>
      <c r="BJ52">
        <v>30.3</v>
      </c>
      <c r="BK52">
        <v>0</v>
      </c>
      <c r="BL52">
        <v>30.3</v>
      </c>
      <c r="BM52">
        <v>0.62360000000000004</v>
      </c>
      <c r="BN52"/>
      <c r="BO52"/>
      <c r="BP52"/>
      <c r="BQ52">
        <v>617.48900000000003</v>
      </c>
      <c r="BR52">
        <v>0.33852500000000002</v>
      </c>
      <c r="BS52">
        <v>-4.6273000000000002E-2</v>
      </c>
      <c r="BT52">
        <v>1.2272999999999999E-2</v>
      </c>
      <c r="BU52">
        <v>8.1491430000000005</v>
      </c>
      <c r="BV52">
        <v>-0.93008729999999995</v>
      </c>
      <c r="BW52" s="4">
        <f t="shared" si="14"/>
        <v>2.1530035806000001</v>
      </c>
      <c r="BY52" s="4">
        <f t="shared" si="10"/>
        <v>18808.369664095619</v>
      </c>
      <c r="BZ52" s="4">
        <f t="shared" si="11"/>
        <v>13.737333061162799</v>
      </c>
      <c r="CA52" s="4">
        <f t="shared" si="12"/>
        <v>188.00415165006001</v>
      </c>
      <c r="CB52" s="4">
        <f t="shared" si="13"/>
        <v>3.8692867646527205</v>
      </c>
    </row>
    <row r="53" spans="1:80" x14ac:dyDescent="0.25">
      <c r="A53" s="40">
        <v>41704</v>
      </c>
      <c r="B53" s="41">
        <v>5.4884259259259252E-3</v>
      </c>
      <c r="C53">
        <v>12.654</v>
      </c>
      <c r="D53">
        <v>1.4999999999999999E-2</v>
      </c>
      <c r="E53">
        <v>150</v>
      </c>
      <c r="F53">
        <v>1541.8</v>
      </c>
      <c r="G53">
        <v>-31</v>
      </c>
      <c r="H53">
        <v>75.5</v>
      </c>
      <c r="I53"/>
      <c r="J53">
        <v>3.49</v>
      </c>
      <c r="K53">
        <v>0.89249999999999996</v>
      </c>
      <c r="L53">
        <v>11.2943</v>
      </c>
      <c r="M53">
        <v>1.34E-2</v>
      </c>
      <c r="N53">
        <v>1376.1691000000001</v>
      </c>
      <c r="O53">
        <v>0</v>
      </c>
      <c r="P53">
        <v>1376.2</v>
      </c>
      <c r="Q53">
        <v>1047.9387999999999</v>
      </c>
      <c r="R53">
        <v>0</v>
      </c>
      <c r="S53">
        <v>1047.9000000000001</v>
      </c>
      <c r="T53">
        <v>75.493399999999994</v>
      </c>
      <c r="U53"/>
      <c r="V53"/>
      <c r="W53">
        <v>0</v>
      </c>
      <c r="X53">
        <v>3.1175000000000002</v>
      </c>
      <c r="Y53">
        <v>11.9</v>
      </c>
      <c r="Z53">
        <v>889</v>
      </c>
      <c r="AA53">
        <v>905</v>
      </c>
      <c r="AB53">
        <v>836</v>
      </c>
      <c r="AC53">
        <v>66</v>
      </c>
      <c r="AD53">
        <v>8.36</v>
      </c>
      <c r="AE53">
        <v>0.19</v>
      </c>
      <c r="AF53">
        <v>983</v>
      </c>
      <c r="AG53">
        <v>-10</v>
      </c>
      <c r="AH53">
        <v>7</v>
      </c>
      <c r="AI53">
        <v>10</v>
      </c>
      <c r="AJ53">
        <v>190.7</v>
      </c>
      <c r="AK53">
        <v>188.3</v>
      </c>
      <c r="AL53">
        <v>5.8</v>
      </c>
      <c r="AM53">
        <v>195</v>
      </c>
      <c r="AN53" t="s">
        <v>155</v>
      </c>
      <c r="AO53">
        <v>2</v>
      </c>
      <c r="AP53" s="42">
        <v>0.63040509259259259</v>
      </c>
      <c r="AQ53">
        <v>47.160538000000003</v>
      </c>
      <c r="AR53">
        <v>-88.484161999999998</v>
      </c>
      <c r="AS53">
        <v>313.39999999999998</v>
      </c>
      <c r="AT53">
        <v>36.799999999999997</v>
      </c>
      <c r="AU53">
        <v>12</v>
      </c>
      <c r="AV53">
        <v>11</v>
      </c>
      <c r="AW53" t="s">
        <v>413</v>
      </c>
      <c r="AX53">
        <v>0.9</v>
      </c>
      <c r="AY53">
        <v>1.2</v>
      </c>
      <c r="AZ53">
        <v>1.6</v>
      </c>
      <c r="BA53">
        <v>14.048999999999999</v>
      </c>
      <c r="BB53">
        <v>16.670000000000002</v>
      </c>
      <c r="BC53">
        <v>1.19</v>
      </c>
      <c r="BD53">
        <v>12.039</v>
      </c>
      <c r="BE53">
        <v>3031.0250000000001</v>
      </c>
      <c r="BF53">
        <v>2.2869999999999999</v>
      </c>
      <c r="BG53">
        <v>38.676000000000002</v>
      </c>
      <c r="BH53">
        <v>0</v>
      </c>
      <c r="BI53">
        <v>38.676000000000002</v>
      </c>
      <c r="BJ53">
        <v>29.451000000000001</v>
      </c>
      <c r="BK53">
        <v>0</v>
      </c>
      <c r="BL53">
        <v>29.451000000000001</v>
      </c>
      <c r="BM53">
        <v>0.6694</v>
      </c>
      <c r="BN53"/>
      <c r="BO53"/>
      <c r="BP53"/>
      <c r="BQ53">
        <v>608.32100000000003</v>
      </c>
      <c r="BR53">
        <v>0.394623</v>
      </c>
      <c r="BS53">
        <v>-4.5273000000000001E-2</v>
      </c>
      <c r="BT53">
        <v>1.2E-2</v>
      </c>
      <c r="BU53">
        <v>9.4995619999999992</v>
      </c>
      <c r="BV53">
        <v>-0.90998730000000005</v>
      </c>
      <c r="BW53" s="4">
        <f t="shared" si="14"/>
        <v>2.5097842803999999</v>
      </c>
      <c r="BY53" s="4">
        <f t="shared" si="10"/>
        <v>21923.302306273468</v>
      </c>
      <c r="BZ53" s="4">
        <f t="shared" si="11"/>
        <v>16.541794401051597</v>
      </c>
      <c r="CA53" s="4">
        <f t="shared" si="12"/>
        <v>213.01809659176678</v>
      </c>
      <c r="CB53" s="4">
        <f t="shared" si="13"/>
        <v>4.8417477796519197</v>
      </c>
    </row>
    <row r="54" spans="1:80" x14ac:dyDescent="0.25">
      <c r="A54" s="40">
        <v>41704</v>
      </c>
      <c r="B54" s="41">
        <v>5.5000000000000005E-3</v>
      </c>
      <c r="C54">
        <v>12.801</v>
      </c>
      <c r="D54">
        <v>1.4800000000000001E-2</v>
      </c>
      <c r="E54">
        <v>148.05331200000001</v>
      </c>
      <c r="F54">
        <v>1526.8</v>
      </c>
      <c r="G54">
        <v>-28.1</v>
      </c>
      <c r="H54">
        <v>109</v>
      </c>
      <c r="I54"/>
      <c r="J54">
        <v>3.4</v>
      </c>
      <c r="K54">
        <v>0.89119999999999999</v>
      </c>
      <c r="L54">
        <v>11.408099999999999</v>
      </c>
      <c r="M54">
        <v>1.32E-2</v>
      </c>
      <c r="N54">
        <v>1360.6946</v>
      </c>
      <c r="O54">
        <v>0</v>
      </c>
      <c r="P54">
        <v>1360.7</v>
      </c>
      <c r="Q54">
        <v>1036.1550999999999</v>
      </c>
      <c r="R54">
        <v>0</v>
      </c>
      <c r="S54">
        <v>1036.2</v>
      </c>
      <c r="T54">
        <v>109.0277</v>
      </c>
      <c r="U54"/>
      <c r="V54"/>
      <c r="W54">
        <v>0</v>
      </c>
      <c r="X54">
        <v>3.0301</v>
      </c>
      <c r="Y54">
        <v>12</v>
      </c>
      <c r="Z54">
        <v>889</v>
      </c>
      <c r="AA54">
        <v>905</v>
      </c>
      <c r="AB54">
        <v>836</v>
      </c>
      <c r="AC54">
        <v>66</v>
      </c>
      <c r="AD54">
        <v>8.36</v>
      </c>
      <c r="AE54">
        <v>0.19</v>
      </c>
      <c r="AF54">
        <v>983</v>
      </c>
      <c r="AG54">
        <v>-10</v>
      </c>
      <c r="AH54">
        <v>7.7270000000000003</v>
      </c>
      <c r="AI54">
        <v>10</v>
      </c>
      <c r="AJ54">
        <v>190.3</v>
      </c>
      <c r="AK54">
        <v>188.7</v>
      </c>
      <c r="AL54">
        <v>5.3</v>
      </c>
      <c r="AM54">
        <v>195</v>
      </c>
      <c r="AN54" t="s">
        <v>155</v>
      </c>
      <c r="AO54">
        <v>2</v>
      </c>
      <c r="AP54" s="42">
        <v>0.63041666666666674</v>
      </c>
      <c r="AQ54">
        <v>47.160685999999998</v>
      </c>
      <c r="AR54">
        <v>-88.484115000000003</v>
      </c>
      <c r="AS54">
        <v>313.7</v>
      </c>
      <c r="AT54">
        <v>37.4</v>
      </c>
      <c r="AU54">
        <v>12</v>
      </c>
      <c r="AV54">
        <v>12</v>
      </c>
      <c r="AW54" t="s">
        <v>413</v>
      </c>
      <c r="AX54">
        <v>0.9</v>
      </c>
      <c r="AY54">
        <v>1.2124999999999999</v>
      </c>
      <c r="AZ54">
        <v>1.6</v>
      </c>
      <c r="BA54">
        <v>14.048999999999999</v>
      </c>
      <c r="BB54">
        <v>16.48</v>
      </c>
      <c r="BC54">
        <v>1.17</v>
      </c>
      <c r="BD54">
        <v>12.209</v>
      </c>
      <c r="BE54">
        <v>3030.134</v>
      </c>
      <c r="BF54">
        <v>2.2309999999999999</v>
      </c>
      <c r="BG54">
        <v>37.847999999999999</v>
      </c>
      <c r="BH54">
        <v>0</v>
      </c>
      <c r="BI54">
        <v>37.847999999999999</v>
      </c>
      <c r="BJ54">
        <v>28.821000000000002</v>
      </c>
      <c r="BK54">
        <v>0</v>
      </c>
      <c r="BL54">
        <v>28.821000000000002</v>
      </c>
      <c r="BM54">
        <v>0.95689999999999997</v>
      </c>
      <c r="BN54"/>
      <c r="BO54"/>
      <c r="BP54"/>
      <c r="BQ54">
        <v>585.19200000000001</v>
      </c>
      <c r="BR54">
        <v>0.333119</v>
      </c>
      <c r="BS54">
        <v>-4.7181000000000001E-2</v>
      </c>
      <c r="BT54">
        <v>1.2727E-2</v>
      </c>
      <c r="BU54">
        <v>8.0190070000000002</v>
      </c>
      <c r="BV54">
        <v>-0.94833809999999996</v>
      </c>
      <c r="BW54" s="4">
        <f t="shared" si="14"/>
        <v>2.1186216494000001</v>
      </c>
      <c r="BY54" s="4">
        <f t="shared" si="10"/>
        <v>18501.004107332592</v>
      </c>
      <c r="BZ54" s="4">
        <f t="shared" si="11"/>
        <v>13.621754075383798</v>
      </c>
      <c r="CA54" s="4">
        <f t="shared" si="12"/>
        <v>175.97157068876581</v>
      </c>
      <c r="CB54" s="4">
        <f t="shared" si="13"/>
        <v>5.8425174696256201</v>
      </c>
    </row>
    <row r="55" spans="1:80" x14ac:dyDescent="0.25">
      <c r="A55" s="40">
        <v>41704</v>
      </c>
      <c r="B55" s="41">
        <v>5.5115740740740741E-3</v>
      </c>
      <c r="C55">
        <v>12.83</v>
      </c>
      <c r="D55">
        <v>1.4E-2</v>
      </c>
      <c r="E55">
        <v>140</v>
      </c>
      <c r="F55">
        <v>1706.8</v>
      </c>
      <c r="G55">
        <v>-16.600000000000001</v>
      </c>
      <c r="H55">
        <v>80.8</v>
      </c>
      <c r="I55"/>
      <c r="J55">
        <v>3.4</v>
      </c>
      <c r="K55">
        <v>0.89100000000000001</v>
      </c>
      <c r="L55">
        <v>11.431100000000001</v>
      </c>
      <c r="M55">
        <v>1.2500000000000001E-2</v>
      </c>
      <c r="N55">
        <v>1520.7365</v>
      </c>
      <c r="O55">
        <v>0</v>
      </c>
      <c r="P55">
        <v>1520.7</v>
      </c>
      <c r="Q55">
        <v>1158.0254</v>
      </c>
      <c r="R55">
        <v>0</v>
      </c>
      <c r="S55">
        <v>1158</v>
      </c>
      <c r="T55">
        <v>80.773300000000006</v>
      </c>
      <c r="U55"/>
      <c r="V55"/>
      <c r="W55">
        <v>0</v>
      </c>
      <c r="X55">
        <v>3.0293000000000001</v>
      </c>
      <c r="Y55">
        <v>11.9</v>
      </c>
      <c r="Z55">
        <v>888</v>
      </c>
      <c r="AA55">
        <v>905</v>
      </c>
      <c r="AB55">
        <v>835</v>
      </c>
      <c r="AC55">
        <v>66</v>
      </c>
      <c r="AD55">
        <v>8.36</v>
      </c>
      <c r="AE55">
        <v>0.19</v>
      </c>
      <c r="AF55">
        <v>983</v>
      </c>
      <c r="AG55">
        <v>-10</v>
      </c>
      <c r="AH55">
        <v>8</v>
      </c>
      <c r="AI55">
        <v>10</v>
      </c>
      <c r="AJ55">
        <v>190</v>
      </c>
      <c r="AK55">
        <v>189</v>
      </c>
      <c r="AL55">
        <v>5.2</v>
      </c>
      <c r="AM55">
        <v>195</v>
      </c>
      <c r="AN55" t="s">
        <v>155</v>
      </c>
      <c r="AO55">
        <v>2</v>
      </c>
      <c r="AP55" s="42">
        <v>0.63042824074074078</v>
      </c>
      <c r="AQ55">
        <v>47.160836000000003</v>
      </c>
      <c r="AR55">
        <v>-88.484058000000005</v>
      </c>
      <c r="AS55">
        <v>314</v>
      </c>
      <c r="AT55">
        <v>38.1</v>
      </c>
      <c r="AU55">
        <v>12</v>
      </c>
      <c r="AV55">
        <v>12</v>
      </c>
      <c r="AW55" t="s">
        <v>414</v>
      </c>
      <c r="AX55">
        <v>0.91249999999999998</v>
      </c>
      <c r="AY55">
        <v>1.2625</v>
      </c>
      <c r="AZ55">
        <v>1.6125</v>
      </c>
      <c r="BA55">
        <v>14.048999999999999</v>
      </c>
      <c r="BB55">
        <v>16.45</v>
      </c>
      <c r="BC55">
        <v>1.17</v>
      </c>
      <c r="BD55">
        <v>12.238</v>
      </c>
      <c r="BE55">
        <v>3031.067</v>
      </c>
      <c r="BF55">
        <v>2.105</v>
      </c>
      <c r="BG55">
        <v>42.228000000000002</v>
      </c>
      <c r="BH55">
        <v>0</v>
      </c>
      <c r="BI55">
        <v>42.228000000000002</v>
      </c>
      <c r="BJ55">
        <v>32.155999999999999</v>
      </c>
      <c r="BK55">
        <v>0</v>
      </c>
      <c r="BL55">
        <v>32.155999999999999</v>
      </c>
      <c r="BM55">
        <v>0.7077</v>
      </c>
      <c r="BN55"/>
      <c r="BO55"/>
      <c r="BP55"/>
      <c r="BQ55">
        <v>584.04499999999996</v>
      </c>
      <c r="BR55">
        <v>0.28973300000000002</v>
      </c>
      <c r="BS55">
        <v>-4.0730000000000002E-2</v>
      </c>
      <c r="BT55">
        <v>1.3727E-2</v>
      </c>
      <c r="BU55">
        <v>6.9745980000000003</v>
      </c>
      <c r="BV55">
        <v>-0.81867299999999998</v>
      </c>
      <c r="BW55" s="4">
        <f t="shared" si="14"/>
        <v>1.8426887916000001</v>
      </c>
      <c r="BY55" s="4">
        <f t="shared" si="10"/>
        <v>16096.356778780653</v>
      </c>
      <c r="BZ55" s="4">
        <f t="shared" si="11"/>
        <v>11.178516020705999</v>
      </c>
      <c r="CA55" s="4">
        <f t="shared" si="12"/>
        <v>170.76311694148319</v>
      </c>
      <c r="CB55" s="4">
        <f t="shared" si="13"/>
        <v>3.7582117757024398</v>
      </c>
    </row>
    <row r="56" spans="1:80" x14ac:dyDescent="0.25">
      <c r="A56" s="40">
        <v>41704</v>
      </c>
      <c r="B56" s="41">
        <v>5.5231481481481486E-3</v>
      </c>
      <c r="C56">
        <v>12.83</v>
      </c>
      <c r="D56">
        <v>1.4E-2</v>
      </c>
      <c r="E56">
        <v>140</v>
      </c>
      <c r="F56">
        <v>2039.4</v>
      </c>
      <c r="G56">
        <v>-28.5</v>
      </c>
      <c r="H56">
        <v>92.5</v>
      </c>
      <c r="I56"/>
      <c r="J56">
        <v>3.4</v>
      </c>
      <c r="K56">
        <v>0.89100000000000001</v>
      </c>
      <c r="L56">
        <v>11.432</v>
      </c>
      <c r="M56">
        <v>1.2500000000000001E-2</v>
      </c>
      <c r="N56">
        <v>1817.1948</v>
      </c>
      <c r="O56">
        <v>0</v>
      </c>
      <c r="P56">
        <v>1817.2</v>
      </c>
      <c r="Q56">
        <v>1383.7754</v>
      </c>
      <c r="R56">
        <v>0</v>
      </c>
      <c r="S56">
        <v>1383.8</v>
      </c>
      <c r="T56">
        <v>92.484499999999997</v>
      </c>
      <c r="U56"/>
      <c r="V56"/>
      <c r="W56">
        <v>0</v>
      </c>
      <c r="X56">
        <v>3.0295000000000001</v>
      </c>
      <c r="Y56">
        <v>12</v>
      </c>
      <c r="Z56">
        <v>889</v>
      </c>
      <c r="AA56">
        <v>906</v>
      </c>
      <c r="AB56">
        <v>833</v>
      </c>
      <c r="AC56">
        <v>66</v>
      </c>
      <c r="AD56">
        <v>8.36</v>
      </c>
      <c r="AE56">
        <v>0.19</v>
      </c>
      <c r="AF56">
        <v>983</v>
      </c>
      <c r="AG56">
        <v>-10</v>
      </c>
      <c r="AH56">
        <v>8</v>
      </c>
      <c r="AI56">
        <v>10</v>
      </c>
      <c r="AJ56">
        <v>190</v>
      </c>
      <c r="AK56">
        <v>188.3</v>
      </c>
      <c r="AL56">
        <v>5.4</v>
      </c>
      <c r="AM56">
        <v>195</v>
      </c>
      <c r="AN56" t="s">
        <v>155</v>
      </c>
      <c r="AO56">
        <v>2</v>
      </c>
      <c r="AP56" s="42">
        <v>0.63043981481481481</v>
      </c>
      <c r="AQ56">
        <v>47.160992</v>
      </c>
      <c r="AR56">
        <v>-88.484020000000001</v>
      </c>
      <c r="AS56">
        <v>314.39999999999998</v>
      </c>
      <c r="AT56">
        <v>38.700000000000003</v>
      </c>
      <c r="AU56">
        <v>12</v>
      </c>
      <c r="AV56">
        <v>12</v>
      </c>
      <c r="AW56" t="s">
        <v>414</v>
      </c>
      <c r="AX56">
        <v>1.0249999999999999</v>
      </c>
      <c r="AY56">
        <v>1.0375000000000001</v>
      </c>
      <c r="AZ56">
        <v>1.7375</v>
      </c>
      <c r="BA56">
        <v>14.048999999999999</v>
      </c>
      <c r="BB56">
        <v>16.45</v>
      </c>
      <c r="BC56">
        <v>1.17</v>
      </c>
      <c r="BD56">
        <v>12.228999999999999</v>
      </c>
      <c r="BE56">
        <v>3030.7550000000001</v>
      </c>
      <c r="BF56">
        <v>2.105</v>
      </c>
      <c r="BG56">
        <v>50.451000000000001</v>
      </c>
      <c r="BH56">
        <v>0</v>
      </c>
      <c r="BI56">
        <v>50.451000000000001</v>
      </c>
      <c r="BJ56">
        <v>38.417999999999999</v>
      </c>
      <c r="BK56">
        <v>0</v>
      </c>
      <c r="BL56">
        <v>38.417999999999999</v>
      </c>
      <c r="BM56">
        <v>0.81010000000000004</v>
      </c>
      <c r="BN56"/>
      <c r="BO56"/>
      <c r="BP56"/>
      <c r="BQ56">
        <v>583.98500000000001</v>
      </c>
      <c r="BR56">
        <v>0.30799100000000001</v>
      </c>
      <c r="BS56">
        <v>-4.0908E-2</v>
      </c>
      <c r="BT56">
        <v>1.3273E-2</v>
      </c>
      <c r="BU56">
        <v>7.4141139999999996</v>
      </c>
      <c r="BV56">
        <v>-0.82225079999999995</v>
      </c>
      <c r="BW56" s="4">
        <f t="shared" si="14"/>
        <v>1.9588089187999997</v>
      </c>
      <c r="BY56" s="4">
        <f t="shared" si="10"/>
        <v>17108.934446119696</v>
      </c>
      <c r="BZ56" s="4">
        <f t="shared" si="11"/>
        <v>11.882948971157999</v>
      </c>
      <c r="CA56" s="4">
        <f t="shared" si="12"/>
        <v>216.87369765983274</v>
      </c>
      <c r="CB56" s="4">
        <f t="shared" si="13"/>
        <v>4.5731006943159604</v>
      </c>
    </row>
    <row r="57" spans="1:80" x14ac:dyDescent="0.25">
      <c r="A57" s="40">
        <v>41704</v>
      </c>
      <c r="B57" s="41">
        <v>5.5347222222222221E-3</v>
      </c>
      <c r="C57">
        <v>12.83</v>
      </c>
      <c r="D57">
        <v>1.4E-2</v>
      </c>
      <c r="E57">
        <v>140</v>
      </c>
      <c r="F57">
        <v>2314.3000000000002</v>
      </c>
      <c r="G57">
        <v>-25</v>
      </c>
      <c r="H57">
        <v>116.4</v>
      </c>
      <c r="I57"/>
      <c r="J57">
        <v>3.4</v>
      </c>
      <c r="K57">
        <v>0.89100000000000001</v>
      </c>
      <c r="L57">
        <v>11.431800000000001</v>
      </c>
      <c r="M57">
        <v>1.2500000000000001E-2</v>
      </c>
      <c r="N57">
        <v>2062.1271000000002</v>
      </c>
      <c r="O57">
        <v>0</v>
      </c>
      <c r="P57">
        <v>2062.1</v>
      </c>
      <c r="Q57">
        <v>1570.2889</v>
      </c>
      <c r="R57">
        <v>0</v>
      </c>
      <c r="S57">
        <v>1570.3</v>
      </c>
      <c r="T57">
        <v>116.3683</v>
      </c>
      <c r="U57"/>
      <c r="V57"/>
      <c r="W57">
        <v>0</v>
      </c>
      <c r="X57">
        <v>3.0295000000000001</v>
      </c>
      <c r="Y57">
        <v>12</v>
      </c>
      <c r="Z57">
        <v>888</v>
      </c>
      <c r="AA57">
        <v>905</v>
      </c>
      <c r="AB57">
        <v>834</v>
      </c>
      <c r="AC57">
        <v>66</v>
      </c>
      <c r="AD57">
        <v>8.36</v>
      </c>
      <c r="AE57">
        <v>0.19</v>
      </c>
      <c r="AF57">
        <v>983</v>
      </c>
      <c r="AG57">
        <v>-10</v>
      </c>
      <c r="AH57">
        <v>8</v>
      </c>
      <c r="AI57">
        <v>10</v>
      </c>
      <c r="AJ57">
        <v>190</v>
      </c>
      <c r="AK57">
        <v>188.7</v>
      </c>
      <c r="AL57">
        <v>5.4</v>
      </c>
      <c r="AM57">
        <v>195</v>
      </c>
      <c r="AN57" t="s">
        <v>155</v>
      </c>
      <c r="AO57">
        <v>2</v>
      </c>
      <c r="AP57" s="42">
        <v>0.63045138888888885</v>
      </c>
      <c r="AQ57">
        <v>47.161152999999999</v>
      </c>
      <c r="AR57">
        <v>-88.483999999999995</v>
      </c>
      <c r="AS57">
        <v>314.89999999999998</v>
      </c>
      <c r="AT57">
        <v>39.200000000000003</v>
      </c>
      <c r="AU57">
        <v>12</v>
      </c>
      <c r="AV57">
        <v>12</v>
      </c>
      <c r="AW57" t="s">
        <v>414</v>
      </c>
      <c r="AX57">
        <v>1.2124999999999999</v>
      </c>
      <c r="AY57">
        <v>1.3125</v>
      </c>
      <c r="AZ57">
        <v>2.0125000000000002</v>
      </c>
      <c r="BA57">
        <v>14.048999999999999</v>
      </c>
      <c r="BB57">
        <v>16.45</v>
      </c>
      <c r="BC57">
        <v>1.17</v>
      </c>
      <c r="BD57">
        <v>12.231</v>
      </c>
      <c r="BE57">
        <v>3030.1210000000001</v>
      </c>
      <c r="BF57">
        <v>2.1040000000000001</v>
      </c>
      <c r="BG57">
        <v>57.24</v>
      </c>
      <c r="BH57">
        <v>0</v>
      </c>
      <c r="BI57">
        <v>57.24</v>
      </c>
      <c r="BJ57">
        <v>43.588000000000001</v>
      </c>
      <c r="BK57">
        <v>0</v>
      </c>
      <c r="BL57">
        <v>43.588000000000001</v>
      </c>
      <c r="BM57">
        <v>1.0192000000000001</v>
      </c>
      <c r="BN57"/>
      <c r="BO57"/>
      <c r="BP57"/>
      <c r="BQ57">
        <v>583.86300000000006</v>
      </c>
      <c r="BR57">
        <v>0.290101</v>
      </c>
      <c r="BS57">
        <v>-4.3454E-2</v>
      </c>
      <c r="BT57">
        <v>1.2999999999999999E-2</v>
      </c>
      <c r="BU57">
        <v>6.9834560000000003</v>
      </c>
      <c r="BV57">
        <v>-0.87342540000000002</v>
      </c>
      <c r="BW57" s="4">
        <f t="shared" si="14"/>
        <v>1.8450290752</v>
      </c>
      <c r="BY57" s="4">
        <f t="shared" si="10"/>
        <v>16111.769678763207</v>
      </c>
      <c r="BZ57" s="4">
        <f t="shared" si="11"/>
        <v>11.187395950233601</v>
      </c>
      <c r="CA57" s="4">
        <f t="shared" si="12"/>
        <v>231.76626172945919</v>
      </c>
      <c r="CB57" s="4">
        <f t="shared" si="13"/>
        <v>5.4192937036492799</v>
      </c>
    </row>
    <row r="58" spans="1:80" x14ac:dyDescent="0.25">
      <c r="A58" s="40">
        <v>41704</v>
      </c>
      <c r="B58" s="41">
        <v>5.5462962962962957E-3</v>
      </c>
      <c r="C58">
        <v>12.769</v>
      </c>
      <c r="D58">
        <v>1.4E-2</v>
      </c>
      <c r="E58">
        <v>140</v>
      </c>
      <c r="F58">
        <v>2367.1</v>
      </c>
      <c r="G58">
        <v>-27.2</v>
      </c>
      <c r="H58">
        <v>90.6</v>
      </c>
      <c r="I58"/>
      <c r="J58">
        <v>3.4</v>
      </c>
      <c r="K58">
        <v>0.89149999999999996</v>
      </c>
      <c r="L58">
        <v>11.3835</v>
      </c>
      <c r="M58">
        <v>1.2500000000000001E-2</v>
      </c>
      <c r="N58">
        <v>2110.2844</v>
      </c>
      <c r="O58">
        <v>0</v>
      </c>
      <c r="P58">
        <v>2110.3000000000002</v>
      </c>
      <c r="Q58">
        <v>1606.9601</v>
      </c>
      <c r="R58">
        <v>0</v>
      </c>
      <c r="S58">
        <v>1607</v>
      </c>
      <c r="T58">
        <v>90.5822</v>
      </c>
      <c r="U58"/>
      <c r="V58"/>
      <c r="W58">
        <v>0</v>
      </c>
      <c r="X58">
        <v>3.0310999999999999</v>
      </c>
      <c r="Y58">
        <v>12</v>
      </c>
      <c r="Z58">
        <v>888</v>
      </c>
      <c r="AA58">
        <v>906</v>
      </c>
      <c r="AB58">
        <v>834</v>
      </c>
      <c r="AC58">
        <v>66</v>
      </c>
      <c r="AD58">
        <v>8.36</v>
      </c>
      <c r="AE58">
        <v>0.19</v>
      </c>
      <c r="AF58">
        <v>983</v>
      </c>
      <c r="AG58">
        <v>-10</v>
      </c>
      <c r="AH58">
        <v>7.2729999999999997</v>
      </c>
      <c r="AI58">
        <v>10</v>
      </c>
      <c r="AJ58">
        <v>190.7</v>
      </c>
      <c r="AK58">
        <v>189</v>
      </c>
      <c r="AL58">
        <v>5.3</v>
      </c>
      <c r="AM58">
        <v>195</v>
      </c>
      <c r="AN58" t="s">
        <v>155</v>
      </c>
      <c r="AO58">
        <v>2</v>
      </c>
      <c r="AP58" s="42">
        <v>0.63046296296296289</v>
      </c>
      <c r="AQ58">
        <v>47.161313</v>
      </c>
      <c r="AR58">
        <v>-88.484002000000004</v>
      </c>
      <c r="AS58">
        <v>315.3</v>
      </c>
      <c r="AT58">
        <v>39.4</v>
      </c>
      <c r="AU58">
        <v>12</v>
      </c>
      <c r="AV58">
        <v>12</v>
      </c>
      <c r="AW58" t="s">
        <v>414</v>
      </c>
      <c r="AX58">
        <v>1.3</v>
      </c>
      <c r="AY58">
        <v>1.4</v>
      </c>
      <c r="AZ58">
        <v>2.1</v>
      </c>
      <c r="BA58">
        <v>14.048999999999999</v>
      </c>
      <c r="BB58">
        <v>16.52</v>
      </c>
      <c r="BC58">
        <v>1.18</v>
      </c>
      <c r="BD58">
        <v>12.172000000000001</v>
      </c>
      <c r="BE58">
        <v>3030.8249999999998</v>
      </c>
      <c r="BF58">
        <v>2.1150000000000002</v>
      </c>
      <c r="BG58">
        <v>58.838000000000001</v>
      </c>
      <c r="BH58">
        <v>0</v>
      </c>
      <c r="BI58">
        <v>58.838000000000001</v>
      </c>
      <c r="BJ58">
        <v>44.805</v>
      </c>
      <c r="BK58">
        <v>0</v>
      </c>
      <c r="BL58">
        <v>44.805</v>
      </c>
      <c r="BM58">
        <v>0.79690000000000005</v>
      </c>
      <c r="BN58"/>
      <c r="BO58"/>
      <c r="BP58"/>
      <c r="BQ58">
        <v>586.78200000000004</v>
      </c>
      <c r="BR58">
        <v>0.25818999999999998</v>
      </c>
      <c r="BS58">
        <v>-4.3999999999999997E-2</v>
      </c>
      <c r="BT58">
        <v>1.2272999999999999E-2</v>
      </c>
      <c r="BU58">
        <v>6.2152789999999998</v>
      </c>
      <c r="BV58">
        <v>-0.88439999999999996</v>
      </c>
      <c r="BW58" s="4">
        <f t="shared" si="14"/>
        <v>1.6420767117999999</v>
      </c>
      <c r="BY58" s="4">
        <f t="shared" si="10"/>
        <v>14342.813853298243</v>
      </c>
      <c r="BZ58" s="4">
        <f t="shared" si="11"/>
        <v>10.008842905719</v>
      </c>
      <c r="CA58" s="4">
        <f t="shared" si="12"/>
        <v>212.03130325803301</v>
      </c>
      <c r="CB58" s="4">
        <f t="shared" si="13"/>
        <v>3.77118057284514</v>
      </c>
    </row>
    <row r="59" spans="1:80" x14ac:dyDescent="0.25">
      <c r="A59" s="40">
        <v>41704</v>
      </c>
      <c r="B59" s="41">
        <v>5.5578703703703701E-3</v>
      </c>
      <c r="C59">
        <v>12.52</v>
      </c>
      <c r="D59">
        <v>1.47E-2</v>
      </c>
      <c r="E59">
        <v>147.15434099999999</v>
      </c>
      <c r="F59">
        <v>2412.4</v>
      </c>
      <c r="G59">
        <v>-32</v>
      </c>
      <c r="H59">
        <v>119.3</v>
      </c>
      <c r="I59"/>
      <c r="J59">
        <v>3.3</v>
      </c>
      <c r="K59">
        <v>0.89349999999999996</v>
      </c>
      <c r="L59">
        <v>11.186400000000001</v>
      </c>
      <c r="M59">
        <v>1.3100000000000001E-2</v>
      </c>
      <c r="N59">
        <v>2155.4182999999998</v>
      </c>
      <c r="O59">
        <v>0</v>
      </c>
      <c r="P59">
        <v>2155.4</v>
      </c>
      <c r="Q59">
        <v>1641.3291999999999</v>
      </c>
      <c r="R59">
        <v>0</v>
      </c>
      <c r="S59">
        <v>1641.3</v>
      </c>
      <c r="T59">
        <v>119.30240000000001</v>
      </c>
      <c r="U59"/>
      <c r="V59"/>
      <c r="W59">
        <v>0</v>
      </c>
      <c r="X59">
        <v>2.9483999999999999</v>
      </c>
      <c r="Y59">
        <v>12.1</v>
      </c>
      <c r="Z59">
        <v>888</v>
      </c>
      <c r="AA59">
        <v>907</v>
      </c>
      <c r="AB59">
        <v>834</v>
      </c>
      <c r="AC59">
        <v>66</v>
      </c>
      <c r="AD59">
        <v>8.36</v>
      </c>
      <c r="AE59">
        <v>0.19</v>
      </c>
      <c r="AF59">
        <v>983</v>
      </c>
      <c r="AG59">
        <v>-10</v>
      </c>
      <c r="AH59">
        <v>7</v>
      </c>
      <c r="AI59">
        <v>10</v>
      </c>
      <c r="AJ59">
        <v>191</v>
      </c>
      <c r="AK59">
        <v>189</v>
      </c>
      <c r="AL59">
        <v>5.4</v>
      </c>
      <c r="AM59">
        <v>195</v>
      </c>
      <c r="AN59" t="s">
        <v>155</v>
      </c>
      <c r="AO59">
        <v>2</v>
      </c>
      <c r="AP59" s="42">
        <v>0.63047453703703704</v>
      </c>
      <c r="AQ59">
        <v>47.161475000000003</v>
      </c>
      <c r="AR59">
        <v>-88.484007000000005</v>
      </c>
      <c r="AS59">
        <v>315.8</v>
      </c>
      <c r="AT59">
        <v>39.700000000000003</v>
      </c>
      <c r="AU59">
        <v>12</v>
      </c>
      <c r="AV59">
        <v>12</v>
      </c>
      <c r="AW59" t="s">
        <v>414</v>
      </c>
      <c r="AX59">
        <v>1.3</v>
      </c>
      <c r="AY59">
        <v>1.4125000000000001</v>
      </c>
      <c r="AZ59">
        <v>2.1124999999999998</v>
      </c>
      <c r="BA59">
        <v>14.048999999999999</v>
      </c>
      <c r="BB59">
        <v>16.829999999999998</v>
      </c>
      <c r="BC59">
        <v>1.2</v>
      </c>
      <c r="BD59">
        <v>11.923999999999999</v>
      </c>
      <c r="BE59">
        <v>3029.951</v>
      </c>
      <c r="BF59">
        <v>2.2669999999999999</v>
      </c>
      <c r="BG59">
        <v>61.137999999999998</v>
      </c>
      <c r="BH59">
        <v>0</v>
      </c>
      <c r="BI59">
        <v>61.137999999999998</v>
      </c>
      <c r="BJ59">
        <v>46.555999999999997</v>
      </c>
      <c r="BK59">
        <v>0</v>
      </c>
      <c r="BL59">
        <v>46.555999999999997</v>
      </c>
      <c r="BM59">
        <v>1.0677000000000001</v>
      </c>
      <c r="BN59"/>
      <c r="BO59"/>
      <c r="BP59"/>
      <c r="BQ59">
        <v>580.678</v>
      </c>
      <c r="BR59">
        <v>0.268175</v>
      </c>
      <c r="BS59">
        <v>-3.6729999999999999E-2</v>
      </c>
      <c r="BT59">
        <v>1.1273E-2</v>
      </c>
      <c r="BU59">
        <v>6.4556430000000002</v>
      </c>
      <c r="BV59">
        <v>-0.73827299999999996</v>
      </c>
      <c r="BW59" s="4">
        <f t="shared" si="14"/>
        <v>1.7055808805999999</v>
      </c>
      <c r="BY59" s="4">
        <f t="shared" si="10"/>
        <v>14893.198687003571</v>
      </c>
      <c r="BZ59" s="4">
        <f t="shared" si="11"/>
        <v>11.143045357313399</v>
      </c>
      <c r="CA59" s="4">
        <f t="shared" si="12"/>
        <v>228.83794426779119</v>
      </c>
      <c r="CB59" s="4">
        <f t="shared" si="13"/>
        <v>5.2480941896795406</v>
      </c>
    </row>
    <row r="60" spans="1:80" x14ac:dyDescent="0.25">
      <c r="A60" s="40">
        <v>41704</v>
      </c>
      <c r="B60" s="41">
        <v>5.5694444444444437E-3</v>
      </c>
      <c r="C60">
        <v>12.529</v>
      </c>
      <c r="D60">
        <v>1.6299999999999999E-2</v>
      </c>
      <c r="E60">
        <v>163.42711</v>
      </c>
      <c r="F60">
        <v>2436.1999999999998</v>
      </c>
      <c r="G60">
        <v>-30.3</v>
      </c>
      <c r="H60">
        <v>110.4</v>
      </c>
      <c r="I60"/>
      <c r="J60">
        <v>3.3</v>
      </c>
      <c r="K60">
        <v>0.89349999999999996</v>
      </c>
      <c r="L60">
        <v>11.1938</v>
      </c>
      <c r="M60">
        <v>1.46E-2</v>
      </c>
      <c r="N60">
        <v>2176.6433000000002</v>
      </c>
      <c r="O60">
        <v>0</v>
      </c>
      <c r="P60">
        <v>2176.6</v>
      </c>
      <c r="Q60">
        <v>1657.4918</v>
      </c>
      <c r="R60">
        <v>0</v>
      </c>
      <c r="S60">
        <v>1657.5</v>
      </c>
      <c r="T60">
        <v>110.4</v>
      </c>
      <c r="U60"/>
      <c r="V60"/>
      <c r="W60">
        <v>0</v>
      </c>
      <c r="X60">
        <v>2.9483999999999999</v>
      </c>
      <c r="Y60">
        <v>12.1</v>
      </c>
      <c r="Z60">
        <v>889</v>
      </c>
      <c r="AA60">
        <v>907</v>
      </c>
      <c r="AB60">
        <v>835</v>
      </c>
      <c r="AC60">
        <v>66</v>
      </c>
      <c r="AD60">
        <v>8.36</v>
      </c>
      <c r="AE60">
        <v>0.19</v>
      </c>
      <c r="AF60">
        <v>983</v>
      </c>
      <c r="AG60">
        <v>-10</v>
      </c>
      <c r="AH60">
        <v>7</v>
      </c>
      <c r="AI60">
        <v>10</v>
      </c>
      <c r="AJ60">
        <v>191</v>
      </c>
      <c r="AK60">
        <v>189</v>
      </c>
      <c r="AL60">
        <v>5.6</v>
      </c>
      <c r="AM60">
        <v>195</v>
      </c>
      <c r="AN60" t="s">
        <v>155</v>
      </c>
      <c r="AO60">
        <v>2</v>
      </c>
      <c r="AP60" s="42">
        <v>0.63048611111111108</v>
      </c>
      <c r="AQ60">
        <v>47.161636999999999</v>
      </c>
      <c r="AR60">
        <v>-88.484043999999997</v>
      </c>
      <c r="AS60">
        <v>316.3</v>
      </c>
      <c r="AT60">
        <v>39.9</v>
      </c>
      <c r="AU60">
        <v>12</v>
      </c>
      <c r="AV60">
        <v>12</v>
      </c>
      <c r="AW60" t="s">
        <v>414</v>
      </c>
      <c r="AX60">
        <v>1.3</v>
      </c>
      <c r="AY60">
        <v>1.5</v>
      </c>
      <c r="AZ60">
        <v>2.2000000000000002</v>
      </c>
      <c r="BA60">
        <v>14.048999999999999</v>
      </c>
      <c r="BB60">
        <v>16.82</v>
      </c>
      <c r="BC60">
        <v>1.2</v>
      </c>
      <c r="BD60">
        <v>11.923999999999999</v>
      </c>
      <c r="BE60">
        <v>3029.7959999999998</v>
      </c>
      <c r="BF60">
        <v>2.5150000000000001</v>
      </c>
      <c r="BG60">
        <v>61.695999999999998</v>
      </c>
      <c r="BH60">
        <v>0</v>
      </c>
      <c r="BI60">
        <v>61.695999999999998</v>
      </c>
      <c r="BJ60">
        <v>46.981000000000002</v>
      </c>
      <c r="BK60">
        <v>0</v>
      </c>
      <c r="BL60">
        <v>46.981000000000002</v>
      </c>
      <c r="BM60">
        <v>0.98729999999999996</v>
      </c>
      <c r="BN60"/>
      <c r="BO60"/>
      <c r="BP60"/>
      <c r="BQ60">
        <v>580.26199999999994</v>
      </c>
      <c r="BR60">
        <v>0.29172100000000001</v>
      </c>
      <c r="BS60">
        <v>-3.6908000000000003E-2</v>
      </c>
      <c r="BT60">
        <v>1.1727E-2</v>
      </c>
      <c r="BU60">
        <v>7.0224539999999998</v>
      </c>
      <c r="BV60">
        <v>-0.74185080000000003</v>
      </c>
      <c r="BW60" s="4">
        <f t="shared" si="14"/>
        <v>1.8553323467999998</v>
      </c>
      <c r="BY60" s="4">
        <f t="shared" si="10"/>
        <v>16200.005554186975</v>
      </c>
      <c r="BZ60" s="4">
        <f t="shared" si="11"/>
        <v>13.447444636134001</v>
      </c>
      <c r="CA60" s="4">
        <f t="shared" si="12"/>
        <v>251.20254332016358</v>
      </c>
      <c r="CB60" s="4">
        <f t="shared" si="13"/>
        <v>5.2789908903598795</v>
      </c>
    </row>
    <row r="61" spans="1:80" x14ac:dyDescent="0.25">
      <c r="A61" s="40">
        <v>41704</v>
      </c>
      <c r="B61" s="41">
        <v>5.581018518518519E-3</v>
      </c>
      <c r="C61">
        <v>12.537000000000001</v>
      </c>
      <c r="D61">
        <v>1.7999999999999999E-2</v>
      </c>
      <c r="E61">
        <v>180</v>
      </c>
      <c r="F61">
        <v>2373.1</v>
      </c>
      <c r="G61">
        <v>-17.5</v>
      </c>
      <c r="H61">
        <v>110.4</v>
      </c>
      <c r="I61"/>
      <c r="J61">
        <v>3.29</v>
      </c>
      <c r="K61">
        <v>0.89339999999999997</v>
      </c>
      <c r="L61">
        <v>11.2011</v>
      </c>
      <c r="M61">
        <v>1.61E-2</v>
      </c>
      <c r="N61">
        <v>2120.2777000000001</v>
      </c>
      <c r="O61">
        <v>0</v>
      </c>
      <c r="P61">
        <v>2120.3000000000002</v>
      </c>
      <c r="Q61">
        <v>1614.57</v>
      </c>
      <c r="R61">
        <v>0</v>
      </c>
      <c r="S61">
        <v>1614.6</v>
      </c>
      <c r="T61">
        <v>110.4</v>
      </c>
      <c r="U61"/>
      <c r="V61"/>
      <c r="W61">
        <v>0</v>
      </c>
      <c r="X61">
        <v>2.9420999999999999</v>
      </c>
      <c r="Y61">
        <v>12.1</v>
      </c>
      <c r="Z61">
        <v>889</v>
      </c>
      <c r="AA61">
        <v>907</v>
      </c>
      <c r="AB61">
        <v>834</v>
      </c>
      <c r="AC61">
        <v>66</v>
      </c>
      <c r="AD61">
        <v>8.36</v>
      </c>
      <c r="AE61">
        <v>0.19</v>
      </c>
      <c r="AF61">
        <v>983</v>
      </c>
      <c r="AG61">
        <v>-10</v>
      </c>
      <c r="AH61">
        <v>7</v>
      </c>
      <c r="AI61">
        <v>10</v>
      </c>
      <c r="AJ61">
        <v>191</v>
      </c>
      <c r="AK61">
        <v>189</v>
      </c>
      <c r="AL61">
        <v>5.8</v>
      </c>
      <c r="AM61">
        <v>195</v>
      </c>
      <c r="AN61" t="s">
        <v>155</v>
      </c>
      <c r="AO61">
        <v>2</v>
      </c>
      <c r="AP61" s="42">
        <v>0.63049768518518523</v>
      </c>
      <c r="AQ61">
        <v>47.161797</v>
      </c>
      <c r="AR61">
        <v>-88.484104000000002</v>
      </c>
      <c r="AS61">
        <v>316.39999999999998</v>
      </c>
      <c r="AT61">
        <v>40.299999999999997</v>
      </c>
      <c r="AU61">
        <v>12</v>
      </c>
      <c r="AV61">
        <v>12</v>
      </c>
      <c r="AW61" t="s">
        <v>414</v>
      </c>
      <c r="AX61">
        <v>1.3125</v>
      </c>
      <c r="AY61">
        <v>1.5249999999999999</v>
      </c>
      <c r="AZ61">
        <v>2.2124999999999999</v>
      </c>
      <c r="BA61">
        <v>14.048999999999999</v>
      </c>
      <c r="BB61">
        <v>16.8</v>
      </c>
      <c r="BC61">
        <v>1.2</v>
      </c>
      <c r="BD61">
        <v>11.926</v>
      </c>
      <c r="BE61">
        <v>3029.3919999999998</v>
      </c>
      <c r="BF61">
        <v>2.7679999999999998</v>
      </c>
      <c r="BG61">
        <v>60.052</v>
      </c>
      <c r="BH61">
        <v>0</v>
      </c>
      <c r="BI61">
        <v>60.052</v>
      </c>
      <c r="BJ61">
        <v>45.728999999999999</v>
      </c>
      <c r="BK61">
        <v>0</v>
      </c>
      <c r="BL61">
        <v>45.728999999999999</v>
      </c>
      <c r="BM61">
        <v>0.98660000000000003</v>
      </c>
      <c r="BN61"/>
      <c r="BO61"/>
      <c r="BP61"/>
      <c r="BQ61">
        <v>578.55899999999997</v>
      </c>
      <c r="BR61">
        <v>0.32853399999999999</v>
      </c>
      <c r="BS61">
        <v>-3.8726999999999998E-2</v>
      </c>
      <c r="BT61">
        <v>1.1273E-2</v>
      </c>
      <c r="BU61">
        <v>7.9086350000000003</v>
      </c>
      <c r="BV61">
        <v>-0.77841269999999996</v>
      </c>
      <c r="BW61" s="4">
        <f t="shared" si="14"/>
        <v>2.0894613670000002</v>
      </c>
      <c r="BY61" s="4">
        <f t="shared" si="10"/>
        <v>18241.891953779086</v>
      </c>
      <c r="BZ61" s="4">
        <f t="shared" si="11"/>
        <v>16.667884819151997</v>
      </c>
      <c r="CA61" s="4">
        <f t="shared" si="12"/>
        <v>275.363332693281</v>
      </c>
      <c r="CB61" s="4">
        <f t="shared" si="13"/>
        <v>5.9409447841674003</v>
      </c>
    </row>
    <row r="62" spans="1:80" x14ac:dyDescent="0.25">
      <c r="A62" s="40">
        <v>41704</v>
      </c>
      <c r="B62" s="41">
        <v>5.5925925925925926E-3</v>
      </c>
      <c r="C62">
        <v>12.586</v>
      </c>
      <c r="D62">
        <v>1.7999999999999999E-2</v>
      </c>
      <c r="E62">
        <v>180</v>
      </c>
      <c r="F62">
        <v>2277.3000000000002</v>
      </c>
      <c r="G62">
        <v>-13.7</v>
      </c>
      <c r="H62">
        <v>110.9</v>
      </c>
      <c r="I62"/>
      <c r="J62">
        <v>3.2</v>
      </c>
      <c r="K62">
        <v>0.89300000000000002</v>
      </c>
      <c r="L62">
        <v>11.239000000000001</v>
      </c>
      <c r="M62">
        <v>1.61E-2</v>
      </c>
      <c r="N62">
        <v>2033.5419999999999</v>
      </c>
      <c r="O62">
        <v>0</v>
      </c>
      <c r="P62">
        <v>2033.5</v>
      </c>
      <c r="Q62">
        <v>1548.5216</v>
      </c>
      <c r="R62">
        <v>0</v>
      </c>
      <c r="S62">
        <v>1548.5</v>
      </c>
      <c r="T62">
        <v>110.87220000000001</v>
      </c>
      <c r="U62"/>
      <c r="V62"/>
      <c r="W62">
        <v>0</v>
      </c>
      <c r="X62">
        <v>2.8574000000000002</v>
      </c>
      <c r="Y62">
        <v>12.1</v>
      </c>
      <c r="Z62">
        <v>888</v>
      </c>
      <c r="AA62">
        <v>907</v>
      </c>
      <c r="AB62">
        <v>833</v>
      </c>
      <c r="AC62">
        <v>66</v>
      </c>
      <c r="AD62">
        <v>8.36</v>
      </c>
      <c r="AE62">
        <v>0.19</v>
      </c>
      <c r="AF62">
        <v>983</v>
      </c>
      <c r="AG62">
        <v>-10</v>
      </c>
      <c r="AH62">
        <v>7</v>
      </c>
      <c r="AI62">
        <v>10</v>
      </c>
      <c r="AJ62">
        <v>191</v>
      </c>
      <c r="AK62">
        <v>189.7</v>
      </c>
      <c r="AL62">
        <v>5.5</v>
      </c>
      <c r="AM62">
        <v>195</v>
      </c>
      <c r="AN62" t="s">
        <v>155</v>
      </c>
      <c r="AO62">
        <v>2</v>
      </c>
      <c r="AP62" s="42">
        <v>0.63050925925925927</v>
      </c>
      <c r="AQ62">
        <v>47.161959000000003</v>
      </c>
      <c r="AR62">
        <v>-88.484174999999993</v>
      </c>
      <c r="AS62">
        <v>316.5</v>
      </c>
      <c r="AT62">
        <v>41.2</v>
      </c>
      <c r="AU62">
        <v>12</v>
      </c>
      <c r="AV62">
        <v>12</v>
      </c>
      <c r="AW62" t="s">
        <v>414</v>
      </c>
      <c r="AX62">
        <v>1.425</v>
      </c>
      <c r="AY62">
        <v>1.6125</v>
      </c>
      <c r="AZ62">
        <v>2.3125</v>
      </c>
      <c r="BA62">
        <v>14.048999999999999</v>
      </c>
      <c r="BB62">
        <v>16.739999999999998</v>
      </c>
      <c r="BC62">
        <v>1.19</v>
      </c>
      <c r="BD62">
        <v>11.988</v>
      </c>
      <c r="BE62">
        <v>3029.37</v>
      </c>
      <c r="BF62">
        <v>2.7570000000000001</v>
      </c>
      <c r="BG62">
        <v>57.401000000000003</v>
      </c>
      <c r="BH62">
        <v>0</v>
      </c>
      <c r="BI62">
        <v>57.401000000000003</v>
      </c>
      <c r="BJ62">
        <v>43.71</v>
      </c>
      <c r="BK62">
        <v>0</v>
      </c>
      <c r="BL62">
        <v>43.71</v>
      </c>
      <c r="BM62">
        <v>0.98740000000000006</v>
      </c>
      <c r="BN62"/>
      <c r="BO62"/>
      <c r="BP62"/>
      <c r="BQ62">
        <v>560.01800000000003</v>
      </c>
      <c r="BR62">
        <v>0.32546000000000003</v>
      </c>
      <c r="BS62">
        <v>-4.1908000000000001E-2</v>
      </c>
      <c r="BT62">
        <v>1.0999999999999999E-2</v>
      </c>
      <c r="BU62">
        <v>7.8346359999999997</v>
      </c>
      <c r="BV62">
        <v>-0.84235079999999996</v>
      </c>
      <c r="BW62" s="4">
        <f t="shared" si="14"/>
        <v>2.0699108311999996</v>
      </c>
      <c r="BY62" s="4">
        <f t="shared" si="10"/>
        <v>18071.076172846246</v>
      </c>
      <c r="BZ62" s="4">
        <f t="shared" si="11"/>
        <v>16.446309631552801</v>
      </c>
      <c r="CA62" s="4">
        <f t="shared" si="12"/>
        <v>260.74290678098396</v>
      </c>
      <c r="CB62" s="4">
        <f t="shared" si="13"/>
        <v>5.8901291730849605</v>
      </c>
    </row>
    <row r="63" spans="1:80" x14ac:dyDescent="0.25">
      <c r="A63" s="40">
        <v>41704</v>
      </c>
      <c r="B63" s="41">
        <v>5.604166666666667E-3</v>
      </c>
      <c r="C63">
        <v>12.750999999999999</v>
      </c>
      <c r="D63">
        <v>1.7999999999999999E-2</v>
      </c>
      <c r="E63">
        <v>180</v>
      </c>
      <c r="F63">
        <v>2246.9</v>
      </c>
      <c r="G63">
        <v>-14</v>
      </c>
      <c r="H63">
        <v>100.4</v>
      </c>
      <c r="I63"/>
      <c r="J63">
        <v>3.21</v>
      </c>
      <c r="K63">
        <v>0.89159999999999995</v>
      </c>
      <c r="L63">
        <v>11.3689</v>
      </c>
      <c r="M63">
        <v>1.6E-2</v>
      </c>
      <c r="N63">
        <v>2003.3033</v>
      </c>
      <c r="O63">
        <v>0</v>
      </c>
      <c r="P63">
        <v>2003.3</v>
      </c>
      <c r="Q63">
        <v>1525.4951000000001</v>
      </c>
      <c r="R63">
        <v>0</v>
      </c>
      <c r="S63">
        <v>1525.5</v>
      </c>
      <c r="T63">
        <v>100.4</v>
      </c>
      <c r="U63"/>
      <c r="V63"/>
      <c r="W63">
        <v>0</v>
      </c>
      <c r="X63">
        <v>2.8597000000000001</v>
      </c>
      <c r="Y63">
        <v>12</v>
      </c>
      <c r="Z63">
        <v>889</v>
      </c>
      <c r="AA63">
        <v>906</v>
      </c>
      <c r="AB63">
        <v>834</v>
      </c>
      <c r="AC63">
        <v>66</v>
      </c>
      <c r="AD63">
        <v>8.36</v>
      </c>
      <c r="AE63">
        <v>0.19</v>
      </c>
      <c r="AF63">
        <v>983</v>
      </c>
      <c r="AG63">
        <v>-10</v>
      </c>
      <c r="AH63">
        <v>7</v>
      </c>
      <c r="AI63">
        <v>10</v>
      </c>
      <c r="AJ63">
        <v>191</v>
      </c>
      <c r="AK63">
        <v>190</v>
      </c>
      <c r="AL63">
        <v>5.3</v>
      </c>
      <c r="AM63">
        <v>195</v>
      </c>
      <c r="AN63" t="s">
        <v>155</v>
      </c>
      <c r="AO63">
        <v>2</v>
      </c>
      <c r="AP63" s="42">
        <v>0.63052083333333331</v>
      </c>
      <c r="AQ63">
        <v>47.162129</v>
      </c>
      <c r="AR63">
        <v>-88.484230999999994</v>
      </c>
      <c r="AS63">
        <v>316.7</v>
      </c>
      <c r="AT63">
        <v>42</v>
      </c>
      <c r="AU63">
        <v>12</v>
      </c>
      <c r="AV63">
        <v>12</v>
      </c>
      <c r="AW63" t="s">
        <v>414</v>
      </c>
      <c r="AX63">
        <v>1.5375620000000001</v>
      </c>
      <c r="AY63">
        <v>1.0124880000000001</v>
      </c>
      <c r="AZ63">
        <v>2.3625370000000001</v>
      </c>
      <c r="BA63">
        <v>14.048999999999999</v>
      </c>
      <c r="BB63">
        <v>16.54</v>
      </c>
      <c r="BC63">
        <v>1.18</v>
      </c>
      <c r="BD63">
        <v>12.16</v>
      </c>
      <c r="BE63">
        <v>3029.6170000000002</v>
      </c>
      <c r="BF63">
        <v>2.722</v>
      </c>
      <c r="BG63">
        <v>55.905000000000001</v>
      </c>
      <c r="BH63">
        <v>0</v>
      </c>
      <c r="BI63">
        <v>55.905000000000001</v>
      </c>
      <c r="BJ63">
        <v>42.570999999999998</v>
      </c>
      <c r="BK63">
        <v>0</v>
      </c>
      <c r="BL63">
        <v>42.570999999999998</v>
      </c>
      <c r="BM63">
        <v>0.88400000000000001</v>
      </c>
      <c r="BN63"/>
      <c r="BO63"/>
      <c r="BP63"/>
      <c r="BQ63">
        <v>554.11</v>
      </c>
      <c r="BR63">
        <v>0.39851599999999998</v>
      </c>
      <c r="BS63">
        <v>-4.2999999999999997E-2</v>
      </c>
      <c r="BT63">
        <v>1.0999999999999999E-2</v>
      </c>
      <c r="BU63">
        <v>9.5932759999999995</v>
      </c>
      <c r="BV63">
        <v>-0.86429999999999996</v>
      </c>
      <c r="BW63" s="4">
        <f t="shared" si="14"/>
        <v>2.5345435191999997</v>
      </c>
      <c r="BY63" s="4">
        <f t="shared" si="10"/>
        <v>22129.293094899327</v>
      </c>
      <c r="BZ63" s="4">
        <f t="shared" si="11"/>
        <v>19.882359982900798</v>
      </c>
      <c r="CA63" s="4">
        <f t="shared" si="12"/>
        <v>310.95222146659432</v>
      </c>
      <c r="CB63" s="4">
        <f t="shared" si="13"/>
        <v>6.4570191862175985</v>
      </c>
    </row>
    <row r="64" spans="1:80" x14ac:dyDescent="0.25">
      <c r="A64" s="40">
        <v>41704</v>
      </c>
      <c r="B64" s="41">
        <v>5.6157407407407406E-3</v>
      </c>
      <c r="C64">
        <v>12.992000000000001</v>
      </c>
      <c r="D64">
        <v>1.7500000000000002E-2</v>
      </c>
      <c r="E64">
        <v>174.80594600000001</v>
      </c>
      <c r="F64">
        <v>2287.6999999999998</v>
      </c>
      <c r="G64">
        <v>-16.8</v>
      </c>
      <c r="H64">
        <v>139.5</v>
      </c>
      <c r="I64"/>
      <c r="J64">
        <v>3.3</v>
      </c>
      <c r="K64">
        <v>0.88980000000000004</v>
      </c>
      <c r="L64">
        <v>11.56</v>
      </c>
      <c r="M64">
        <v>1.5599999999999999E-2</v>
      </c>
      <c r="N64">
        <v>2035.6125</v>
      </c>
      <c r="O64">
        <v>0</v>
      </c>
      <c r="P64">
        <v>2035.6</v>
      </c>
      <c r="Q64">
        <v>1550.0983000000001</v>
      </c>
      <c r="R64">
        <v>0</v>
      </c>
      <c r="S64">
        <v>1550.1</v>
      </c>
      <c r="T64">
        <v>139.51840000000001</v>
      </c>
      <c r="U64"/>
      <c r="V64"/>
      <c r="W64">
        <v>0</v>
      </c>
      <c r="X64">
        <v>2.9363000000000001</v>
      </c>
      <c r="Y64">
        <v>12</v>
      </c>
      <c r="Z64">
        <v>890</v>
      </c>
      <c r="AA64">
        <v>906</v>
      </c>
      <c r="AB64">
        <v>835</v>
      </c>
      <c r="AC64">
        <v>66</v>
      </c>
      <c r="AD64">
        <v>8.36</v>
      </c>
      <c r="AE64">
        <v>0.19</v>
      </c>
      <c r="AF64">
        <v>983</v>
      </c>
      <c r="AG64">
        <v>-10</v>
      </c>
      <c r="AH64">
        <v>7</v>
      </c>
      <c r="AI64">
        <v>10</v>
      </c>
      <c r="AJ64">
        <v>190.3</v>
      </c>
      <c r="AK64">
        <v>190</v>
      </c>
      <c r="AL64">
        <v>5.7</v>
      </c>
      <c r="AM64">
        <v>195</v>
      </c>
      <c r="AN64" t="s">
        <v>155</v>
      </c>
      <c r="AO64">
        <v>2</v>
      </c>
      <c r="AP64" s="42">
        <v>0.63053240740740735</v>
      </c>
      <c r="AQ64">
        <v>47.162300999999999</v>
      </c>
      <c r="AR64">
        <v>-88.484256000000002</v>
      </c>
      <c r="AS64">
        <v>317</v>
      </c>
      <c r="AT64">
        <v>42.7</v>
      </c>
      <c r="AU64">
        <v>12</v>
      </c>
      <c r="AV64">
        <v>12</v>
      </c>
      <c r="AW64" t="s">
        <v>414</v>
      </c>
      <c r="AX64">
        <v>1.112412</v>
      </c>
      <c r="AY64">
        <v>1.087588</v>
      </c>
      <c r="AZ64">
        <v>2.1</v>
      </c>
      <c r="BA64">
        <v>14.048999999999999</v>
      </c>
      <c r="BB64">
        <v>16.25</v>
      </c>
      <c r="BC64">
        <v>1.1599999999999999</v>
      </c>
      <c r="BD64">
        <v>12.385</v>
      </c>
      <c r="BE64">
        <v>3028.6590000000001</v>
      </c>
      <c r="BF64">
        <v>2.5939999999999999</v>
      </c>
      <c r="BG64">
        <v>55.85</v>
      </c>
      <c r="BH64">
        <v>0</v>
      </c>
      <c r="BI64">
        <v>55.85</v>
      </c>
      <c r="BJ64">
        <v>42.529000000000003</v>
      </c>
      <c r="BK64">
        <v>0</v>
      </c>
      <c r="BL64">
        <v>42.529000000000003</v>
      </c>
      <c r="BM64">
        <v>1.2078</v>
      </c>
      <c r="BN64"/>
      <c r="BO64"/>
      <c r="BP64"/>
      <c r="BQ64">
        <v>559.36599999999999</v>
      </c>
      <c r="BR64">
        <v>0.37929099999999999</v>
      </c>
      <c r="BS64">
        <v>-4.2272999999999998E-2</v>
      </c>
      <c r="BT64">
        <v>1.1727E-2</v>
      </c>
      <c r="BU64">
        <v>9.1304829999999999</v>
      </c>
      <c r="BV64">
        <v>-0.84968730000000003</v>
      </c>
      <c r="BW64" s="4">
        <f t="shared" si="14"/>
        <v>2.4122736086000001</v>
      </c>
      <c r="BY64" s="4">
        <f t="shared" si="10"/>
        <v>21055.085196662938</v>
      </c>
      <c r="BZ64" s="4">
        <f t="shared" si="11"/>
        <v>18.033357667582798</v>
      </c>
      <c r="CA64" s="4">
        <f t="shared" si="12"/>
        <v>295.65947118142981</v>
      </c>
      <c r="CB64" s="4">
        <f t="shared" si="13"/>
        <v>8.3965649155383595</v>
      </c>
    </row>
    <row r="65" spans="1:80" x14ac:dyDescent="0.25">
      <c r="A65" s="40">
        <v>41704</v>
      </c>
      <c r="B65" s="41">
        <v>5.627314814814815E-3</v>
      </c>
      <c r="C65">
        <v>13</v>
      </c>
      <c r="D65">
        <v>1.7000000000000001E-2</v>
      </c>
      <c r="E65">
        <v>170</v>
      </c>
      <c r="F65">
        <v>2309.4</v>
      </c>
      <c r="G65">
        <v>-13.6</v>
      </c>
      <c r="H65">
        <v>100.9</v>
      </c>
      <c r="I65"/>
      <c r="J65">
        <v>3.4</v>
      </c>
      <c r="K65">
        <v>0.88980000000000004</v>
      </c>
      <c r="L65">
        <v>11.567</v>
      </c>
      <c r="M65">
        <v>1.5100000000000001E-2</v>
      </c>
      <c r="N65">
        <v>2054.7930999999999</v>
      </c>
      <c r="O65">
        <v>0</v>
      </c>
      <c r="P65">
        <v>2054.8000000000002</v>
      </c>
      <c r="Q65">
        <v>1564.7040999999999</v>
      </c>
      <c r="R65">
        <v>0</v>
      </c>
      <c r="S65">
        <v>1564.7</v>
      </c>
      <c r="T65">
        <v>100.9367</v>
      </c>
      <c r="U65"/>
      <c r="V65"/>
      <c r="W65">
        <v>0</v>
      </c>
      <c r="X65">
        <v>3.0251999999999999</v>
      </c>
      <c r="Y65">
        <v>11.9</v>
      </c>
      <c r="Z65">
        <v>891</v>
      </c>
      <c r="AA65">
        <v>907</v>
      </c>
      <c r="AB65">
        <v>836</v>
      </c>
      <c r="AC65">
        <v>66</v>
      </c>
      <c r="AD65">
        <v>8.36</v>
      </c>
      <c r="AE65">
        <v>0.19</v>
      </c>
      <c r="AF65">
        <v>983</v>
      </c>
      <c r="AG65">
        <v>-10</v>
      </c>
      <c r="AH65">
        <v>7</v>
      </c>
      <c r="AI65">
        <v>10</v>
      </c>
      <c r="AJ65">
        <v>190</v>
      </c>
      <c r="AK65">
        <v>190</v>
      </c>
      <c r="AL65">
        <v>5.7</v>
      </c>
      <c r="AM65">
        <v>195</v>
      </c>
      <c r="AN65" t="s">
        <v>155</v>
      </c>
      <c r="AO65">
        <v>2</v>
      </c>
      <c r="AP65" s="42">
        <v>0.6305439814814815</v>
      </c>
      <c r="AQ65">
        <v>47.162472999999999</v>
      </c>
      <c r="AR65">
        <v>-88.484239000000002</v>
      </c>
      <c r="AS65">
        <v>317.3</v>
      </c>
      <c r="AT65">
        <v>42.5</v>
      </c>
      <c r="AU65">
        <v>12</v>
      </c>
      <c r="AV65">
        <v>11</v>
      </c>
      <c r="AW65" t="s">
        <v>413</v>
      </c>
      <c r="AX65">
        <v>1.2</v>
      </c>
      <c r="AY65">
        <v>1.0125</v>
      </c>
      <c r="AZ65">
        <v>2.1</v>
      </c>
      <c r="BA65">
        <v>14.048999999999999</v>
      </c>
      <c r="BB65">
        <v>16.239999999999998</v>
      </c>
      <c r="BC65">
        <v>1.1599999999999999</v>
      </c>
      <c r="BD65">
        <v>12.391</v>
      </c>
      <c r="BE65">
        <v>3029.7809999999999</v>
      </c>
      <c r="BF65">
        <v>2.5219999999999998</v>
      </c>
      <c r="BG65">
        <v>56.363</v>
      </c>
      <c r="BH65">
        <v>0</v>
      </c>
      <c r="BI65">
        <v>56.363</v>
      </c>
      <c r="BJ65">
        <v>42.92</v>
      </c>
      <c r="BK65">
        <v>0</v>
      </c>
      <c r="BL65">
        <v>42.92</v>
      </c>
      <c r="BM65">
        <v>0.87360000000000004</v>
      </c>
      <c r="BN65"/>
      <c r="BO65"/>
      <c r="BP65"/>
      <c r="BQ65">
        <v>576.15200000000004</v>
      </c>
      <c r="BR65">
        <v>0.36172599999999999</v>
      </c>
      <c r="BS65">
        <v>-4.2000000000000003E-2</v>
      </c>
      <c r="BT65">
        <v>1.2E-2</v>
      </c>
      <c r="BU65">
        <v>8.7076560000000001</v>
      </c>
      <c r="BV65">
        <v>-0.84419999999999995</v>
      </c>
      <c r="BW65" s="4">
        <f t="shared" si="14"/>
        <v>2.3005627151999999</v>
      </c>
      <c r="BY65" s="4">
        <f t="shared" si="10"/>
        <v>20087.47614152003</v>
      </c>
      <c r="BZ65" s="4">
        <f t="shared" si="11"/>
        <v>16.720883400124798</v>
      </c>
      <c r="CA65" s="4">
        <f t="shared" si="12"/>
        <v>284.55999822892801</v>
      </c>
      <c r="CB65" s="4">
        <f t="shared" si="13"/>
        <v>5.7919761056102406</v>
      </c>
    </row>
    <row r="66" spans="1:80" x14ac:dyDescent="0.25">
      <c r="A66" s="40">
        <v>41704</v>
      </c>
      <c r="B66" s="41">
        <v>5.6388888888888886E-3</v>
      </c>
      <c r="C66">
        <v>13.009</v>
      </c>
      <c r="D66">
        <v>1.72E-2</v>
      </c>
      <c r="E66">
        <v>171.69307800000001</v>
      </c>
      <c r="F66">
        <v>2309.4</v>
      </c>
      <c r="G66">
        <v>-13.8</v>
      </c>
      <c r="H66">
        <v>119.5</v>
      </c>
      <c r="I66"/>
      <c r="J66">
        <v>3.4</v>
      </c>
      <c r="K66">
        <v>0.88959999999999995</v>
      </c>
      <c r="L66">
        <v>11.573</v>
      </c>
      <c r="M66">
        <v>1.5299999999999999E-2</v>
      </c>
      <c r="N66">
        <v>2054.5333000000001</v>
      </c>
      <c r="O66">
        <v>0</v>
      </c>
      <c r="P66">
        <v>2054.5</v>
      </c>
      <c r="Q66">
        <v>1564.5062</v>
      </c>
      <c r="R66">
        <v>0</v>
      </c>
      <c r="S66">
        <v>1564.5</v>
      </c>
      <c r="T66">
        <v>119.5488</v>
      </c>
      <c r="U66"/>
      <c r="V66"/>
      <c r="W66">
        <v>0</v>
      </c>
      <c r="X66">
        <v>3.0247999999999999</v>
      </c>
      <c r="Y66">
        <v>12</v>
      </c>
      <c r="Z66">
        <v>893</v>
      </c>
      <c r="AA66">
        <v>908</v>
      </c>
      <c r="AB66">
        <v>837</v>
      </c>
      <c r="AC66">
        <v>66</v>
      </c>
      <c r="AD66">
        <v>8.36</v>
      </c>
      <c r="AE66">
        <v>0.19</v>
      </c>
      <c r="AF66">
        <v>983</v>
      </c>
      <c r="AG66">
        <v>-10</v>
      </c>
      <c r="AH66">
        <v>7</v>
      </c>
      <c r="AI66">
        <v>10</v>
      </c>
      <c r="AJ66">
        <v>190.7</v>
      </c>
      <c r="AK66">
        <v>189.3</v>
      </c>
      <c r="AL66">
        <v>5.6</v>
      </c>
      <c r="AM66">
        <v>195</v>
      </c>
      <c r="AN66" t="s">
        <v>155</v>
      </c>
      <c r="AO66">
        <v>2</v>
      </c>
      <c r="AP66" s="42">
        <v>0.63055555555555554</v>
      </c>
      <c r="AQ66">
        <v>47.162652999999999</v>
      </c>
      <c r="AR66">
        <v>-88.484200000000001</v>
      </c>
      <c r="AS66">
        <v>318.10000000000002</v>
      </c>
      <c r="AT66">
        <v>43.7</v>
      </c>
      <c r="AU66">
        <v>12</v>
      </c>
      <c r="AV66">
        <v>10</v>
      </c>
      <c r="AW66" t="s">
        <v>424</v>
      </c>
      <c r="AX66">
        <v>1.2</v>
      </c>
      <c r="AY66">
        <v>1.1000000000000001</v>
      </c>
      <c r="AZ66">
        <v>2.1</v>
      </c>
      <c r="BA66">
        <v>14.048999999999999</v>
      </c>
      <c r="BB66">
        <v>16.23</v>
      </c>
      <c r="BC66">
        <v>1.1599999999999999</v>
      </c>
      <c r="BD66">
        <v>12.404999999999999</v>
      </c>
      <c r="BE66">
        <v>3029.2530000000002</v>
      </c>
      <c r="BF66">
        <v>2.5449999999999999</v>
      </c>
      <c r="BG66">
        <v>56.317</v>
      </c>
      <c r="BH66">
        <v>0</v>
      </c>
      <c r="BI66">
        <v>56.317</v>
      </c>
      <c r="BJ66">
        <v>42.884999999999998</v>
      </c>
      <c r="BK66">
        <v>0</v>
      </c>
      <c r="BL66">
        <v>42.884999999999998</v>
      </c>
      <c r="BM66">
        <v>1.0339</v>
      </c>
      <c r="BN66"/>
      <c r="BO66"/>
      <c r="BP66"/>
      <c r="BQ66">
        <v>575.68200000000002</v>
      </c>
      <c r="BR66">
        <v>0.37726100000000001</v>
      </c>
      <c r="BS66">
        <v>-4.5634000000000001E-2</v>
      </c>
      <c r="BT66">
        <v>1.2E-2</v>
      </c>
      <c r="BU66">
        <v>9.0816219999999994</v>
      </c>
      <c r="BV66">
        <v>-0.91724340000000004</v>
      </c>
      <c r="BW66" s="4">
        <f t="shared" si="14"/>
        <v>2.3993645323999999</v>
      </c>
      <c r="BY66" s="4">
        <f t="shared" si="10"/>
        <v>20946.518066121873</v>
      </c>
      <c r="BZ66" s="4">
        <f t="shared" si="11"/>
        <v>17.598031091585998</v>
      </c>
      <c r="CA66" s="4">
        <f t="shared" si="12"/>
        <v>296.53892470045793</v>
      </c>
      <c r="CB66" s="4">
        <f t="shared" si="13"/>
        <v>7.1491569137881195</v>
      </c>
    </row>
    <row r="67" spans="1:80" x14ac:dyDescent="0.25">
      <c r="A67" s="40">
        <v>41704</v>
      </c>
      <c r="B67" s="41">
        <v>5.6504629629629622E-3</v>
      </c>
      <c r="C67">
        <v>13.016999999999999</v>
      </c>
      <c r="D67">
        <v>1.7999999999999999E-2</v>
      </c>
      <c r="E67">
        <v>179.966722</v>
      </c>
      <c r="F67">
        <v>2367.6</v>
      </c>
      <c r="G67">
        <v>-15.5</v>
      </c>
      <c r="H67">
        <v>110.9</v>
      </c>
      <c r="I67"/>
      <c r="J67">
        <v>3.4</v>
      </c>
      <c r="K67">
        <v>0.88959999999999995</v>
      </c>
      <c r="L67">
        <v>11.5793</v>
      </c>
      <c r="M67">
        <v>1.6E-2</v>
      </c>
      <c r="N67">
        <v>2106.145</v>
      </c>
      <c r="O67">
        <v>0</v>
      </c>
      <c r="P67">
        <v>2106.1</v>
      </c>
      <c r="Q67">
        <v>1603.8435999999999</v>
      </c>
      <c r="R67">
        <v>0</v>
      </c>
      <c r="S67">
        <v>1603.8</v>
      </c>
      <c r="T67">
        <v>110.8933</v>
      </c>
      <c r="U67"/>
      <c r="V67"/>
      <c r="W67">
        <v>0</v>
      </c>
      <c r="X67">
        <v>3.0245000000000002</v>
      </c>
      <c r="Y67">
        <v>12</v>
      </c>
      <c r="Z67">
        <v>892</v>
      </c>
      <c r="AA67">
        <v>908</v>
      </c>
      <c r="AB67">
        <v>837</v>
      </c>
      <c r="AC67">
        <v>66</v>
      </c>
      <c r="AD67">
        <v>8.36</v>
      </c>
      <c r="AE67">
        <v>0.19</v>
      </c>
      <c r="AF67">
        <v>982</v>
      </c>
      <c r="AG67">
        <v>-10</v>
      </c>
      <c r="AH67">
        <v>7</v>
      </c>
      <c r="AI67">
        <v>10</v>
      </c>
      <c r="AJ67">
        <v>191</v>
      </c>
      <c r="AK67">
        <v>188.3</v>
      </c>
      <c r="AL67">
        <v>5.5</v>
      </c>
      <c r="AM67">
        <v>195</v>
      </c>
      <c r="AN67" t="s">
        <v>155</v>
      </c>
      <c r="AO67">
        <v>2</v>
      </c>
      <c r="AP67" s="42">
        <v>0.63056712962962969</v>
      </c>
      <c r="AQ67">
        <v>47.162835999999999</v>
      </c>
      <c r="AR67">
        <v>-88.484204000000005</v>
      </c>
      <c r="AS67">
        <v>318.60000000000002</v>
      </c>
      <c r="AT67">
        <v>44.5</v>
      </c>
      <c r="AU67">
        <v>12</v>
      </c>
      <c r="AV67">
        <v>10</v>
      </c>
      <c r="AW67" t="s">
        <v>424</v>
      </c>
      <c r="AX67">
        <v>1.2124999999999999</v>
      </c>
      <c r="AY67">
        <v>1.1625000000000001</v>
      </c>
      <c r="AZ67">
        <v>2.15</v>
      </c>
      <c r="BA67">
        <v>14.048999999999999</v>
      </c>
      <c r="BB67">
        <v>16.22</v>
      </c>
      <c r="BC67">
        <v>1.1499999999999999</v>
      </c>
      <c r="BD67">
        <v>12.416</v>
      </c>
      <c r="BE67">
        <v>3029.2849999999999</v>
      </c>
      <c r="BF67">
        <v>2.6659999999999999</v>
      </c>
      <c r="BG67">
        <v>57.701000000000001</v>
      </c>
      <c r="BH67">
        <v>0</v>
      </c>
      <c r="BI67">
        <v>57.701000000000001</v>
      </c>
      <c r="BJ67">
        <v>43.94</v>
      </c>
      <c r="BK67">
        <v>0</v>
      </c>
      <c r="BL67">
        <v>43.94</v>
      </c>
      <c r="BM67">
        <v>0.95860000000000001</v>
      </c>
      <c r="BN67"/>
      <c r="BO67"/>
      <c r="BP67"/>
      <c r="BQ67">
        <v>575.31899999999996</v>
      </c>
      <c r="BR67">
        <v>0.39463199999999998</v>
      </c>
      <c r="BS67">
        <v>-4.5546000000000003E-2</v>
      </c>
      <c r="BT67">
        <v>1.1273E-2</v>
      </c>
      <c r="BU67">
        <v>9.4997790000000002</v>
      </c>
      <c r="BV67">
        <v>-0.91547460000000003</v>
      </c>
      <c r="BW67" s="4">
        <f t="shared" si="14"/>
        <v>2.5098416117999998</v>
      </c>
      <c r="BY67" s="4">
        <f t="shared" si="10"/>
        <v>21911.217454530619</v>
      </c>
      <c r="BZ67" s="4">
        <f t="shared" si="11"/>
        <v>19.2835291937796</v>
      </c>
      <c r="CA67" s="4">
        <f t="shared" si="12"/>
        <v>317.82380824256398</v>
      </c>
      <c r="CB67" s="4">
        <f t="shared" si="13"/>
        <v>6.9336800769531601</v>
      </c>
    </row>
    <row r="68" spans="1:80" x14ac:dyDescent="0.25">
      <c r="A68" s="40">
        <v>41704</v>
      </c>
      <c r="B68" s="41">
        <v>5.6620370370370357E-3</v>
      </c>
      <c r="C68">
        <v>13.185</v>
      </c>
      <c r="D68">
        <v>1.72E-2</v>
      </c>
      <c r="E68">
        <v>171.647255</v>
      </c>
      <c r="F68">
        <v>2470.8000000000002</v>
      </c>
      <c r="G68">
        <v>-7.2</v>
      </c>
      <c r="H68">
        <v>101</v>
      </c>
      <c r="I68"/>
      <c r="J68">
        <v>3.3</v>
      </c>
      <c r="K68">
        <v>0.88829999999999998</v>
      </c>
      <c r="L68">
        <v>11.712199999999999</v>
      </c>
      <c r="M68">
        <v>1.52E-2</v>
      </c>
      <c r="N68">
        <v>2194.8469</v>
      </c>
      <c r="O68">
        <v>0</v>
      </c>
      <c r="P68">
        <v>2194.8000000000002</v>
      </c>
      <c r="Q68">
        <v>1671.4047</v>
      </c>
      <c r="R68">
        <v>0</v>
      </c>
      <c r="S68">
        <v>1671.4</v>
      </c>
      <c r="T68">
        <v>101.01220000000001</v>
      </c>
      <c r="U68"/>
      <c r="V68"/>
      <c r="W68">
        <v>0</v>
      </c>
      <c r="X68">
        <v>2.9315000000000002</v>
      </c>
      <c r="Y68">
        <v>12</v>
      </c>
      <c r="Z68">
        <v>891</v>
      </c>
      <c r="AA68">
        <v>909</v>
      </c>
      <c r="AB68">
        <v>836</v>
      </c>
      <c r="AC68">
        <v>66</v>
      </c>
      <c r="AD68">
        <v>8.3699999999999992</v>
      </c>
      <c r="AE68">
        <v>0.19</v>
      </c>
      <c r="AF68">
        <v>982</v>
      </c>
      <c r="AG68">
        <v>-10</v>
      </c>
      <c r="AH68">
        <v>7</v>
      </c>
      <c r="AI68">
        <v>10</v>
      </c>
      <c r="AJ68">
        <v>191</v>
      </c>
      <c r="AK68">
        <v>188</v>
      </c>
      <c r="AL68">
        <v>5.7</v>
      </c>
      <c r="AM68">
        <v>194.7</v>
      </c>
      <c r="AN68" t="s">
        <v>155</v>
      </c>
      <c r="AO68">
        <v>2</v>
      </c>
      <c r="AP68" s="42">
        <v>0.63057870370370372</v>
      </c>
      <c r="AQ68">
        <v>47.163018999999998</v>
      </c>
      <c r="AR68">
        <v>-88.484254000000007</v>
      </c>
      <c r="AS68">
        <v>319.3</v>
      </c>
      <c r="AT68">
        <v>45</v>
      </c>
      <c r="AU68">
        <v>12</v>
      </c>
      <c r="AV68">
        <v>11</v>
      </c>
      <c r="AW68" t="s">
        <v>413</v>
      </c>
      <c r="AX68">
        <v>1.3</v>
      </c>
      <c r="AY68">
        <v>1.6</v>
      </c>
      <c r="AZ68">
        <v>2.4624999999999999</v>
      </c>
      <c r="BA68">
        <v>14.048999999999999</v>
      </c>
      <c r="BB68">
        <v>16.03</v>
      </c>
      <c r="BC68">
        <v>1.1399999999999999</v>
      </c>
      <c r="BD68">
        <v>12.571999999999999</v>
      </c>
      <c r="BE68">
        <v>3029.7</v>
      </c>
      <c r="BF68">
        <v>2.5099999999999998</v>
      </c>
      <c r="BG68">
        <v>59.457000000000001</v>
      </c>
      <c r="BH68">
        <v>0</v>
      </c>
      <c r="BI68">
        <v>59.457000000000001</v>
      </c>
      <c r="BJ68">
        <v>45.277000000000001</v>
      </c>
      <c r="BK68">
        <v>0</v>
      </c>
      <c r="BL68">
        <v>45.277000000000001</v>
      </c>
      <c r="BM68">
        <v>0.86339999999999995</v>
      </c>
      <c r="BN68"/>
      <c r="BO68"/>
      <c r="BP68"/>
      <c r="BQ68">
        <v>551.37</v>
      </c>
      <c r="BR68">
        <v>0.35756100000000002</v>
      </c>
      <c r="BS68">
        <v>-4.4273E-2</v>
      </c>
      <c r="BT68">
        <v>1.1727E-2</v>
      </c>
      <c r="BU68">
        <v>8.6073869999999992</v>
      </c>
      <c r="BV68">
        <v>-0.88988730000000005</v>
      </c>
      <c r="BW68" s="4">
        <f t="shared" si="14"/>
        <v>2.2740716453999998</v>
      </c>
      <c r="BY68" s="4">
        <f t="shared" si="10"/>
        <v>19855.637219915458</v>
      </c>
      <c r="BZ68" s="4">
        <f t="shared" si="11"/>
        <v>16.449697799117995</v>
      </c>
      <c r="CA68" s="4">
        <f t="shared" si="12"/>
        <v>296.73026583691859</v>
      </c>
      <c r="CB68" s="4">
        <f t="shared" si="13"/>
        <v>5.6584338963181189</v>
      </c>
    </row>
    <row r="69" spans="1:80" x14ac:dyDescent="0.25">
      <c r="A69" s="40">
        <v>41704</v>
      </c>
      <c r="B69" s="41">
        <v>5.673611111111111E-3</v>
      </c>
      <c r="C69">
        <v>13.273</v>
      </c>
      <c r="D69">
        <v>1.3599999999999999E-2</v>
      </c>
      <c r="E69">
        <v>135.726496</v>
      </c>
      <c r="F69">
        <v>2570.1999999999998</v>
      </c>
      <c r="G69">
        <v>-17.399999999999999</v>
      </c>
      <c r="H69">
        <v>102.7</v>
      </c>
      <c r="I69"/>
      <c r="J69">
        <v>3.2</v>
      </c>
      <c r="K69">
        <v>0.88749999999999996</v>
      </c>
      <c r="L69">
        <v>11.7797</v>
      </c>
      <c r="M69">
        <v>1.2E-2</v>
      </c>
      <c r="N69">
        <v>2281.0500999999999</v>
      </c>
      <c r="O69">
        <v>0</v>
      </c>
      <c r="P69">
        <v>2281.1</v>
      </c>
      <c r="Q69">
        <v>1737.0495000000001</v>
      </c>
      <c r="R69">
        <v>0</v>
      </c>
      <c r="S69">
        <v>1737</v>
      </c>
      <c r="T69">
        <v>102.6589</v>
      </c>
      <c r="U69"/>
      <c r="V69"/>
      <c r="W69">
        <v>0</v>
      </c>
      <c r="X69">
        <v>2.84</v>
      </c>
      <c r="Y69">
        <v>12</v>
      </c>
      <c r="Z69">
        <v>887</v>
      </c>
      <c r="AA69">
        <v>909</v>
      </c>
      <c r="AB69">
        <v>831</v>
      </c>
      <c r="AC69">
        <v>66</v>
      </c>
      <c r="AD69">
        <v>8.3699999999999992</v>
      </c>
      <c r="AE69">
        <v>0.19</v>
      </c>
      <c r="AF69">
        <v>982</v>
      </c>
      <c r="AG69">
        <v>-10</v>
      </c>
      <c r="AH69">
        <v>7</v>
      </c>
      <c r="AI69">
        <v>10</v>
      </c>
      <c r="AJ69">
        <v>191</v>
      </c>
      <c r="AK69">
        <v>188.7</v>
      </c>
      <c r="AL69">
        <v>5.2</v>
      </c>
      <c r="AM69">
        <v>194.3</v>
      </c>
      <c r="AN69" t="s">
        <v>155</v>
      </c>
      <c r="AO69">
        <v>2</v>
      </c>
      <c r="AP69" s="42">
        <v>0.63059027777777776</v>
      </c>
      <c r="AQ69">
        <v>47.163193</v>
      </c>
      <c r="AR69">
        <v>-88.484316000000007</v>
      </c>
      <c r="AS69">
        <v>319.8</v>
      </c>
      <c r="AT69">
        <v>44.7</v>
      </c>
      <c r="AU69">
        <v>12</v>
      </c>
      <c r="AV69">
        <v>11</v>
      </c>
      <c r="AW69" t="s">
        <v>413</v>
      </c>
      <c r="AX69">
        <v>1.3</v>
      </c>
      <c r="AY69">
        <v>1.6125</v>
      </c>
      <c r="AZ69">
        <v>2.2124999999999999</v>
      </c>
      <c r="BA69">
        <v>14.048999999999999</v>
      </c>
      <c r="BB69">
        <v>15.93</v>
      </c>
      <c r="BC69">
        <v>1.1299999999999999</v>
      </c>
      <c r="BD69">
        <v>12.677</v>
      </c>
      <c r="BE69">
        <v>3030.4609999999998</v>
      </c>
      <c r="BF69">
        <v>1.972</v>
      </c>
      <c r="BG69">
        <v>61.454000000000001</v>
      </c>
      <c r="BH69">
        <v>0</v>
      </c>
      <c r="BI69">
        <v>61.454000000000001</v>
      </c>
      <c r="BJ69">
        <v>46.798000000000002</v>
      </c>
      <c r="BK69">
        <v>0</v>
      </c>
      <c r="BL69">
        <v>46.798000000000002</v>
      </c>
      <c r="BM69">
        <v>0.87260000000000004</v>
      </c>
      <c r="BN69"/>
      <c r="BO69"/>
      <c r="BP69"/>
      <c r="BQ69">
        <v>531.23699999999997</v>
      </c>
      <c r="BR69">
        <v>0.37253399999999998</v>
      </c>
      <c r="BS69">
        <v>-4.3999999999999997E-2</v>
      </c>
      <c r="BT69">
        <v>1.2E-2</v>
      </c>
      <c r="BU69">
        <v>8.9678249999999995</v>
      </c>
      <c r="BV69">
        <v>-0.88439999999999996</v>
      </c>
      <c r="BW69" s="4">
        <f t="shared" si="14"/>
        <v>2.3692993649999998</v>
      </c>
      <c r="BY69" s="4">
        <f t="shared" si="10"/>
        <v>20692.296678651252</v>
      </c>
      <c r="BZ69" s="4">
        <f t="shared" si="11"/>
        <v>13.465017055259997</v>
      </c>
      <c r="CA69" s="4">
        <f t="shared" si="12"/>
        <v>319.54151529008999</v>
      </c>
      <c r="CB69" s="4">
        <f t="shared" si="13"/>
        <v>5.9582017659329995</v>
      </c>
    </row>
    <row r="70" spans="1:80" x14ac:dyDescent="0.25">
      <c r="A70" s="40">
        <v>41704</v>
      </c>
      <c r="B70" s="41">
        <v>5.6851851851851855E-3</v>
      </c>
      <c r="C70">
        <v>13.074999999999999</v>
      </c>
      <c r="D70">
        <v>1.2E-2</v>
      </c>
      <c r="E70">
        <v>120</v>
      </c>
      <c r="F70">
        <v>2589</v>
      </c>
      <c r="G70">
        <v>-17.399999999999999</v>
      </c>
      <c r="H70">
        <v>25.5</v>
      </c>
      <c r="I70"/>
      <c r="J70">
        <v>3.1</v>
      </c>
      <c r="K70">
        <v>0.8891</v>
      </c>
      <c r="L70">
        <v>11.625</v>
      </c>
      <c r="M70">
        <v>1.0699999999999999E-2</v>
      </c>
      <c r="N70">
        <v>2301.9384</v>
      </c>
      <c r="O70">
        <v>0</v>
      </c>
      <c r="P70">
        <v>2301.9</v>
      </c>
      <c r="Q70">
        <v>1752.9562000000001</v>
      </c>
      <c r="R70">
        <v>0</v>
      </c>
      <c r="S70">
        <v>1753</v>
      </c>
      <c r="T70">
        <v>25.511600000000001</v>
      </c>
      <c r="U70"/>
      <c r="V70"/>
      <c r="W70">
        <v>0</v>
      </c>
      <c r="X70">
        <v>2.7563</v>
      </c>
      <c r="Y70">
        <v>12</v>
      </c>
      <c r="Z70">
        <v>883</v>
      </c>
      <c r="AA70">
        <v>909</v>
      </c>
      <c r="AB70">
        <v>829</v>
      </c>
      <c r="AC70">
        <v>66</v>
      </c>
      <c r="AD70">
        <v>8.3699999999999992</v>
      </c>
      <c r="AE70">
        <v>0.19</v>
      </c>
      <c r="AF70">
        <v>982</v>
      </c>
      <c r="AG70">
        <v>-10</v>
      </c>
      <c r="AH70">
        <v>6.2729999999999997</v>
      </c>
      <c r="AI70">
        <v>10</v>
      </c>
      <c r="AJ70">
        <v>191</v>
      </c>
      <c r="AK70">
        <v>189.7</v>
      </c>
      <c r="AL70">
        <v>5.2</v>
      </c>
      <c r="AM70">
        <v>194.1</v>
      </c>
      <c r="AN70" t="s">
        <v>155</v>
      </c>
      <c r="AO70">
        <v>2</v>
      </c>
      <c r="AP70" s="42">
        <v>0.6306018518518518</v>
      </c>
      <c r="AQ70">
        <v>47.163356</v>
      </c>
      <c r="AR70">
        <v>-88.484420999999998</v>
      </c>
      <c r="AS70">
        <v>320.3</v>
      </c>
      <c r="AT70">
        <v>44.4</v>
      </c>
      <c r="AU70">
        <v>12</v>
      </c>
      <c r="AV70">
        <v>11</v>
      </c>
      <c r="AW70" t="s">
        <v>413</v>
      </c>
      <c r="AX70">
        <v>1.3125</v>
      </c>
      <c r="AY70">
        <v>1.6125</v>
      </c>
      <c r="AZ70">
        <v>2.2999999999999998</v>
      </c>
      <c r="BA70">
        <v>14.048999999999999</v>
      </c>
      <c r="BB70">
        <v>16.170000000000002</v>
      </c>
      <c r="BC70">
        <v>1.1499999999999999</v>
      </c>
      <c r="BD70">
        <v>12.468999999999999</v>
      </c>
      <c r="BE70">
        <v>3032.8969999999999</v>
      </c>
      <c r="BF70">
        <v>1.772</v>
      </c>
      <c r="BG70">
        <v>62.892000000000003</v>
      </c>
      <c r="BH70">
        <v>0</v>
      </c>
      <c r="BI70">
        <v>62.892000000000003</v>
      </c>
      <c r="BJ70">
        <v>47.893000000000001</v>
      </c>
      <c r="BK70">
        <v>0</v>
      </c>
      <c r="BL70">
        <v>47.893000000000001</v>
      </c>
      <c r="BM70">
        <v>0.21990000000000001</v>
      </c>
      <c r="BN70"/>
      <c r="BO70"/>
      <c r="BP70"/>
      <c r="BQ70">
        <v>522.86900000000003</v>
      </c>
      <c r="BR70">
        <v>0.28367399999999998</v>
      </c>
      <c r="BS70">
        <v>-4.1819000000000002E-2</v>
      </c>
      <c r="BT70">
        <v>1.1273E-2</v>
      </c>
      <c r="BU70">
        <v>6.8287420000000001</v>
      </c>
      <c r="BV70">
        <v>-0.84056189999999997</v>
      </c>
      <c r="BW70" s="4">
        <f t="shared" si="14"/>
        <v>1.8041536363999999</v>
      </c>
      <c r="BY70" s="4">
        <f t="shared" si="10"/>
        <v>15769.257275012042</v>
      </c>
      <c r="BZ70" s="4">
        <f t="shared" si="11"/>
        <v>9.2133441693935989</v>
      </c>
      <c r="CA70" s="4">
        <f t="shared" si="12"/>
        <v>249.01506337740841</v>
      </c>
      <c r="CB70" s="4">
        <f t="shared" si="13"/>
        <v>1.14334897452012</v>
      </c>
    </row>
    <row r="71" spans="1:80" x14ac:dyDescent="0.25">
      <c r="A71" s="40">
        <v>41704</v>
      </c>
      <c r="B71" s="41">
        <v>5.6967592592592591E-3</v>
      </c>
      <c r="C71">
        <v>12.76</v>
      </c>
      <c r="D71">
        <v>1.23E-2</v>
      </c>
      <c r="E71">
        <v>123.474503</v>
      </c>
      <c r="F71">
        <v>2679.2</v>
      </c>
      <c r="G71">
        <v>-17.3</v>
      </c>
      <c r="H71">
        <v>19.2</v>
      </c>
      <c r="I71"/>
      <c r="J71">
        <v>3</v>
      </c>
      <c r="K71">
        <v>0.89159999999999995</v>
      </c>
      <c r="L71">
        <v>11.376799999999999</v>
      </c>
      <c r="M71">
        <v>1.0999999999999999E-2</v>
      </c>
      <c r="N71">
        <v>2388.7878000000001</v>
      </c>
      <c r="O71">
        <v>0</v>
      </c>
      <c r="P71">
        <v>2388.8000000000002</v>
      </c>
      <c r="Q71">
        <v>1819.0932</v>
      </c>
      <c r="R71">
        <v>0</v>
      </c>
      <c r="S71">
        <v>1819.1</v>
      </c>
      <c r="T71">
        <v>19.174800000000001</v>
      </c>
      <c r="U71"/>
      <c r="V71"/>
      <c r="W71">
        <v>0</v>
      </c>
      <c r="X71">
        <v>2.6747999999999998</v>
      </c>
      <c r="Y71">
        <v>12.1</v>
      </c>
      <c r="Z71">
        <v>881</v>
      </c>
      <c r="AA71">
        <v>908</v>
      </c>
      <c r="AB71">
        <v>828</v>
      </c>
      <c r="AC71">
        <v>66</v>
      </c>
      <c r="AD71">
        <v>8.3699999999999992</v>
      </c>
      <c r="AE71">
        <v>0.19</v>
      </c>
      <c r="AF71">
        <v>982</v>
      </c>
      <c r="AG71">
        <v>-10</v>
      </c>
      <c r="AH71">
        <v>6</v>
      </c>
      <c r="AI71">
        <v>10</v>
      </c>
      <c r="AJ71">
        <v>191</v>
      </c>
      <c r="AK71">
        <v>190</v>
      </c>
      <c r="AL71">
        <v>5.2</v>
      </c>
      <c r="AM71">
        <v>194.4</v>
      </c>
      <c r="AN71" t="s">
        <v>155</v>
      </c>
      <c r="AO71">
        <v>2</v>
      </c>
      <c r="AP71" s="42">
        <v>0.63061342592592595</v>
      </c>
      <c r="AQ71">
        <v>47.163510000000002</v>
      </c>
      <c r="AR71">
        <v>-88.484549999999999</v>
      </c>
      <c r="AS71">
        <v>320.8</v>
      </c>
      <c r="AT71">
        <v>44.2</v>
      </c>
      <c r="AU71">
        <v>12</v>
      </c>
      <c r="AV71">
        <v>11</v>
      </c>
      <c r="AW71" t="s">
        <v>413</v>
      </c>
      <c r="AX71">
        <v>1.45</v>
      </c>
      <c r="AY71">
        <v>1</v>
      </c>
      <c r="AZ71">
        <v>2.3374999999999999</v>
      </c>
      <c r="BA71">
        <v>14.048999999999999</v>
      </c>
      <c r="BB71">
        <v>16.55</v>
      </c>
      <c r="BC71">
        <v>1.18</v>
      </c>
      <c r="BD71">
        <v>12.156000000000001</v>
      </c>
      <c r="BE71">
        <v>3033.1280000000002</v>
      </c>
      <c r="BF71">
        <v>1.8680000000000001</v>
      </c>
      <c r="BG71">
        <v>66.694000000000003</v>
      </c>
      <c r="BH71">
        <v>0</v>
      </c>
      <c r="BI71">
        <v>66.694000000000003</v>
      </c>
      <c r="BJ71">
        <v>50.787999999999997</v>
      </c>
      <c r="BK71">
        <v>0</v>
      </c>
      <c r="BL71">
        <v>50.787999999999997</v>
      </c>
      <c r="BM71">
        <v>0.16889999999999999</v>
      </c>
      <c r="BN71"/>
      <c r="BO71"/>
      <c r="BP71"/>
      <c r="BQ71">
        <v>518.52300000000002</v>
      </c>
      <c r="BR71">
        <v>0.212558</v>
      </c>
      <c r="BS71">
        <v>-4.2453999999999999E-2</v>
      </c>
      <c r="BT71">
        <v>1.1727E-2</v>
      </c>
      <c r="BU71">
        <v>5.1168019999999999</v>
      </c>
      <c r="BV71">
        <v>-0.85332540000000001</v>
      </c>
      <c r="BW71" s="4">
        <f t="shared" si="14"/>
        <v>1.3518590883999999</v>
      </c>
      <c r="BY71" s="4">
        <f t="shared" si="10"/>
        <v>11816.863598241878</v>
      </c>
      <c r="BZ71" s="4">
        <f t="shared" si="11"/>
        <v>7.2776029239503996</v>
      </c>
      <c r="CA71" s="4">
        <f t="shared" si="12"/>
        <v>197.86664737772637</v>
      </c>
      <c r="CB71" s="4">
        <f t="shared" si="13"/>
        <v>0.65802309092891997</v>
      </c>
    </row>
    <row r="72" spans="1:80" x14ac:dyDescent="0.25">
      <c r="A72" s="40">
        <v>41704</v>
      </c>
      <c r="B72" s="41">
        <v>5.7083333333333335E-3</v>
      </c>
      <c r="C72">
        <v>12.752000000000001</v>
      </c>
      <c r="D72">
        <v>1.2999999999999999E-2</v>
      </c>
      <c r="E72">
        <v>130</v>
      </c>
      <c r="F72">
        <v>2741.5</v>
      </c>
      <c r="G72">
        <v>-17.3</v>
      </c>
      <c r="H72">
        <v>10.3</v>
      </c>
      <c r="I72"/>
      <c r="J72">
        <v>3</v>
      </c>
      <c r="K72">
        <v>0.89170000000000005</v>
      </c>
      <c r="L72">
        <v>11.370900000000001</v>
      </c>
      <c r="M72">
        <v>1.1599999999999999E-2</v>
      </c>
      <c r="N72">
        <v>2444.7003</v>
      </c>
      <c r="O72">
        <v>0</v>
      </c>
      <c r="P72">
        <v>2444.6999999999998</v>
      </c>
      <c r="Q72">
        <v>1861.6713</v>
      </c>
      <c r="R72">
        <v>0</v>
      </c>
      <c r="S72">
        <v>1861.7</v>
      </c>
      <c r="T72">
        <v>10.2674</v>
      </c>
      <c r="U72"/>
      <c r="V72"/>
      <c r="W72">
        <v>0</v>
      </c>
      <c r="X72">
        <v>2.6751999999999998</v>
      </c>
      <c r="Y72">
        <v>12.1</v>
      </c>
      <c r="Z72">
        <v>882</v>
      </c>
      <c r="AA72">
        <v>909</v>
      </c>
      <c r="AB72">
        <v>828</v>
      </c>
      <c r="AC72">
        <v>66</v>
      </c>
      <c r="AD72">
        <v>8.3699999999999992</v>
      </c>
      <c r="AE72">
        <v>0.19</v>
      </c>
      <c r="AF72">
        <v>982</v>
      </c>
      <c r="AG72">
        <v>-10</v>
      </c>
      <c r="AH72">
        <v>6</v>
      </c>
      <c r="AI72">
        <v>10</v>
      </c>
      <c r="AJ72">
        <v>191</v>
      </c>
      <c r="AK72">
        <v>189.3</v>
      </c>
      <c r="AL72">
        <v>5.3</v>
      </c>
      <c r="AM72">
        <v>194.7</v>
      </c>
      <c r="AN72" t="s">
        <v>155</v>
      </c>
      <c r="AO72">
        <v>2</v>
      </c>
      <c r="AP72" s="42">
        <v>0.63062499999999999</v>
      </c>
      <c r="AQ72">
        <v>47.163656000000003</v>
      </c>
      <c r="AR72">
        <v>-88.484680999999995</v>
      </c>
      <c r="AS72">
        <v>321.10000000000002</v>
      </c>
      <c r="AT72">
        <v>43.1</v>
      </c>
      <c r="AU72">
        <v>12</v>
      </c>
      <c r="AV72">
        <v>11</v>
      </c>
      <c r="AW72" t="s">
        <v>413</v>
      </c>
      <c r="AX72">
        <v>1.75</v>
      </c>
      <c r="AY72">
        <v>1.0125</v>
      </c>
      <c r="AZ72">
        <v>2.5625</v>
      </c>
      <c r="BA72">
        <v>14.048999999999999</v>
      </c>
      <c r="BB72">
        <v>16.559999999999999</v>
      </c>
      <c r="BC72">
        <v>1.18</v>
      </c>
      <c r="BD72">
        <v>12.143000000000001</v>
      </c>
      <c r="BE72">
        <v>3033.2139999999999</v>
      </c>
      <c r="BF72">
        <v>1.968</v>
      </c>
      <c r="BG72">
        <v>68.292000000000002</v>
      </c>
      <c r="BH72">
        <v>0</v>
      </c>
      <c r="BI72">
        <v>68.292000000000002</v>
      </c>
      <c r="BJ72">
        <v>52.005000000000003</v>
      </c>
      <c r="BK72">
        <v>0</v>
      </c>
      <c r="BL72">
        <v>52.005000000000003</v>
      </c>
      <c r="BM72">
        <v>9.0499999999999997E-2</v>
      </c>
      <c r="BN72"/>
      <c r="BO72"/>
      <c r="BP72"/>
      <c r="BQ72">
        <v>518.86900000000003</v>
      </c>
      <c r="BR72">
        <v>0.20363500000000001</v>
      </c>
      <c r="BS72">
        <v>-3.1368E-2</v>
      </c>
      <c r="BT72">
        <v>1.2727E-2</v>
      </c>
      <c r="BU72">
        <v>4.9020039999999998</v>
      </c>
      <c r="BV72">
        <v>-0.63049679999999997</v>
      </c>
      <c r="BW72" s="4">
        <f t="shared" si="14"/>
        <v>1.2951094567999999</v>
      </c>
      <c r="BY72" s="4">
        <f t="shared" si="10"/>
        <v>11321.125000275757</v>
      </c>
      <c r="BZ72" s="4">
        <f t="shared" si="11"/>
        <v>7.3453353441407989</v>
      </c>
      <c r="CA72" s="4">
        <f t="shared" si="12"/>
        <v>194.102725900428</v>
      </c>
      <c r="CB72" s="4">
        <f t="shared" si="13"/>
        <v>0.33778091902679996</v>
      </c>
    </row>
    <row r="73" spans="1:80" x14ac:dyDescent="0.25">
      <c r="A73" s="40">
        <v>41704</v>
      </c>
      <c r="B73" s="41">
        <v>5.7199074074074071E-3</v>
      </c>
      <c r="C73">
        <v>12.757</v>
      </c>
      <c r="D73">
        <v>1.2999999999999999E-2</v>
      </c>
      <c r="E73">
        <v>130</v>
      </c>
      <c r="F73">
        <v>2323.1999999999998</v>
      </c>
      <c r="G73">
        <v>-21.8</v>
      </c>
      <c r="H73">
        <v>18.2</v>
      </c>
      <c r="I73"/>
      <c r="J73">
        <v>2.9</v>
      </c>
      <c r="K73">
        <v>0.89159999999999995</v>
      </c>
      <c r="L73">
        <v>11.3742</v>
      </c>
      <c r="M73">
        <v>1.1599999999999999E-2</v>
      </c>
      <c r="N73">
        <v>2071.4234000000001</v>
      </c>
      <c r="O73">
        <v>0</v>
      </c>
      <c r="P73">
        <v>2071.4</v>
      </c>
      <c r="Q73">
        <v>1577.4159999999999</v>
      </c>
      <c r="R73">
        <v>0</v>
      </c>
      <c r="S73">
        <v>1577.4</v>
      </c>
      <c r="T73">
        <v>18.1738</v>
      </c>
      <c r="U73"/>
      <c r="V73"/>
      <c r="W73">
        <v>0</v>
      </c>
      <c r="X73">
        <v>2.5857000000000001</v>
      </c>
      <c r="Y73">
        <v>12</v>
      </c>
      <c r="Z73">
        <v>884</v>
      </c>
      <c r="AA73">
        <v>908</v>
      </c>
      <c r="AB73">
        <v>829</v>
      </c>
      <c r="AC73">
        <v>66</v>
      </c>
      <c r="AD73">
        <v>8.3699999999999992</v>
      </c>
      <c r="AE73">
        <v>0.19</v>
      </c>
      <c r="AF73">
        <v>982</v>
      </c>
      <c r="AG73">
        <v>-10</v>
      </c>
      <c r="AH73">
        <v>6</v>
      </c>
      <c r="AI73">
        <v>10</v>
      </c>
      <c r="AJ73">
        <v>191</v>
      </c>
      <c r="AK73">
        <v>189</v>
      </c>
      <c r="AL73">
        <v>5.2</v>
      </c>
      <c r="AM73">
        <v>195</v>
      </c>
      <c r="AN73" t="s">
        <v>155</v>
      </c>
      <c r="AO73">
        <v>2</v>
      </c>
      <c r="AP73" s="42">
        <v>0.63063657407407414</v>
      </c>
      <c r="AQ73">
        <v>47.163794000000003</v>
      </c>
      <c r="AR73">
        <v>-88.484812000000005</v>
      </c>
      <c r="AS73">
        <v>321.2</v>
      </c>
      <c r="AT73">
        <v>41.2</v>
      </c>
      <c r="AU73">
        <v>12</v>
      </c>
      <c r="AV73">
        <v>10</v>
      </c>
      <c r="AW73" t="s">
        <v>413</v>
      </c>
      <c r="AX73">
        <v>1.425</v>
      </c>
      <c r="AY73">
        <v>1.0874999999999999</v>
      </c>
      <c r="AZ73">
        <v>2.3125</v>
      </c>
      <c r="BA73">
        <v>14.048999999999999</v>
      </c>
      <c r="BB73">
        <v>16.55</v>
      </c>
      <c r="BC73">
        <v>1.18</v>
      </c>
      <c r="BD73">
        <v>12.156000000000001</v>
      </c>
      <c r="BE73">
        <v>3033</v>
      </c>
      <c r="BF73">
        <v>1.9670000000000001</v>
      </c>
      <c r="BG73">
        <v>57.844000000000001</v>
      </c>
      <c r="BH73">
        <v>0</v>
      </c>
      <c r="BI73">
        <v>57.844000000000001</v>
      </c>
      <c r="BJ73">
        <v>44.048999999999999</v>
      </c>
      <c r="BK73">
        <v>0</v>
      </c>
      <c r="BL73">
        <v>44.048999999999999</v>
      </c>
      <c r="BM73">
        <v>0.16009999999999999</v>
      </c>
      <c r="BN73"/>
      <c r="BO73"/>
      <c r="BP73"/>
      <c r="BQ73">
        <v>501.33300000000003</v>
      </c>
      <c r="BR73">
        <v>0.26461400000000002</v>
      </c>
      <c r="BS73">
        <v>-2.8454E-2</v>
      </c>
      <c r="BT73">
        <v>1.2272999999999999E-2</v>
      </c>
      <c r="BU73">
        <v>6.3699209999999997</v>
      </c>
      <c r="BV73">
        <v>-0.57192540000000003</v>
      </c>
      <c r="BW73" s="4">
        <f t="shared" si="14"/>
        <v>1.6829331282</v>
      </c>
      <c r="BY73" s="4">
        <f t="shared" si="10"/>
        <v>14710.225457230199</v>
      </c>
      <c r="BZ73" s="4">
        <f t="shared" si="11"/>
        <v>9.5400637897697997</v>
      </c>
      <c r="CA73" s="4">
        <f t="shared" si="12"/>
        <v>213.64019820822057</v>
      </c>
      <c r="CB73" s="4">
        <f t="shared" si="13"/>
        <v>0.77649426168893987</v>
      </c>
    </row>
    <row r="74" spans="1:80" x14ac:dyDescent="0.25">
      <c r="A74" s="40">
        <v>41704</v>
      </c>
      <c r="B74" s="41">
        <v>5.7314814814814824E-3</v>
      </c>
      <c r="C74">
        <v>12.76</v>
      </c>
      <c r="D74">
        <v>1.2999999999999999E-2</v>
      </c>
      <c r="E74">
        <v>130</v>
      </c>
      <c r="F74">
        <v>1768.7</v>
      </c>
      <c r="G74">
        <v>-31.2</v>
      </c>
      <c r="H74">
        <v>40.200000000000003</v>
      </c>
      <c r="I74"/>
      <c r="J74">
        <v>2.8</v>
      </c>
      <c r="K74">
        <v>0.89170000000000005</v>
      </c>
      <c r="L74">
        <v>11.377700000000001</v>
      </c>
      <c r="M74">
        <v>1.1599999999999999E-2</v>
      </c>
      <c r="N74">
        <v>1577.0641000000001</v>
      </c>
      <c r="O74">
        <v>0</v>
      </c>
      <c r="P74">
        <v>1577.1</v>
      </c>
      <c r="Q74">
        <v>1200.9549999999999</v>
      </c>
      <c r="R74">
        <v>0</v>
      </c>
      <c r="S74">
        <v>1201</v>
      </c>
      <c r="T74">
        <v>40.200000000000003</v>
      </c>
      <c r="U74"/>
      <c r="V74"/>
      <c r="W74">
        <v>0</v>
      </c>
      <c r="X74">
        <v>2.4967000000000001</v>
      </c>
      <c r="Y74">
        <v>12</v>
      </c>
      <c r="Z74">
        <v>886</v>
      </c>
      <c r="AA74">
        <v>908</v>
      </c>
      <c r="AB74">
        <v>830</v>
      </c>
      <c r="AC74">
        <v>66</v>
      </c>
      <c r="AD74">
        <v>8.3699999999999992</v>
      </c>
      <c r="AE74">
        <v>0.19</v>
      </c>
      <c r="AF74">
        <v>982</v>
      </c>
      <c r="AG74">
        <v>-10</v>
      </c>
      <c r="AH74">
        <v>6.7270000000000003</v>
      </c>
      <c r="AI74">
        <v>10</v>
      </c>
      <c r="AJ74">
        <v>190.3</v>
      </c>
      <c r="AK74">
        <v>188.3</v>
      </c>
      <c r="AL74">
        <v>5.5</v>
      </c>
      <c r="AM74">
        <v>195</v>
      </c>
      <c r="AN74" t="s">
        <v>155</v>
      </c>
      <c r="AO74">
        <v>2</v>
      </c>
      <c r="AP74" s="42">
        <v>0.63064814814814818</v>
      </c>
      <c r="AQ74">
        <v>47.163902</v>
      </c>
      <c r="AR74">
        <v>-88.484977000000001</v>
      </c>
      <c r="AS74">
        <v>321.3</v>
      </c>
      <c r="AT74">
        <v>40</v>
      </c>
      <c r="AU74">
        <v>12</v>
      </c>
      <c r="AV74">
        <v>10</v>
      </c>
      <c r="AW74" t="s">
        <v>413</v>
      </c>
      <c r="AX74">
        <v>1.6125</v>
      </c>
      <c r="AY74">
        <v>1</v>
      </c>
      <c r="AZ74">
        <v>2.4</v>
      </c>
      <c r="BA74">
        <v>14.048999999999999</v>
      </c>
      <c r="BB74">
        <v>16.54</v>
      </c>
      <c r="BC74">
        <v>1.18</v>
      </c>
      <c r="BD74">
        <v>12.148999999999999</v>
      </c>
      <c r="BE74">
        <v>3032.41</v>
      </c>
      <c r="BF74">
        <v>1.966</v>
      </c>
      <c r="BG74">
        <v>44.017000000000003</v>
      </c>
      <c r="BH74">
        <v>0</v>
      </c>
      <c r="BI74">
        <v>44.017000000000003</v>
      </c>
      <c r="BJ74">
        <v>33.518999999999998</v>
      </c>
      <c r="BK74">
        <v>0</v>
      </c>
      <c r="BL74">
        <v>33.518999999999998</v>
      </c>
      <c r="BM74">
        <v>0.35399999999999998</v>
      </c>
      <c r="BN74"/>
      <c r="BO74"/>
      <c r="BP74"/>
      <c r="BQ74">
        <v>483.83100000000002</v>
      </c>
      <c r="BR74">
        <v>0.26300899999999999</v>
      </c>
      <c r="BS74">
        <v>-2.9727E-2</v>
      </c>
      <c r="BT74">
        <v>1.2E-2</v>
      </c>
      <c r="BU74">
        <v>6.3312840000000001</v>
      </c>
      <c r="BV74">
        <v>-0.59751270000000001</v>
      </c>
      <c r="BW74" s="4">
        <f t="shared" si="14"/>
        <v>1.6727252328</v>
      </c>
      <c r="BY74" s="4">
        <f t="shared" si="10"/>
        <v>14618.155843454613</v>
      </c>
      <c r="BZ74" s="4">
        <f t="shared" si="11"/>
        <v>9.4773775275216003</v>
      </c>
      <c r="CA74" s="4">
        <f t="shared" si="12"/>
        <v>161.5830200127144</v>
      </c>
      <c r="CB74" s="4">
        <f t="shared" si="13"/>
        <v>1.7065064317104</v>
      </c>
    </row>
    <row r="75" spans="1:80" x14ac:dyDescent="0.25">
      <c r="A75" s="40">
        <v>41704</v>
      </c>
      <c r="B75" s="41">
        <v>5.7430555555555559E-3</v>
      </c>
      <c r="C75">
        <v>12.763</v>
      </c>
      <c r="D75">
        <v>1.2999999999999999E-2</v>
      </c>
      <c r="E75">
        <v>130</v>
      </c>
      <c r="F75">
        <v>1606.9</v>
      </c>
      <c r="G75">
        <v>-30.6</v>
      </c>
      <c r="H75">
        <v>20.6</v>
      </c>
      <c r="I75"/>
      <c r="J75">
        <v>2.9</v>
      </c>
      <c r="K75">
        <v>0.89180000000000004</v>
      </c>
      <c r="L75">
        <v>11.3818</v>
      </c>
      <c r="M75">
        <v>1.1599999999999999E-2</v>
      </c>
      <c r="N75">
        <v>1432.9857</v>
      </c>
      <c r="O75">
        <v>0</v>
      </c>
      <c r="P75">
        <v>1433</v>
      </c>
      <c r="Q75">
        <v>1091.2373</v>
      </c>
      <c r="R75">
        <v>0</v>
      </c>
      <c r="S75">
        <v>1091.2</v>
      </c>
      <c r="T75">
        <v>20.562799999999999</v>
      </c>
      <c r="U75"/>
      <c r="V75"/>
      <c r="W75">
        <v>0</v>
      </c>
      <c r="X75">
        <v>2.5861000000000001</v>
      </c>
      <c r="Y75">
        <v>12</v>
      </c>
      <c r="Z75">
        <v>886</v>
      </c>
      <c r="AA75">
        <v>908</v>
      </c>
      <c r="AB75">
        <v>831</v>
      </c>
      <c r="AC75">
        <v>66</v>
      </c>
      <c r="AD75">
        <v>8.3699999999999992</v>
      </c>
      <c r="AE75">
        <v>0.19</v>
      </c>
      <c r="AF75">
        <v>982</v>
      </c>
      <c r="AG75">
        <v>-10</v>
      </c>
      <c r="AH75">
        <v>7</v>
      </c>
      <c r="AI75">
        <v>10</v>
      </c>
      <c r="AJ75">
        <v>190</v>
      </c>
      <c r="AK75">
        <v>188.7</v>
      </c>
      <c r="AL75">
        <v>5.7</v>
      </c>
      <c r="AM75">
        <v>195</v>
      </c>
      <c r="AN75" t="s">
        <v>155</v>
      </c>
      <c r="AO75">
        <v>1</v>
      </c>
      <c r="AP75" s="42">
        <v>0.63065972222222222</v>
      </c>
      <c r="AQ75">
        <v>47.164003000000001</v>
      </c>
      <c r="AR75">
        <v>-88.485157999999998</v>
      </c>
      <c r="AS75">
        <v>321.5</v>
      </c>
      <c r="AT75">
        <v>39.799999999999997</v>
      </c>
      <c r="AU75">
        <v>12</v>
      </c>
      <c r="AV75">
        <v>10</v>
      </c>
      <c r="AW75" t="s">
        <v>413</v>
      </c>
      <c r="AX75">
        <v>1.7250000000000001</v>
      </c>
      <c r="AY75">
        <v>1.0375000000000001</v>
      </c>
      <c r="AZ75">
        <v>2.4375</v>
      </c>
      <c r="BA75">
        <v>14.048999999999999</v>
      </c>
      <c r="BB75">
        <v>16.54</v>
      </c>
      <c r="BC75">
        <v>1.18</v>
      </c>
      <c r="BD75">
        <v>12.138</v>
      </c>
      <c r="BE75">
        <v>3032.931</v>
      </c>
      <c r="BF75">
        <v>1.966</v>
      </c>
      <c r="BG75">
        <v>39.988</v>
      </c>
      <c r="BH75">
        <v>0</v>
      </c>
      <c r="BI75">
        <v>39.988</v>
      </c>
      <c r="BJ75">
        <v>30.451000000000001</v>
      </c>
      <c r="BK75">
        <v>0</v>
      </c>
      <c r="BL75">
        <v>30.451000000000001</v>
      </c>
      <c r="BM75">
        <v>0.18099999999999999</v>
      </c>
      <c r="BN75"/>
      <c r="BO75"/>
      <c r="BP75"/>
      <c r="BQ75">
        <v>501.06299999999999</v>
      </c>
      <c r="BR75">
        <v>0.23655200000000001</v>
      </c>
      <c r="BS75">
        <v>-3.8724000000000001E-2</v>
      </c>
      <c r="BT75">
        <v>1.2E-2</v>
      </c>
      <c r="BU75">
        <v>5.6943979999999996</v>
      </c>
      <c r="BV75">
        <v>-0.77835240000000006</v>
      </c>
      <c r="BW75" s="4">
        <f t="shared" si="14"/>
        <v>1.5044599515999999</v>
      </c>
      <c r="BY75" s="4">
        <f t="shared" ref="BY75:BY137" si="15">BE75*$BU75*0.7614</f>
        <v>13149.92333031763</v>
      </c>
      <c r="BZ75" s="4">
        <f t="shared" ref="BZ75:BZ137" si="16">BF75*$BU75*0.7614</f>
        <v>8.5240149767351987</v>
      </c>
      <c r="CA75" s="4">
        <f t="shared" ref="CA75:CA137" si="17">BJ75*$BU75*0.7614</f>
        <v>132.02684641737719</v>
      </c>
      <c r="CB75" s="4">
        <f t="shared" ref="CB75:CB137" si="18">BM75*$BU75*0.7614</f>
        <v>0.78476434933319983</v>
      </c>
    </row>
    <row r="76" spans="1:80" x14ac:dyDescent="0.25">
      <c r="A76" s="40">
        <v>41704</v>
      </c>
      <c r="B76" s="41">
        <v>5.7546296296296304E-3</v>
      </c>
      <c r="C76">
        <v>12.813000000000001</v>
      </c>
      <c r="D76">
        <v>1.2999999999999999E-2</v>
      </c>
      <c r="E76">
        <v>130</v>
      </c>
      <c r="F76">
        <v>1688.6</v>
      </c>
      <c r="G76">
        <v>-26.3</v>
      </c>
      <c r="H76">
        <v>49.3</v>
      </c>
      <c r="I76"/>
      <c r="J76">
        <v>3</v>
      </c>
      <c r="K76">
        <v>0.89129999999999998</v>
      </c>
      <c r="L76">
        <v>11.42</v>
      </c>
      <c r="M76">
        <v>1.1599999999999999E-2</v>
      </c>
      <c r="N76">
        <v>1504.9948999999999</v>
      </c>
      <c r="O76">
        <v>0</v>
      </c>
      <c r="P76">
        <v>1505</v>
      </c>
      <c r="Q76">
        <v>1146.0734</v>
      </c>
      <c r="R76">
        <v>0</v>
      </c>
      <c r="S76">
        <v>1146.0999999999999</v>
      </c>
      <c r="T76">
        <v>49.261899999999997</v>
      </c>
      <c r="U76"/>
      <c r="V76"/>
      <c r="W76">
        <v>0</v>
      </c>
      <c r="X76">
        <v>2.6738</v>
      </c>
      <c r="Y76">
        <v>12</v>
      </c>
      <c r="Z76">
        <v>886</v>
      </c>
      <c r="AA76">
        <v>909</v>
      </c>
      <c r="AB76">
        <v>830</v>
      </c>
      <c r="AC76">
        <v>66</v>
      </c>
      <c r="AD76">
        <v>8.3699999999999992</v>
      </c>
      <c r="AE76">
        <v>0.19</v>
      </c>
      <c r="AF76">
        <v>982</v>
      </c>
      <c r="AG76">
        <v>-10</v>
      </c>
      <c r="AH76">
        <v>6.2729999999999997</v>
      </c>
      <c r="AI76">
        <v>10</v>
      </c>
      <c r="AJ76">
        <v>190</v>
      </c>
      <c r="AK76">
        <v>189.7</v>
      </c>
      <c r="AL76">
        <v>5.6</v>
      </c>
      <c r="AM76">
        <v>195</v>
      </c>
      <c r="AN76" t="s">
        <v>155</v>
      </c>
      <c r="AO76">
        <v>1</v>
      </c>
      <c r="AP76" s="42">
        <v>0.63067129629629626</v>
      </c>
      <c r="AQ76">
        <v>47.164104000000002</v>
      </c>
      <c r="AR76">
        <v>-88.485343</v>
      </c>
      <c r="AS76">
        <v>321.7</v>
      </c>
      <c r="AT76">
        <v>40.299999999999997</v>
      </c>
      <c r="AU76">
        <v>12</v>
      </c>
      <c r="AV76">
        <v>10</v>
      </c>
      <c r="AW76" t="s">
        <v>413</v>
      </c>
      <c r="AX76">
        <v>1.95</v>
      </c>
      <c r="AY76">
        <v>1.2625</v>
      </c>
      <c r="AZ76">
        <v>2.7374999999999998</v>
      </c>
      <c r="BA76">
        <v>14.048999999999999</v>
      </c>
      <c r="BB76">
        <v>16.48</v>
      </c>
      <c r="BC76">
        <v>1.17</v>
      </c>
      <c r="BD76">
        <v>12.198</v>
      </c>
      <c r="BE76">
        <v>3032.1460000000002</v>
      </c>
      <c r="BF76">
        <v>1.958</v>
      </c>
      <c r="BG76">
        <v>41.845999999999997</v>
      </c>
      <c r="BH76">
        <v>0</v>
      </c>
      <c r="BI76">
        <v>41.845999999999997</v>
      </c>
      <c r="BJ76">
        <v>31.866</v>
      </c>
      <c r="BK76">
        <v>0</v>
      </c>
      <c r="BL76">
        <v>31.866</v>
      </c>
      <c r="BM76">
        <v>0.43219999999999997</v>
      </c>
      <c r="BN76"/>
      <c r="BO76"/>
      <c r="BP76"/>
      <c r="BQ76">
        <v>516.20000000000005</v>
      </c>
      <c r="BR76">
        <v>0.27870899999999998</v>
      </c>
      <c r="BS76">
        <v>-3.7637999999999998E-2</v>
      </c>
      <c r="BT76">
        <v>1.2727E-2</v>
      </c>
      <c r="BU76">
        <v>6.7092229999999997</v>
      </c>
      <c r="BV76">
        <v>-0.75652379999999997</v>
      </c>
      <c r="BW76" s="4">
        <f t="shared" ref="BW76:BW137" si="19">BU76*0.2642</f>
        <v>1.7725767165999999</v>
      </c>
      <c r="BY76" s="4">
        <f t="shared" si="15"/>
        <v>15489.421879899661</v>
      </c>
      <c r="BZ76" s="4">
        <f t="shared" si="16"/>
        <v>10.002251883927599</v>
      </c>
      <c r="CA76" s="4">
        <f t="shared" si="17"/>
        <v>162.78435062984519</v>
      </c>
      <c r="CB76" s="4">
        <f t="shared" si="18"/>
        <v>2.2078515139088397</v>
      </c>
    </row>
    <row r="77" spans="1:80" x14ac:dyDescent="0.25">
      <c r="A77" s="40">
        <v>41704</v>
      </c>
      <c r="B77" s="41">
        <v>5.7662037037037031E-3</v>
      </c>
      <c r="C77">
        <v>13</v>
      </c>
      <c r="D77">
        <v>1.2699999999999999E-2</v>
      </c>
      <c r="E77">
        <v>126.592466</v>
      </c>
      <c r="F77">
        <v>1785</v>
      </c>
      <c r="G77">
        <v>-26</v>
      </c>
      <c r="H77">
        <v>40.9</v>
      </c>
      <c r="I77"/>
      <c r="J77">
        <v>3.1</v>
      </c>
      <c r="K77">
        <v>0.88980000000000004</v>
      </c>
      <c r="L77">
        <v>11.567600000000001</v>
      </c>
      <c r="M77">
        <v>1.1299999999999999E-2</v>
      </c>
      <c r="N77">
        <v>1588.3045999999999</v>
      </c>
      <c r="O77">
        <v>0</v>
      </c>
      <c r="P77">
        <v>1588.3</v>
      </c>
      <c r="Q77">
        <v>1209.5147999999999</v>
      </c>
      <c r="R77">
        <v>0</v>
      </c>
      <c r="S77">
        <v>1209.5</v>
      </c>
      <c r="T77">
        <v>40.850900000000003</v>
      </c>
      <c r="U77"/>
      <c r="V77"/>
      <c r="W77">
        <v>0</v>
      </c>
      <c r="X77">
        <v>2.7584</v>
      </c>
      <c r="Y77">
        <v>12</v>
      </c>
      <c r="Z77">
        <v>885</v>
      </c>
      <c r="AA77">
        <v>908</v>
      </c>
      <c r="AB77">
        <v>829</v>
      </c>
      <c r="AC77">
        <v>66</v>
      </c>
      <c r="AD77">
        <v>8.3699999999999992</v>
      </c>
      <c r="AE77">
        <v>0.19</v>
      </c>
      <c r="AF77">
        <v>982</v>
      </c>
      <c r="AG77">
        <v>-10</v>
      </c>
      <c r="AH77">
        <v>6</v>
      </c>
      <c r="AI77">
        <v>10</v>
      </c>
      <c r="AJ77">
        <v>190</v>
      </c>
      <c r="AK77">
        <v>190</v>
      </c>
      <c r="AL77">
        <v>5.6</v>
      </c>
      <c r="AM77">
        <v>195</v>
      </c>
      <c r="AN77" t="s">
        <v>155</v>
      </c>
      <c r="AO77">
        <v>1</v>
      </c>
      <c r="AP77" s="42">
        <v>0.6306828703703703</v>
      </c>
      <c r="AQ77">
        <v>47.164177000000002</v>
      </c>
      <c r="AR77">
        <v>-88.485549000000006</v>
      </c>
      <c r="AS77">
        <v>322</v>
      </c>
      <c r="AT77">
        <v>39.6</v>
      </c>
      <c r="AU77">
        <v>12</v>
      </c>
      <c r="AV77">
        <v>9</v>
      </c>
      <c r="AW77" t="s">
        <v>424</v>
      </c>
      <c r="AX77">
        <v>2.2875000000000001</v>
      </c>
      <c r="AY77">
        <v>1</v>
      </c>
      <c r="AZ77">
        <v>2.9249999999999998</v>
      </c>
      <c r="BA77">
        <v>14.048999999999999</v>
      </c>
      <c r="BB77">
        <v>16.260000000000002</v>
      </c>
      <c r="BC77">
        <v>1.1599999999999999</v>
      </c>
      <c r="BD77">
        <v>12.382999999999999</v>
      </c>
      <c r="BE77">
        <v>3032.3719999999998</v>
      </c>
      <c r="BF77">
        <v>1.879</v>
      </c>
      <c r="BG77">
        <v>43.601999999999997</v>
      </c>
      <c r="BH77">
        <v>0</v>
      </c>
      <c r="BI77">
        <v>43.601999999999997</v>
      </c>
      <c r="BJ77">
        <v>33.204000000000001</v>
      </c>
      <c r="BK77">
        <v>0</v>
      </c>
      <c r="BL77">
        <v>33.204000000000001</v>
      </c>
      <c r="BM77">
        <v>0.3538</v>
      </c>
      <c r="BN77"/>
      <c r="BO77"/>
      <c r="BP77"/>
      <c r="BQ77">
        <v>525.774</v>
      </c>
      <c r="BR77">
        <v>0.28173300000000001</v>
      </c>
      <c r="BS77">
        <v>-3.1637999999999999E-2</v>
      </c>
      <c r="BT77">
        <v>1.2999999999999999E-2</v>
      </c>
      <c r="BU77">
        <v>6.7820179999999999</v>
      </c>
      <c r="BV77">
        <v>-0.63592380000000004</v>
      </c>
      <c r="BW77" s="4">
        <f t="shared" si="19"/>
        <v>1.7918091556</v>
      </c>
      <c r="BY77" s="4">
        <f t="shared" si="15"/>
        <v>15658.648971970333</v>
      </c>
      <c r="BZ77" s="4">
        <f t="shared" si="16"/>
        <v>9.7028337612707993</v>
      </c>
      <c r="CA77" s="4">
        <f t="shared" si="17"/>
        <v>171.45976168666078</v>
      </c>
      <c r="CB77" s="4">
        <f t="shared" si="18"/>
        <v>1.8269625251397599</v>
      </c>
    </row>
    <row r="78" spans="1:80" x14ac:dyDescent="0.25">
      <c r="A78" s="40">
        <v>41704</v>
      </c>
      <c r="B78" s="41">
        <v>5.7777777777777775E-3</v>
      </c>
      <c r="C78">
        <v>13</v>
      </c>
      <c r="D78">
        <v>1.2E-2</v>
      </c>
      <c r="E78">
        <v>120</v>
      </c>
      <c r="F78">
        <v>1814</v>
      </c>
      <c r="G78">
        <v>-11.8</v>
      </c>
      <c r="H78">
        <v>32.5</v>
      </c>
      <c r="I78"/>
      <c r="J78">
        <v>3.2</v>
      </c>
      <c r="K78">
        <v>0.88980000000000004</v>
      </c>
      <c r="L78">
        <v>11.567299999999999</v>
      </c>
      <c r="M78">
        <v>1.0699999999999999E-2</v>
      </c>
      <c r="N78">
        <v>1614.0853</v>
      </c>
      <c r="O78">
        <v>0</v>
      </c>
      <c r="P78">
        <v>1614.1</v>
      </c>
      <c r="Q78">
        <v>1229.1470999999999</v>
      </c>
      <c r="R78">
        <v>0</v>
      </c>
      <c r="S78">
        <v>1229.0999999999999</v>
      </c>
      <c r="T78">
        <v>32.514600000000002</v>
      </c>
      <c r="U78"/>
      <c r="V78"/>
      <c r="W78">
        <v>0</v>
      </c>
      <c r="X78">
        <v>2.8473000000000002</v>
      </c>
      <c r="Y78">
        <v>12</v>
      </c>
      <c r="Z78">
        <v>883</v>
      </c>
      <c r="AA78">
        <v>908</v>
      </c>
      <c r="AB78">
        <v>829</v>
      </c>
      <c r="AC78">
        <v>66</v>
      </c>
      <c r="AD78">
        <v>8.3699999999999992</v>
      </c>
      <c r="AE78">
        <v>0.19</v>
      </c>
      <c r="AF78">
        <v>982</v>
      </c>
      <c r="AG78">
        <v>-10</v>
      </c>
      <c r="AH78">
        <v>6</v>
      </c>
      <c r="AI78">
        <v>10</v>
      </c>
      <c r="AJ78">
        <v>190.7</v>
      </c>
      <c r="AK78">
        <v>189.3</v>
      </c>
      <c r="AL78">
        <v>5.5</v>
      </c>
      <c r="AM78">
        <v>195</v>
      </c>
      <c r="AN78" t="s">
        <v>155</v>
      </c>
      <c r="AO78">
        <v>1</v>
      </c>
      <c r="AP78" s="42">
        <v>0.63069444444444445</v>
      </c>
      <c r="AQ78">
        <v>47.164247000000003</v>
      </c>
      <c r="AR78">
        <v>-88.485759999999999</v>
      </c>
      <c r="AS78">
        <v>322.39999999999998</v>
      </c>
      <c r="AT78">
        <v>39.6</v>
      </c>
      <c r="AU78">
        <v>12</v>
      </c>
      <c r="AV78">
        <v>9</v>
      </c>
      <c r="AW78" t="s">
        <v>424</v>
      </c>
      <c r="AX78">
        <v>2.1875</v>
      </c>
      <c r="AY78">
        <v>1</v>
      </c>
      <c r="AZ78">
        <v>2.3875000000000002</v>
      </c>
      <c r="BA78">
        <v>14.048999999999999</v>
      </c>
      <c r="BB78">
        <v>16.260000000000002</v>
      </c>
      <c r="BC78">
        <v>1.1599999999999999</v>
      </c>
      <c r="BD78">
        <v>12.385999999999999</v>
      </c>
      <c r="BE78">
        <v>3032.7449999999999</v>
      </c>
      <c r="BF78">
        <v>1.782</v>
      </c>
      <c r="BG78">
        <v>44.317</v>
      </c>
      <c r="BH78">
        <v>0</v>
      </c>
      <c r="BI78">
        <v>44.317</v>
      </c>
      <c r="BJ78">
        <v>33.747999999999998</v>
      </c>
      <c r="BK78">
        <v>0</v>
      </c>
      <c r="BL78">
        <v>33.747999999999998</v>
      </c>
      <c r="BM78">
        <v>0.28170000000000001</v>
      </c>
      <c r="BN78"/>
      <c r="BO78"/>
      <c r="BP78"/>
      <c r="BQ78">
        <v>542.80200000000002</v>
      </c>
      <c r="BR78">
        <v>0.20838899999999999</v>
      </c>
      <c r="BS78">
        <v>-3.2908E-2</v>
      </c>
      <c r="BT78">
        <v>1.2272999999999999E-2</v>
      </c>
      <c r="BU78">
        <v>5.0164439999999999</v>
      </c>
      <c r="BV78">
        <v>-0.66145080000000001</v>
      </c>
      <c r="BW78" s="4">
        <f t="shared" si="19"/>
        <v>1.3253445047999999</v>
      </c>
      <c r="BY78" s="4">
        <f t="shared" si="15"/>
        <v>11583.631582315091</v>
      </c>
      <c r="BZ78" s="4">
        <f t="shared" si="16"/>
        <v>6.8063854625711997</v>
      </c>
      <c r="CA78" s="4">
        <f t="shared" si="17"/>
        <v>128.90117653807678</v>
      </c>
      <c r="CB78" s="4">
        <f t="shared" si="18"/>
        <v>1.0759589140327199</v>
      </c>
    </row>
    <row r="79" spans="1:80" x14ac:dyDescent="0.25">
      <c r="A79" s="40">
        <v>41704</v>
      </c>
      <c r="B79" s="41">
        <v>5.7893518518518511E-3</v>
      </c>
      <c r="C79">
        <v>12.87</v>
      </c>
      <c r="D79">
        <v>1.2E-2</v>
      </c>
      <c r="E79">
        <v>119.703704</v>
      </c>
      <c r="F79">
        <v>1860.8</v>
      </c>
      <c r="G79">
        <v>-12.1</v>
      </c>
      <c r="H79">
        <v>21.4</v>
      </c>
      <c r="I79"/>
      <c r="J79">
        <v>3.2</v>
      </c>
      <c r="K79">
        <v>0.89080000000000004</v>
      </c>
      <c r="L79">
        <v>11.4649</v>
      </c>
      <c r="M79">
        <v>1.0699999999999999E-2</v>
      </c>
      <c r="N79">
        <v>1657.6241</v>
      </c>
      <c r="O79">
        <v>0</v>
      </c>
      <c r="P79">
        <v>1657.6</v>
      </c>
      <c r="Q79">
        <v>1262.3025</v>
      </c>
      <c r="R79">
        <v>0</v>
      </c>
      <c r="S79">
        <v>1262.3</v>
      </c>
      <c r="T79">
        <v>21.434799999999999</v>
      </c>
      <c r="U79"/>
      <c r="V79"/>
      <c r="W79">
        <v>0</v>
      </c>
      <c r="X79">
        <v>2.8506999999999998</v>
      </c>
      <c r="Y79">
        <v>12</v>
      </c>
      <c r="Z79">
        <v>881</v>
      </c>
      <c r="AA79">
        <v>908</v>
      </c>
      <c r="AB79">
        <v>827</v>
      </c>
      <c r="AC79">
        <v>66</v>
      </c>
      <c r="AD79">
        <v>8.3699999999999992</v>
      </c>
      <c r="AE79">
        <v>0.19</v>
      </c>
      <c r="AF79">
        <v>982</v>
      </c>
      <c r="AG79">
        <v>-10</v>
      </c>
      <c r="AH79">
        <v>6.7270000000000003</v>
      </c>
      <c r="AI79">
        <v>10</v>
      </c>
      <c r="AJ79">
        <v>191</v>
      </c>
      <c r="AK79">
        <v>189</v>
      </c>
      <c r="AL79">
        <v>5.5</v>
      </c>
      <c r="AM79">
        <v>195</v>
      </c>
      <c r="AN79" t="s">
        <v>155</v>
      </c>
      <c r="AO79">
        <v>1</v>
      </c>
      <c r="AP79" s="42">
        <v>0.63070601851851849</v>
      </c>
      <c r="AQ79">
        <v>47.164313999999997</v>
      </c>
      <c r="AR79">
        <v>-88.485974999999996</v>
      </c>
      <c r="AS79">
        <v>322.7</v>
      </c>
      <c r="AT79">
        <v>39.700000000000003</v>
      </c>
      <c r="AU79">
        <v>12</v>
      </c>
      <c r="AV79">
        <v>9</v>
      </c>
      <c r="AW79" t="s">
        <v>424</v>
      </c>
      <c r="AX79">
        <v>2.1249750000000001</v>
      </c>
      <c r="AY79">
        <v>1.037463</v>
      </c>
      <c r="AZ79">
        <v>2.3499500000000002</v>
      </c>
      <c r="BA79">
        <v>14.048999999999999</v>
      </c>
      <c r="BB79">
        <v>16.41</v>
      </c>
      <c r="BC79">
        <v>1.17</v>
      </c>
      <c r="BD79">
        <v>12.255000000000001</v>
      </c>
      <c r="BE79">
        <v>3033.1039999999998</v>
      </c>
      <c r="BF79">
        <v>1.796</v>
      </c>
      <c r="BG79">
        <v>45.923999999999999</v>
      </c>
      <c r="BH79">
        <v>0</v>
      </c>
      <c r="BI79">
        <v>45.923999999999999</v>
      </c>
      <c r="BJ79">
        <v>34.972000000000001</v>
      </c>
      <c r="BK79">
        <v>0</v>
      </c>
      <c r="BL79">
        <v>34.972000000000001</v>
      </c>
      <c r="BM79">
        <v>0.18740000000000001</v>
      </c>
      <c r="BN79"/>
      <c r="BO79"/>
      <c r="BP79"/>
      <c r="BQ79">
        <v>548.35500000000002</v>
      </c>
      <c r="BR79">
        <v>0.25206499999999998</v>
      </c>
      <c r="BS79">
        <v>-3.7635000000000002E-2</v>
      </c>
      <c r="BT79">
        <v>1.2E-2</v>
      </c>
      <c r="BU79">
        <v>6.0678349999999996</v>
      </c>
      <c r="BV79">
        <v>-0.75646349999999996</v>
      </c>
      <c r="BW79" s="4">
        <f t="shared" si="19"/>
        <v>1.6031220069999998</v>
      </c>
      <c r="BY79" s="4">
        <f t="shared" si="15"/>
        <v>14013.090827932174</v>
      </c>
      <c r="BZ79" s="4">
        <f t="shared" si="16"/>
        <v>8.2976090259239985</v>
      </c>
      <c r="CA79" s="4">
        <f t="shared" si="17"/>
        <v>161.57237352706798</v>
      </c>
      <c r="CB79" s="4">
        <f t="shared" si="18"/>
        <v>0.86579728923059984</v>
      </c>
    </row>
    <row r="80" spans="1:80" x14ac:dyDescent="0.25">
      <c r="A80" s="40">
        <v>41704</v>
      </c>
      <c r="B80" s="41">
        <v>5.8009259259259255E-3</v>
      </c>
      <c r="C80">
        <v>12.861000000000001</v>
      </c>
      <c r="D80">
        <v>9.4999999999999998E-3</v>
      </c>
      <c r="E80">
        <v>95.012345999999994</v>
      </c>
      <c r="F80">
        <v>1911.8</v>
      </c>
      <c r="G80">
        <v>-19.3</v>
      </c>
      <c r="H80">
        <v>0</v>
      </c>
      <c r="I80"/>
      <c r="J80">
        <v>3.2</v>
      </c>
      <c r="K80">
        <v>0.89100000000000001</v>
      </c>
      <c r="L80">
        <v>11.459</v>
      </c>
      <c r="M80">
        <v>8.5000000000000006E-3</v>
      </c>
      <c r="N80">
        <v>1703.4055000000001</v>
      </c>
      <c r="O80">
        <v>0</v>
      </c>
      <c r="P80">
        <v>1703.4</v>
      </c>
      <c r="Q80">
        <v>1297.1656</v>
      </c>
      <c r="R80">
        <v>0</v>
      </c>
      <c r="S80">
        <v>1297.2</v>
      </c>
      <c r="T80">
        <v>0</v>
      </c>
      <c r="U80"/>
      <c r="V80"/>
      <c r="W80">
        <v>0</v>
      </c>
      <c r="X80">
        <v>2.8511000000000002</v>
      </c>
      <c r="Y80">
        <v>12</v>
      </c>
      <c r="Z80">
        <v>881</v>
      </c>
      <c r="AA80">
        <v>908</v>
      </c>
      <c r="AB80">
        <v>826</v>
      </c>
      <c r="AC80">
        <v>66</v>
      </c>
      <c r="AD80">
        <v>8.3699999999999992</v>
      </c>
      <c r="AE80">
        <v>0.19</v>
      </c>
      <c r="AF80">
        <v>982</v>
      </c>
      <c r="AG80">
        <v>-10</v>
      </c>
      <c r="AH80">
        <v>7</v>
      </c>
      <c r="AI80">
        <v>10</v>
      </c>
      <c r="AJ80">
        <v>191</v>
      </c>
      <c r="AK80">
        <v>188.3</v>
      </c>
      <c r="AL80">
        <v>5.6</v>
      </c>
      <c r="AM80">
        <v>195</v>
      </c>
      <c r="AN80" t="s">
        <v>155</v>
      </c>
      <c r="AO80">
        <v>1</v>
      </c>
      <c r="AP80" s="42">
        <v>0.63071759259259264</v>
      </c>
      <c r="AQ80">
        <v>47.164368000000003</v>
      </c>
      <c r="AR80">
        <v>-88.486193</v>
      </c>
      <c r="AS80">
        <v>322.8</v>
      </c>
      <c r="AT80">
        <v>39.4</v>
      </c>
      <c r="AU80">
        <v>12</v>
      </c>
      <c r="AV80">
        <v>9</v>
      </c>
      <c r="AW80" t="s">
        <v>424</v>
      </c>
      <c r="AX80">
        <v>2.3124120000000001</v>
      </c>
      <c r="AY80">
        <v>1.2627630000000001</v>
      </c>
      <c r="AZ80">
        <v>2.7</v>
      </c>
      <c r="BA80">
        <v>14.048999999999999</v>
      </c>
      <c r="BB80">
        <v>16.43</v>
      </c>
      <c r="BC80">
        <v>1.17</v>
      </c>
      <c r="BD80">
        <v>12.237</v>
      </c>
      <c r="BE80">
        <v>3034.26</v>
      </c>
      <c r="BF80">
        <v>1.427</v>
      </c>
      <c r="BG80">
        <v>47.234999999999999</v>
      </c>
      <c r="BH80">
        <v>0</v>
      </c>
      <c r="BI80">
        <v>47.234999999999999</v>
      </c>
      <c r="BJ80">
        <v>35.97</v>
      </c>
      <c r="BK80">
        <v>0</v>
      </c>
      <c r="BL80">
        <v>35.97</v>
      </c>
      <c r="BM80">
        <v>0</v>
      </c>
      <c r="BN80"/>
      <c r="BO80"/>
      <c r="BP80"/>
      <c r="BQ80">
        <v>548.93499999999995</v>
      </c>
      <c r="BR80">
        <v>0.23946899999999999</v>
      </c>
      <c r="BS80">
        <v>-3.6091999999999999E-2</v>
      </c>
      <c r="BT80">
        <v>1.2E-2</v>
      </c>
      <c r="BU80">
        <v>5.7646179999999996</v>
      </c>
      <c r="BV80">
        <v>-0.72544920000000002</v>
      </c>
      <c r="BW80" s="4">
        <f t="shared" si="19"/>
        <v>1.5230120755999998</v>
      </c>
      <c r="BY80" s="4">
        <f t="shared" si="15"/>
        <v>13317.913747374552</v>
      </c>
      <c r="BZ80" s="4">
        <f t="shared" si="16"/>
        <v>6.2633600672003995</v>
      </c>
      <c r="CA80" s="4">
        <f t="shared" si="17"/>
        <v>157.87880982284398</v>
      </c>
      <c r="CB80" s="4">
        <f t="shared" si="18"/>
        <v>0</v>
      </c>
    </row>
    <row r="81" spans="1:80" x14ac:dyDescent="0.25">
      <c r="A81" s="40">
        <v>41704</v>
      </c>
      <c r="B81" s="41">
        <v>5.8124999999999991E-3</v>
      </c>
      <c r="C81">
        <v>12.986000000000001</v>
      </c>
      <c r="D81">
        <v>8.3000000000000001E-3</v>
      </c>
      <c r="E81">
        <v>83.164665999999997</v>
      </c>
      <c r="F81">
        <v>1826.6</v>
      </c>
      <c r="G81">
        <v>-29.4</v>
      </c>
      <c r="H81">
        <v>9.6</v>
      </c>
      <c r="I81"/>
      <c r="J81">
        <v>3.2</v>
      </c>
      <c r="K81">
        <v>0.89</v>
      </c>
      <c r="L81">
        <v>11.557700000000001</v>
      </c>
      <c r="M81">
        <v>7.4000000000000003E-3</v>
      </c>
      <c r="N81">
        <v>1625.6789000000001</v>
      </c>
      <c r="O81">
        <v>0</v>
      </c>
      <c r="P81">
        <v>1625.7</v>
      </c>
      <c r="Q81">
        <v>1237.9757999999999</v>
      </c>
      <c r="R81">
        <v>0</v>
      </c>
      <c r="S81">
        <v>1238</v>
      </c>
      <c r="T81">
        <v>9.6302000000000003</v>
      </c>
      <c r="U81"/>
      <c r="V81"/>
      <c r="W81">
        <v>0</v>
      </c>
      <c r="X81">
        <v>2.8479999999999999</v>
      </c>
      <c r="Y81">
        <v>12</v>
      </c>
      <c r="Z81">
        <v>881</v>
      </c>
      <c r="AA81">
        <v>908</v>
      </c>
      <c r="AB81">
        <v>825</v>
      </c>
      <c r="AC81">
        <v>66</v>
      </c>
      <c r="AD81">
        <v>8.3699999999999992</v>
      </c>
      <c r="AE81">
        <v>0.19</v>
      </c>
      <c r="AF81">
        <v>982</v>
      </c>
      <c r="AG81">
        <v>-10</v>
      </c>
      <c r="AH81">
        <v>7</v>
      </c>
      <c r="AI81">
        <v>10</v>
      </c>
      <c r="AJ81">
        <v>190.3</v>
      </c>
      <c r="AK81">
        <v>188.7</v>
      </c>
      <c r="AL81">
        <v>5.6</v>
      </c>
      <c r="AM81">
        <v>195</v>
      </c>
      <c r="AN81" t="s">
        <v>155</v>
      </c>
      <c r="AO81">
        <v>1</v>
      </c>
      <c r="AP81" s="42">
        <v>0.63072916666666667</v>
      </c>
      <c r="AQ81">
        <v>47.164414999999998</v>
      </c>
      <c r="AR81">
        <v>-88.486405000000005</v>
      </c>
      <c r="AS81">
        <v>323.10000000000002</v>
      </c>
      <c r="AT81">
        <v>38.5</v>
      </c>
      <c r="AU81">
        <v>12</v>
      </c>
      <c r="AV81">
        <v>8</v>
      </c>
      <c r="AW81" t="s">
        <v>427</v>
      </c>
      <c r="AX81">
        <v>2.2875000000000001</v>
      </c>
      <c r="AY81">
        <v>1.0249999999999999</v>
      </c>
      <c r="AZ81">
        <v>2.7</v>
      </c>
      <c r="BA81">
        <v>14.048999999999999</v>
      </c>
      <c r="BB81">
        <v>16.28</v>
      </c>
      <c r="BC81">
        <v>1.1599999999999999</v>
      </c>
      <c r="BD81">
        <v>12.359</v>
      </c>
      <c r="BE81">
        <v>3034.2150000000001</v>
      </c>
      <c r="BF81">
        <v>1.2370000000000001</v>
      </c>
      <c r="BG81">
        <v>44.694000000000003</v>
      </c>
      <c r="BH81">
        <v>0</v>
      </c>
      <c r="BI81">
        <v>44.694000000000003</v>
      </c>
      <c r="BJ81">
        <v>34.034999999999997</v>
      </c>
      <c r="BK81">
        <v>0</v>
      </c>
      <c r="BL81">
        <v>34.034999999999997</v>
      </c>
      <c r="BM81">
        <v>8.3500000000000005E-2</v>
      </c>
      <c r="BN81"/>
      <c r="BO81"/>
      <c r="BP81"/>
      <c r="BQ81">
        <v>543.64400000000001</v>
      </c>
      <c r="BR81">
        <v>0.214832</v>
      </c>
      <c r="BS81">
        <v>-4.1535999999999997E-2</v>
      </c>
      <c r="BT81">
        <v>1.2725999999999999E-2</v>
      </c>
      <c r="BU81">
        <v>5.1715479999999996</v>
      </c>
      <c r="BV81">
        <v>-0.83487359999999999</v>
      </c>
      <c r="BW81" s="4">
        <f t="shared" si="19"/>
        <v>1.3663229815999998</v>
      </c>
      <c r="BY81" s="4">
        <f t="shared" si="15"/>
        <v>11947.575495183946</v>
      </c>
      <c r="BZ81" s="4">
        <f t="shared" si="16"/>
        <v>4.8708317925864</v>
      </c>
      <c r="CA81" s="4">
        <f t="shared" si="17"/>
        <v>134.01678258745196</v>
      </c>
      <c r="CB81" s="4">
        <f t="shared" si="18"/>
        <v>0.32879099004119999</v>
      </c>
    </row>
    <row r="82" spans="1:80" x14ac:dyDescent="0.25">
      <c r="A82" s="40">
        <v>41704</v>
      </c>
      <c r="B82" s="41">
        <v>5.8240740740740744E-3</v>
      </c>
      <c r="C82">
        <v>13.14</v>
      </c>
      <c r="D82">
        <v>7.4999999999999997E-3</v>
      </c>
      <c r="E82">
        <v>74.882401000000002</v>
      </c>
      <c r="F82">
        <v>1595.6</v>
      </c>
      <c r="G82">
        <v>-29.5</v>
      </c>
      <c r="H82">
        <v>0</v>
      </c>
      <c r="I82"/>
      <c r="J82">
        <v>3.1</v>
      </c>
      <c r="K82">
        <v>0.88890000000000002</v>
      </c>
      <c r="L82">
        <v>11.680300000000001</v>
      </c>
      <c r="M82">
        <v>6.7000000000000002E-3</v>
      </c>
      <c r="N82">
        <v>1418.3039000000001</v>
      </c>
      <c r="O82">
        <v>0</v>
      </c>
      <c r="P82">
        <v>1418.3</v>
      </c>
      <c r="Q82">
        <v>1080.057</v>
      </c>
      <c r="R82">
        <v>0</v>
      </c>
      <c r="S82">
        <v>1080.0999999999999</v>
      </c>
      <c r="T82">
        <v>0</v>
      </c>
      <c r="U82"/>
      <c r="V82"/>
      <c r="W82">
        <v>0</v>
      </c>
      <c r="X82">
        <v>2.7555999999999998</v>
      </c>
      <c r="Y82">
        <v>12</v>
      </c>
      <c r="Z82">
        <v>880</v>
      </c>
      <c r="AA82">
        <v>908</v>
      </c>
      <c r="AB82">
        <v>824</v>
      </c>
      <c r="AC82">
        <v>66</v>
      </c>
      <c r="AD82">
        <v>8.3699999999999992</v>
      </c>
      <c r="AE82">
        <v>0.19</v>
      </c>
      <c r="AF82">
        <v>982</v>
      </c>
      <c r="AG82">
        <v>-10</v>
      </c>
      <c r="AH82">
        <v>7</v>
      </c>
      <c r="AI82">
        <v>10</v>
      </c>
      <c r="AJ82">
        <v>190</v>
      </c>
      <c r="AK82">
        <v>189</v>
      </c>
      <c r="AL82">
        <v>5.9</v>
      </c>
      <c r="AM82">
        <v>195</v>
      </c>
      <c r="AN82" t="s">
        <v>155</v>
      </c>
      <c r="AO82">
        <v>1</v>
      </c>
      <c r="AP82" s="42">
        <v>0.63074074074074071</v>
      </c>
      <c r="AQ82">
        <v>47.164453000000002</v>
      </c>
      <c r="AR82">
        <v>-88.486615999999998</v>
      </c>
      <c r="AS82">
        <v>322.89999999999998</v>
      </c>
      <c r="AT82">
        <v>37.5</v>
      </c>
      <c r="AU82">
        <v>12</v>
      </c>
      <c r="AV82">
        <v>8</v>
      </c>
      <c r="AW82" t="s">
        <v>427</v>
      </c>
      <c r="AX82">
        <v>1.575</v>
      </c>
      <c r="AY82">
        <v>1.175</v>
      </c>
      <c r="AZ82">
        <v>2.7625000000000002</v>
      </c>
      <c r="BA82">
        <v>14.048999999999999</v>
      </c>
      <c r="BB82">
        <v>16.11</v>
      </c>
      <c r="BC82">
        <v>1.1499999999999999</v>
      </c>
      <c r="BD82">
        <v>12.497</v>
      </c>
      <c r="BE82">
        <v>3034.5729999999999</v>
      </c>
      <c r="BF82">
        <v>1.101</v>
      </c>
      <c r="BG82">
        <v>38.588000000000001</v>
      </c>
      <c r="BH82">
        <v>0</v>
      </c>
      <c r="BI82">
        <v>38.588000000000001</v>
      </c>
      <c r="BJ82">
        <v>29.385000000000002</v>
      </c>
      <c r="BK82">
        <v>0</v>
      </c>
      <c r="BL82">
        <v>29.385000000000002</v>
      </c>
      <c r="BM82">
        <v>0</v>
      </c>
      <c r="BN82"/>
      <c r="BO82"/>
      <c r="BP82"/>
      <c r="BQ82">
        <v>520.54999999999995</v>
      </c>
      <c r="BR82">
        <v>0.196465</v>
      </c>
      <c r="BS82">
        <v>-4.4727000000000003E-2</v>
      </c>
      <c r="BT82">
        <v>1.2999999999999999E-2</v>
      </c>
      <c r="BU82">
        <v>4.7294150000000004</v>
      </c>
      <c r="BV82">
        <v>-0.8990127</v>
      </c>
      <c r="BW82" s="4">
        <f t="shared" si="19"/>
        <v>1.2495114430000001</v>
      </c>
      <c r="BY82" s="4">
        <f t="shared" si="15"/>
        <v>10927.426306334914</v>
      </c>
      <c r="BZ82" s="4">
        <f t="shared" si="16"/>
        <v>3.9646752156810003</v>
      </c>
      <c r="CA82" s="4">
        <f t="shared" si="17"/>
        <v>105.81469683268502</v>
      </c>
      <c r="CB82" s="4">
        <f t="shared" si="18"/>
        <v>0</v>
      </c>
    </row>
    <row r="83" spans="1:80" x14ac:dyDescent="0.25">
      <c r="A83" s="40">
        <v>41704</v>
      </c>
      <c r="B83" s="41">
        <v>5.835648148148148E-3</v>
      </c>
      <c r="C83">
        <v>13.14</v>
      </c>
      <c r="D83">
        <v>7.0000000000000001E-3</v>
      </c>
      <c r="E83">
        <v>70</v>
      </c>
      <c r="F83">
        <v>1416.3</v>
      </c>
      <c r="G83">
        <v>-31.1</v>
      </c>
      <c r="H83">
        <v>0</v>
      </c>
      <c r="I83"/>
      <c r="J83">
        <v>3.1</v>
      </c>
      <c r="K83">
        <v>0.88880000000000003</v>
      </c>
      <c r="L83">
        <v>11.679</v>
      </c>
      <c r="M83">
        <v>6.1999999999999998E-3</v>
      </c>
      <c r="N83">
        <v>1258.8466000000001</v>
      </c>
      <c r="O83">
        <v>0</v>
      </c>
      <c r="P83">
        <v>1258.8</v>
      </c>
      <c r="Q83">
        <v>958.62819999999999</v>
      </c>
      <c r="R83">
        <v>0</v>
      </c>
      <c r="S83">
        <v>958.6</v>
      </c>
      <c r="T83">
        <v>0</v>
      </c>
      <c r="U83"/>
      <c r="V83"/>
      <c r="W83">
        <v>0</v>
      </c>
      <c r="X83">
        <v>2.7553000000000001</v>
      </c>
      <c r="Y83">
        <v>12</v>
      </c>
      <c r="Z83">
        <v>880</v>
      </c>
      <c r="AA83">
        <v>909</v>
      </c>
      <c r="AB83">
        <v>823</v>
      </c>
      <c r="AC83">
        <v>66</v>
      </c>
      <c r="AD83">
        <v>8.3699999999999992</v>
      </c>
      <c r="AE83">
        <v>0.19</v>
      </c>
      <c r="AF83">
        <v>982</v>
      </c>
      <c r="AG83">
        <v>-10</v>
      </c>
      <c r="AH83">
        <v>7</v>
      </c>
      <c r="AI83">
        <v>10</v>
      </c>
      <c r="AJ83">
        <v>190</v>
      </c>
      <c r="AK83">
        <v>189.7</v>
      </c>
      <c r="AL83">
        <v>5.6</v>
      </c>
      <c r="AM83">
        <v>195</v>
      </c>
      <c r="AN83" t="s">
        <v>155</v>
      </c>
      <c r="AO83">
        <v>1</v>
      </c>
      <c r="AP83" s="42">
        <v>0.63075231481481475</v>
      </c>
      <c r="AQ83">
        <v>47.164454999999997</v>
      </c>
      <c r="AR83">
        <v>-88.486827000000005</v>
      </c>
      <c r="AS83">
        <v>322.7</v>
      </c>
      <c r="AT83">
        <v>36.5</v>
      </c>
      <c r="AU83">
        <v>12</v>
      </c>
      <c r="AV83">
        <v>8</v>
      </c>
      <c r="AW83" t="s">
        <v>427</v>
      </c>
      <c r="AX83">
        <v>2.1124999999999998</v>
      </c>
      <c r="AY83">
        <v>1</v>
      </c>
      <c r="AZ83">
        <v>3.2</v>
      </c>
      <c r="BA83">
        <v>14.048999999999999</v>
      </c>
      <c r="BB83">
        <v>16.11</v>
      </c>
      <c r="BC83">
        <v>1.1499999999999999</v>
      </c>
      <c r="BD83">
        <v>12.510999999999999</v>
      </c>
      <c r="BE83">
        <v>3034.6880000000001</v>
      </c>
      <c r="BF83">
        <v>1.0289999999999999</v>
      </c>
      <c r="BG83">
        <v>34.253999999999998</v>
      </c>
      <c r="BH83">
        <v>0</v>
      </c>
      <c r="BI83">
        <v>34.253999999999998</v>
      </c>
      <c r="BJ83">
        <v>26.085000000000001</v>
      </c>
      <c r="BK83">
        <v>0</v>
      </c>
      <c r="BL83">
        <v>26.085000000000001</v>
      </c>
      <c r="BM83">
        <v>0</v>
      </c>
      <c r="BN83"/>
      <c r="BO83"/>
      <c r="BP83"/>
      <c r="BQ83">
        <v>520.55999999999995</v>
      </c>
      <c r="BR83">
        <v>0.167736</v>
      </c>
      <c r="BS83">
        <v>-4.1364999999999999E-2</v>
      </c>
      <c r="BT83">
        <v>1.3727E-2</v>
      </c>
      <c r="BU83">
        <v>4.0378249999999998</v>
      </c>
      <c r="BV83">
        <v>-0.83143650000000002</v>
      </c>
      <c r="BW83" s="4">
        <f t="shared" si="19"/>
        <v>1.0667933649999999</v>
      </c>
      <c r="BY83" s="4">
        <f t="shared" si="15"/>
        <v>9329.8446506390392</v>
      </c>
      <c r="BZ83" s="4">
        <f t="shared" si="16"/>
        <v>3.1635575536949991</v>
      </c>
      <c r="CA83" s="4">
        <f t="shared" si="17"/>
        <v>80.195722826174986</v>
      </c>
      <c r="CB83" s="4">
        <f t="shared" si="18"/>
        <v>0</v>
      </c>
    </row>
    <row r="84" spans="1:80" x14ac:dyDescent="0.25">
      <c r="A84" s="40">
        <v>41704</v>
      </c>
      <c r="B84" s="41">
        <v>5.8472222222222224E-3</v>
      </c>
      <c r="C84">
        <v>13.148</v>
      </c>
      <c r="D84">
        <v>7.0000000000000001E-3</v>
      </c>
      <c r="E84">
        <v>70</v>
      </c>
      <c r="F84">
        <v>1391.3</v>
      </c>
      <c r="G84">
        <v>-31</v>
      </c>
      <c r="H84">
        <v>0</v>
      </c>
      <c r="I84"/>
      <c r="J84">
        <v>3.1</v>
      </c>
      <c r="K84">
        <v>0.88859999999999995</v>
      </c>
      <c r="L84">
        <v>11.684100000000001</v>
      </c>
      <c r="M84">
        <v>6.1999999999999998E-3</v>
      </c>
      <c r="N84">
        <v>1236.3978</v>
      </c>
      <c r="O84">
        <v>0</v>
      </c>
      <c r="P84">
        <v>1236.4000000000001</v>
      </c>
      <c r="Q84">
        <v>941.53309999999999</v>
      </c>
      <c r="R84">
        <v>0</v>
      </c>
      <c r="S84">
        <v>941.5</v>
      </c>
      <c r="T84">
        <v>0</v>
      </c>
      <c r="U84"/>
      <c r="V84"/>
      <c r="W84">
        <v>0</v>
      </c>
      <c r="X84">
        <v>2.7547999999999999</v>
      </c>
      <c r="Y84">
        <v>12</v>
      </c>
      <c r="Z84">
        <v>879</v>
      </c>
      <c r="AA84">
        <v>907</v>
      </c>
      <c r="AB84">
        <v>822</v>
      </c>
      <c r="AC84">
        <v>66</v>
      </c>
      <c r="AD84">
        <v>8.3699999999999992</v>
      </c>
      <c r="AE84">
        <v>0.19</v>
      </c>
      <c r="AF84">
        <v>982</v>
      </c>
      <c r="AG84">
        <v>-10</v>
      </c>
      <c r="AH84">
        <v>7.7270000000000003</v>
      </c>
      <c r="AI84">
        <v>10</v>
      </c>
      <c r="AJ84">
        <v>190</v>
      </c>
      <c r="AK84">
        <v>189.3</v>
      </c>
      <c r="AL84">
        <v>5.3</v>
      </c>
      <c r="AM84">
        <v>195</v>
      </c>
      <c r="AN84" t="s">
        <v>155</v>
      </c>
      <c r="AO84">
        <v>1</v>
      </c>
      <c r="AP84" s="42">
        <v>0.6307638888888889</v>
      </c>
      <c r="AQ84">
        <v>47.164428000000001</v>
      </c>
      <c r="AR84">
        <v>-88.487029000000007</v>
      </c>
      <c r="AS84">
        <v>322.7</v>
      </c>
      <c r="AT84">
        <v>35.200000000000003</v>
      </c>
      <c r="AU84">
        <v>12</v>
      </c>
      <c r="AV84">
        <v>9</v>
      </c>
      <c r="AW84" t="s">
        <v>430</v>
      </c>
      <c r="AX84">
        <v>2.2124999999999999</v>
      </c>
      <c r="AY84">
        <v>1</v>
      </c>
      <c r="AZ84">
        <v>3.2</v>
      </c>
      <c r="BA84">
        <v>14.048999999999999</v>
      </c>
      <c r="BB84">
        <v>16.100000000000001</v>
      </c>
      <c r="BC84">
        <v>1.1499999999999999</v>
      </c>
      <c r="BD84">
        <v>12.532</v>
      </c>
      <c r="BE84">
        <v>3034.6840000000002</v>
      </c>
      <c r="BF84">
        <v>1.028</v>
      </c>
      <c r="BG84">
        <v>33.628999999999998</v>
      </c>
      <c r="BH84">
        <v>0</v>
      </c>
      <c r="BI84">
        <v>33.628999999999998</v>
      </c>
      <c r="BJ84">
        <v>25.609000000000002</v>
      </c>
      <c r="BK84">
        <v>0</v>
      </c>
      <c r="BL84">
        <v>25.609000000000002</v>
      </c>
      <c r="BM84">
        <v>0</v>
      </c>
      <c r="BN84"/>
      <c r="BO84"/>
      <c r="BP84"/>
      <c r="BQ84">
        <v>520.23800000000006</v>
      </c>
      <c r="BR84">
        <v>0.154638</v>
      </c>
      <c r="BS84">
        <v>-3.7092E-2</v>
      </c>
      <c r="BT84">
        <v>1.4E-2</v>
      </c>
      <c r="BU84">
        <v>3.7225239999999999</v>
      </c>
      <c r="BV84">
        <v>-0.74554920000000002</v>
      </c>
      <c r="BW84" s="4">
        <f t="shared" si="19"/>
        <v>0.98349084079999993</v>
      </c>
      <c r="BY84" s="4">
        <f t="shared" si="15"/>
        <v>8601.2952146675416</v>
      </c>
      <c r="BZ84" s="4">
        <f t="shared" si="16"/>
        <v>2.9136910072607995</v>
      </c>
      <c r="CA84" s="4">
        <f t="shared" si="17"/>
        <v>72.58435117212241</v>
      </c>
      <c r="CB84" s="4">
        <f t="shared" si="18"/>
        <v>0</v>
      </c>
    </row>
    <row r="85" spans="1:80" x14ac:dyDescent="0.25">
      <c r="A85" s="40">
        <v>41704</v>
      </c>
      <c r="B85" s="41">
        <v>5.8587962962962968E-3</v>
      </c>
      <c r="C85">
        <v>12.87</v>
      </c>
      <c r="D85">
        <v>7.0000000000000001E-3</v>
      </c>
      <c r="E85">
        <v>70.342577000000006</v>
      </c>
      <c r="F85">
        <v>1364.7</v>
      </c>
      <c r="G85">
        <v>-32</v>
      </c>
      <c r="H85">
        <v>-9.1</v>
      </c>
      <c r="I85"/>
      <c r="J85">
        <v>3.1</v>
      </c>
      <c r="K85">
        <v>0.89090000000000003</v>
      </c>
      <c r="L85">
        <v>11.466200000000001</v>
      </c>
      <c r="M85">
        <v>6.3E-3</v>
      </c>
      <c r="N85">
        <v>1215.7861</v>
      </c>
      <c r="O85">
        <v>0</v>
      </c>
      <c r="P85">
        <v>1215.8</v>
      </c>
      <c r="Q85">
        <v>925.83699999999999</v>
      </c>
      <c r="R85">
        <v>0</v>
      </c>
      <c r="S85">
        <v>925.8</v>
      </c>
      <c r="T85">
        <v>0</v>
      </c>
      <c r="U85"/>
      <c r="V85"/>
      <c r="W85">
        <v>0</v>
      </c>
      <c r="X85">
        <v>2.7618</v>
      </c>
      <c r="Y85">
        <v>12</v>
      </c>
      <c r="Z85">
        <v>877</v>
      </c>
      <c r="AA85">
        <v>905</v>
      </c>
      <c r="AB85">
        <v>821</v>
      </c>
      <c r="AC85">
        <v>66</v>
      </c>
      <c r="AD85">
        <v>8.3699999999999992</v>
      </c>
      <c r="AE85">
        <v>0.19</v>
      </c>
      <c r="AF85">
        <v>982</v>
      </c>
      <c r="AG85">
        <v>-10</v>
      </c>
      <c r="AH85">
        <v>8</v>
      </c>
      <c r="AI85">
        <v>10</v>
      </c>
      <c r="AJ85">
        <v>190</v>
      </c>
      <c r="AK85">
        <v>189</v>
      </c>
      <c r="AL85">
        <v>5.5</v>
      </c>
      <c r="AM85">
        <v>195</v>
      </c>
      <c r="AN85" t="s">
        <v>155</v>
      </c>
      <c r="AO85">
        <v>1</v>
      </c>
      <c r="AP85" s="42">
        <v>0.63077546296296294</v>
      </c>
      <c r="AQ85">
        <v>47.164386999999998</v>
      </c>
      <c r="AR85">
        <v>-88.487217999999999</v>
      </c>
      <c r="AS85">
        <v>322.39999999999998</v>
      </c>
      <c r="AT85">
        <v>34.1</v>
      </c>
      <c r="AU85">
        <v>12</v>
      </c>
      <c r="AV85">
        <v>9</v>
      </c>
      <c r="AW85" t="s">
        <v>430</v>
      </c>
      <c r="AX85">
        <v>2.2999999999999998</v>
      </c>
      <c r="AY85">
        <v>1</v>
      </c>
      <c r="AZ85">
        <v>3.2</v>
      </c>
      <c r="BA85">
        <v>14.048999999999999</v>
      </c>
      <c r="BB85">
        <v>16.420000000000002</v>
      </c>
      <c r="BC85">
        <v>1.17</v>
      </c>
      <c r="BD85">
        <v>12.246</v>
      </c>
      <c r="BE85">
        <v>3034.8389999999999</v>
      </c>
      <c r="BF85">
        <v>1.056</v>
      </c>
      <c r="BG85">
        <v>33.698999999999998</v>
      </c>
      <c r="BH85">
        <v>0</v>
      </c>
      <c r="BI85">
        <v>33.698999999999998</v>
      </c>
      <c r="BJ85">
        <v>25.661999999999999</v>
      </c>
      <c r="BK85">
        <v>0</v>
      </c>
      <c r="BL85">
        <v>25.661999999999999</v>
      </c>
      <c r="BM85">
        <v>0</v>
      </c>
      <c r="BN85"/>
      <c r="BO85"/>
      <c r="BP85"/>
      <c r="BQ85">
        <v>531.50199999999995</v>
      </c>
      <c r="BR85">
        <v>0.157362</v>
      </c>
      <c r="BS85">
        <v>-3.3819000000000002E-2</v>
      </c>
      <c r="BT85">
        <v>1.4E-2</v>
      </c>
      <c r="BU85">
        <v>3.788097</v>
      </c>
      <c r="BV85">
        <v>-0.67976190000000003</v>
      </c>
      <c r="BW85" s="4">
        <f t="shared" si="19"/>
        <v>1.0008152274</v>
      </c>
      <c r="BY85" s="4">
        <f t="shared" si="15"/>
        <v>8753.2557989670167</v>
      </c>
      <c r="BZ85" s="4">
        <f t="shared" si="16"/>
        <v>3.0457754509248001</v>
      </c>
      <c r="CA85" s="4">
        <f t="shared" si="17"/>
        <v>74.01580456593959</v>
      </c>
      <c r="CB85" s="4">
        <f t="shared" si="18"/>
        <v>0</v>
      </c>
    </row>
    <row r="86" spans="1:80" x14ac:dyDescent="0.25">
      <c r="A86" s="40">
        <v>41704</v>
      </c>
      <c r="B86" s="41">
        <v>5.8703703703703704E-3</v>
      </c>
      <c r="C86">
        <v>12.576000000000001</v>
      </c>
      <c r="D86">
        <v>8.6999999999999994E-3</v>
      </c>
      <c r="E86">
        <v>86.655790999999994</v>
      </c>
      <c r="F86">
        <v>1325.6</v>
      </c>
      <c r="G86">
        <v>-32</v>
      </c>
      <c r="H86">
        <v>0</v>
      </c>
      <c r="I86"/>
      <c r="J86">
        <v>3.1</v>
      </c>
      <c r="K86">
        <v>0.89329999999999998</v>
      </c>
      <c r="L86">
        <v>11.234999999999999</v>
      </c>
      <c r="M86">
        <v>7.7000000000000002E-3</v>
      </c>
      <c r="N86">
        <v>1184.1850999999999</v>
      </c>
      <c r="O86">
        <v>0</v>
      </c>
      <c r="P86">
        <v>1184.2</v>
      </c>
      <c r="Q86">
        <v>901.77250000000004</v>
      </c>
      <c r="R86">
        <v>0</v>
      </c>
      <c r="S86">
        <v>901.8</v>
      </c>
      <c r="T86">
        <v>0</v>
      </c>
      <c r="U86"/>
      <c r="V86"/>
      <c r="W86">
        <v>0</v>
      </c>
      <c r="X86">
        <v>2.7694000000000001</v>
      </c>
      <c r="Y86">
        <v>12</v>
      </c>
      <c r="Z86">
        <v>877</v>
      </c>
      <c r="AA86">
        <v>904</v>
      </c>
      <c r="AB86">
        <v>820</v>
      </c>
      <c r="AC86">
        <v>66</v>
      </c>
      <c r="AD86">
        <v>8.3699999999999992</v>
      </c>
      <c r="AE86">
        <v>0.19</v>
      </c>
      <c r="AF86">
        <v>982</v>
      </c>
      <c r="AG86">
        <v>-10</v>
      </c>
      <c r="AH86">
        <v>8</v>
      </c>
      <c r="AI86">
        <v>10</v>
      </c>
      <c r="AJ86">
        <v>190</v>
      </c>
      <c r="AK86">
        <v>188.3</v>
      </c>
      <c r="AL86">
        <v>5.9</v>
      </c>
      <c r="AM86">
        <v>195</v>
      </c>
      <c r="AN86" t="s">
        <v>155</v>
      </c>
      <c r="AO86">
        <v>1</v>
      </c>
      <c r="AP86" s="42">
        <v>0.63078703703703709</v>
      </c>
      <c r="AQ86">
        <v>47.164341999999998</v>
      </c>
      <c r="AR86">
        <v>-88.487397000000001</v>
      </c>
      <c r="AS86">
        <v>322.2</v>
      </c>
      <c r="AT86">
        <v>33.1</v>
      </c>
      <c r="AU86">
        <v>12</v>
      </c>
      <c r="AV86">
        <v>10</v>
      </c>
      <c r="AW86" t="s">
        <v>413</v>
      </c>
      <c r="AX86">
        <v>2.2999999999999998</v>
      </c>
      <c r="AY86">
        <v>1.0375000000000001</v>
      </c>
      <c r="AZ86">
        <v>3.2250000000000001</v>
      </c>
      <c r="BA86">
        <v>14.048999999999999</v>
      </c>
      <c r="BB86">
        <v>16.78</v>
      </c>
      <c r="BC86">
        <v>1.19</v>
      </c>
      <c r="BD86">
        <v>11.939</v>
      </c>
      <c r="BE86">
        <v>3034.623</v>
      </c>
      <c r="BF86">
        <v>1.331</v>
      </c>
      <c r="BG86">
        <v>33.496000000000002</v>
      </c>
      <c r="BH86">
        <v>0</v>
      </c>
      <c r="BI86">
        <v>33.496000000000002</v>
      </c>
      <c r="BJ86">
        <v>25.507000000000001</v>
      </c>
      <c r="BK86">
        <v>0</v>
      </c>
      <c r="BL86">
        <v>25.507000000000001</v>
      </c>
      <c r="BM86">
        <v>0</v>
      </c>
      <c r="BN86"/>
      <c r="BO86"/>
      <c r="BP86"/>
      <c r="BQ86">
        <v>543.88699999999994</v>
      </c>
      <c r="BR86">
        <v>0.148095</v>
      </c>
      <c r="BS86">
        <v>-3.5180999999999997E-2</v>
      </c>
      <c r="BT86">
        <v>1.3273E-2</v>
      </c>
      <c r="BU86">
        <v>3.5650170000000001</v>
      </c>
      <c r="BV86">
        <v>-0.70713809999999999</v>
      </c>
      <c r="BW86" s="4">
        <f t="shared" si="19"/>
        <v>0.94187749139999999</v>
      </c>
      <c r="BY86" s="4">
        <f t="shared" si="15"/>
        <v>8237.1926391461875</v>
      </c>
      <c r="BZ86" s="4">
        <f t="shared" si="16"/>
        <v>3.6128716491978001</v>
      </c>
      <c r="CA86" s="4">
        <f t="shared" si="17"/>
        <v>69.236301394506611</v>
      </c>
      <c r="CB86" s="4">
        <f t="shared" si="18"/>
        <v>0</v>
      </c>
    </row>
    <row r="87" spans="1:80" x14ac:dyDescent="0.25">
      <c r="A87" s="40">
        <v>41704</v>
      </c>
      <c r="B87" s="41">
        <v>5.8819444444444457E-3</v>
      </c>
      <c r="C87">
        <v>12.342000000000001</v>
      </c>
      <c r="D87">
        <v>9.7000000000000003E-3</v>
      </c>
      <c r="E87">
        <v>96.853448</v>
      </c>
      <c r="F87">
        <v>1223.0999999999999</v>
      </c>
      <c r="G87">
        <v>-32</v>
      </c>
      <c r="H87">
        <v>-9.5</v>
      </c>
      <c r="I87"/>
      <c r="J87">
        <v>3</v>
      </c>
      <c r="K87">
        <v>0.8952</v>
      </c>
      <c r="L87">
        <v>11.0489</v>
      </c>
      <c r="M87">
        <v>8.6999999999999994E-3</v>
      </c>
      <c r="N87">
        <v>1094.9119000000001</v>
      </c>
      <c r="O87">
        <v>0</v>
      </c>
      <c r="P87">
        <v>1094.9000000000001</v>
      </c>
      <c r="Q87">
        <v>833.78970000000004</v>
      </c>
      <c r="R87">
        <v>0</v>
      </c>
      <c r="S87">
        <v>833.8</v>
      </c>
      <c r="T87">
        <v>0</v>
      </c>
      <c r="U87"/>
      <c r="V87"/>
      <c r="W87">
        <v>0</v>
      </c>
      <c r="X87">
        <v>2.6856</v>
      </c>
      <c r="Y87">
        <v>12</v>
      </c>
      <c r="Z87">
        <v>876</v>
      </c>
      <c r="AA87">
        <v>903</v>
      </c>
      <c r="AB87">
        <v>818</v>
      </c>
      <c r="AC87">
        <v>66</v>
      </c>
      <c r="AD87">
        <v>8.3699999999999992</v>
      </c>
      <c r="AE87">
        <v>0.19</v>
      </c>
      <c r="AF87">
        <v>982</v>
      </c>
      <c r="AG87">
        <v>-10</v>
      </c>
      <c r="AH87">
        <v>7.2729999999999997</v>
      </c>
      <c r="AI87">
        <v>10</v>
      </c>
      <c r="AJ87">
        <v>190</v>
      </c>
      <c r="AK87">
        <v>188</v>
      </c>
      <c r="AL87">
        <v>5.9</v>
      </c>
      <c r="AM87">
        <v>195</v>
      </c>
      <c r="AN87" t="s">
        <v>155</v>
      </c>
      <c r="AO87">
        <v>1</v>
      </c>
      <c r="AP87" s="42">
        <v>0.63079861111111113</v>
      </c>
      <c r="AQ87">
        <v>47.164299999999997</v>
      </c>
      <c r="AR87">
        <v>-88.487566999999999</v>
      </c>
      <c r="AS87">
        <v>322.2</v>
      </c>
      <c r="AT87">
        <v>31.8</v>
      </c>
      <c r="AU87">
        <v>12</v>
      </c>
      <c r="AV87">
        <v>10</v>
      </c>
      <c r="AW87" t="s">
        <v>413</v>
      </c>
      <c r="AX87">
        <v>2.3125</v>
      </c>
      <c r="AY87">
        <v>1.3374999999999999</v>
      </c>
      <c r="AZ87">
        <v>3.4249999999999998</v>
      </c>
      <c r="BA87">
        <v>14.048999999999999</v>
      </c>
      <c r="BB87">
        <v>17.079999999999998</v>
      </c>
      <c r="BC87">
        <v>1.22</v>
      </c>
      <c r="BD87">
        <v>11.706</v>
      </c>
      <c r="BE87">
        <v>3034.5140000000001</v>
      </c>
      <c r="BF87">
        <v>1.516</v>
      </c>
      <c r="BG87">
        <v>31.491</v>
      </c>
      <c r="BH87">
        <v>0</v>
      </c>
      <c r="BI87">
        <v>31.491</v>
      </c>
      <c r="BJ87">
        <v>23.981000000000002</v>
      </c>
      <c r="BK87">
        <v>0</v>
      </c>
      <c r="BL87">
        <v>23.981000000000002</v>
      </c>
      <c r="BM87">
        <v>0</v>
      </c>
      <c r="BN87"/>
      <c r="BO87"/>
      <c r="BP87"/>
      <c r="BQ87">
        <v>536.30499999999995</v>
      </c>
      <c r="BR87">
        <v>0.160721</v>
      </c>
      <c r="BS87">
        <v>-3.5999999999999997E-2</v>
      </c>
      <c r="BT87">
        <v>1.2999999999999999E-2</v>
      </c>
      <c r="BU87">
        <v>3.868957</v>
      </c>
      <c r="BV87">
        <v>-0.72360000000000002</v>
      </c>
      <c r="BW87" s="4">
        <f t="shared" si="19"/>
        <v>1.0221784394</v>
      </c>
      <c r="BY87" s="4">
        <f t="shared" si="15"/>
        <v>8939.1437440971367</v>
      </c>
      <c r="BZ87" s="4">
        <f t="shared" si="16"/>
        <v>4.4658689714567998</v>
      </c>
      <c r="CA87" s="4">
        <f t="shared" si="17"/>
        <v>70.643801981863803</v>
      </c>
      <c r="CB87" s="4">
        <f t="shared" si="18"/>
        <v>0</v>
      </c>
    </row>
    <row r="88" spans="1:80" x14ac:dyDescent="0.25">
      <c r="A88" s="40">
        <v>41704</v>
      </c>
      <c r="B88" s="41">
        <v>5.8935185185185176E-3</v>
      </c>
      <c r="C88">
        <v>12.109</v>
      </c>
      <c r="D88">
        <v>8.9999999999999993E-3</v>
      </c>
      <c r="E88">
        <v>89.749797999999998</v>
      </c>
      <c r="F88">
        <v>1003.9</v>
      </c>
      <c r="G88">
        <v>-32</v>
      </c>
      <c r="H88">
        <v>-0.5</v>
      </c>
      <c r="I88"/>
      <c r="J88">
        <v>3</v>
      </c>
      <c r="K88">
        <v>0.89710000000000001</v>
      </c>
      <c r="L88">
        <v>10.8634</v>
      </c>
      <c r="M88">
        <v>8.0999999999999996E-3</v>
      </c>
      <c r="N88">
        <v>900.6001</v>
      </c>
      <c r="O88">
        <v>0</v>
      </c>
      <c r="P88">
        <v>900.6</v>
      </c>
      <c r="Q88">
        <v>685.81870000000004</v>
      </c>
      <c r="R88">
        <v>0</v>
      </c>
      <c r="S88">
        <v>685.8</v>
      </c>
      <c r="T88">
        <v>0</v>
      </c>
      <c r="U88"/>
      <c r="V88"/>
      <c r="W88">
        <v>0</v>
      </c>
      <c r="X88">
        <v>2.6913999999999998</v>
      </c>
      <c r="Y88">
        <v>12</v>
      </c>
      <c r="Z88">
        <v>875</v>
      </c>
      <c r="AA88">
        <v>902</v>
      </c>
      <c r="AB88">
        <v>817</v>
      </c>
      <c r="AC88">
        <v>66</v>
      </c>
      <c r="AD88">
        <v>8.3699999999999992</v>
      </c>
      <c r="AE88">
        <v>0.19</v>
      </c>
      <c r="AF88">
        <v>982</v>
      </c>
      <c r="AG88">
        <v>-10</v>
      </c>
      <c r="AH88">
        <v>7.7270000000000003</v>
      </c>
      <c r="AI88">
        <v>10</v>
      </c>
      <c r="AJ88">
        <v>190</v>
      </c>
      <c r="AK88">
        <v>187.3</v>
      </c>
      <c r="AL88">
        <v>6.1</v>
      </c>
      <c r="AM88">
        <v>195</v>
      </c>
      <c r="AN88" t="s">
        <v>155</v>
      </c>
      <c r="AO88">
        <v>1</v>
      </c>
      <c r="AP88" s="42">
        <v>0.63081018518518517</v>
      </c>
      <c r="AQ88">
        <v>47.164264000000003</v>
      </c>
      <c r="AR88">
        <v>-88.487730999999997</v>
      </c>
      <c r="AS88">
        <v>322.39999999999998</v>
      </c>
      <c r="AT88">
        <v>30.5</v>
      </c>
      <c r="AU88">
        <v>12</v>
      </c>
      <c r="AV88">
        <v>10</v>
      </c>
      <c r="AW88" t="s">
        <v>413</v>
      </c>
      <c r="AX88">
        <v>2.3875000000000002</v>
      </c>
      <c r="AY88">
        <v>1.6125</v>
      </c>
      <c r="AZ88">
        <v>3.5874999999999999</v>
      </c>
      <c r="BA88">
        <v>14.048999999999999</v>
      </c>
      <c r="BB88">
        <v>17.39</v>
      </c>
      <c r="BC88">
        <v>1.24</v>
      </c>
      <c r="BD88">
        <v>11.465999999999999</v>
      </c>
      <c r="BE88">
        <v>3034.8339999999998</v>
      </c>
      <c r="BF88">
        <v>1.4319999999999999</v>
      </c>
      <c r="BG88">
        <v>26.347000000000001</v>
      </c>
      <c r="BH88">
        <v>0</v>
      </c>
      <c r="BI88">
        <v>26.347000000000001</v>
      </c>
      <c r="BJ88">
        <v>20.064</v>
      </c>
      <c r="BK88">
        <v>0</v>
      </c>
      <c r="BL88">
        <v>20.064</v>
      </c>
      <c r="BM88">
        <v>0</v>
      </c>
      <c r="BN88"/>
      <c r="BO88"/>
      <c r="BP88"/>
      <c r="BQ88">
        <v>546.69600000000003</v>
      </c>
      <c r="BR88">
        <v>0.153914</v>
      </c>
      <c r="BS88">
        <v>-3.7454000000000001E-2</v>
      </c>
      <c r="BT88">
        <v>1.2272999999999999E-2</v>
      </c>
      <c r="BU88">
        <v>3.705095</v>
      </c>
      <c r="BV88">
        <v>-0.75282539999999998</v>
      </c>
      <c r="BW88" s="4">
        <f t="shared" si="19"/>
        <v>0.97888609900000001</v>
      </c>
      <c r="BY88" s="4">
        <f t="shared" si="15"/>
        <v>8561.4467798057212</v>
      </c>
      <c r="BZ88" s="4">
        <f t="shared" si="16"/>
        <v>4.0397569648560001</v>
      </c>
      <c r="CA88" s="4">
        <f t="shared" si="17"/>
        <v>56.601734457311991</v>
      </c>
      <c r="CB88" s="4">
        <f t="shared" si="18"/>
        <v>0</v>
      </c>
    </row>
    <row r="89" spans="1:80" x14ac:dyDescent="0.25">
      <c r="A89" s="40">
        <v>41704</v>
      </c>
      <c r="B89" s="41">
        <v>5.9050925925925929E-3</v>
      </c>
      <c r="C89">
        <v>11.79</v>
      </c>
      <c r="D89">
        <v>8.6999999999999994E-3</v>
      </c>
      <c r="E89">
        <v>86.605504999999994</v>
      </c>
      <c r="F89">
        <v>713.1</v>
      </c>
      <c r="G89">
        <v>-32</v>
      </c>
      <c r="H89">
        <v>12.8</v>
      </c>
      <c r="I89"/>
      <c r="J89">
        <v>3</v>
      </c>
      <c r="K89">
        <v>0.89959999999999996</v>
      </c>
      <c r="L89">
        <v>10.606400000000001</v>
      </c>
      <c r="M89">
        <v>7.7999999999999996E-3</v>
      </c>
      <c r="N89">
        <v>641.47820000000002</v>
      </c>
      <c r="O89">
        <v>0</v>
      </c>
      <c r="P89">
        <v>641.5</v>
      </c>
      <c r="Q89">
        <v>488.49400000000003</v>
      </c>
      <c r="R89">
        <v>0</v>
      </c>
      <c r="S89">
        <v>488.5</v>
      </c>
      <c r="T89">
        <v>12.753299999999999</v>
      </c>
      <c r="U89"/>
      <c r="V89"/>
      <c r="W89">
        <v>0</v>
      </c>
      <c r="X89">
        <v>2.6987000000000001</v>
      </c>
      <c r="Y89">
        <v>12</v>
      </c>
      <c r="Z89">
        <v>873</v>
      </c>
      <c r="AA89">
        <v>901</v>
      </c>
      <c r="AB89">
        <v>816</v>
      </c>
      <c r="AC89">
        <v>66</v>
      </c>
      <c r="AD89">
        <v>8.3699999999999992</v>
      </c>
      <c r="AE89">
        <v>0.19</v>
      </c>
      <c r="AF89">
        <v>982</v>
      </c>
      <c r="AG89">
        <v>-10</v>
      </c>
      <c r="AH89">
        <v>7.2729999999999997</v>
      </c>
      <c r="AI89">
        <v>10</v>
      </c>
      <c r="AJ89">
        <v>190</v>
      </c>
      <c r="AK89">
        <v>187.7</v>
      </c>
      <c r="AL89">
        <v>5.8</v>
      </c>
      <c r="AM89">
        <v>195</v>
      </c>
      <c r="AN89" t="s">
        <v>155</v>
      </c>
      <c r="AO89">
        <v>1</v>
      </c>
      <c r="AP89" s="42">
        <v>0.63082175925925921</v>
      </c>
      <c r="AQ89">
        <v>47.164234999999998</v>
      </c>
      <c r="AR89">
        <v>-88.487877999999995</v>
      </c>
      <c r="AS89">
        <v>322.60000000000002</v>
      </c>
      <c r="AT89">
        <v>29.8</v>
      </c>
      <c r="AU89">
        <v>12</v>
      </c>
      <c r="AV89">
        <v>10</v>
      </c>
      <c r="AW89" t="s">
        <v>413</v>
      </c>
      <c r="AX89">
        <v>2.2999999999999998</v>
      </c>
      <c r="AY89">
        <v>1.7</v>
      </c>
      <c r="AZ89">
        <v>3.5</v>
      </c>
      <c r="BA89">
        <v>14.048999999999999</v>
      </c>
      <c r="BB89">
        <v>17.84</v>
      </c>
      <c r="BC89">
        <v>1.27</v>
      </c>
      <c r="BD89">
        <v>11.163</v>
      </c>
      <c r="BE89">
        <v>3034.759</v>
      </c>
      <c r="BF89">
        <v>1.419</v>
      </c>
      <c r="BG89">
        <v>19.221</v>
      </c>
      <c r="BH89">
        <v>0</v>
      </c>
      <c r="BI89">
        <v>19.221</v>
      </c>
      <c r="BJ89">
        <v>14.637</v>
      </c>
      <c r="BK89">
        <v>0</v>
      </c>
      <c r="BL89">
        <v>14.637</v>
      </c>
      <c r="BM89">
        <v>0.1206</v>
      </c>
      <c r="BN89"/>
      <c r="BO89"/>
      <c r="BP89"/>
      <c r="BQ89">
        <v>561.45799999999997</v>
      </c>
      <c r="BR89">
        <v>0.13954900000000001</v>
      </c>
      <c r="BS89">
        <v>-3.7273000000000001E-2</v>
      </c>
      <c r="BT89">
        <v>1.2727E-2</v>
      </c>
      <c r="BU89">
        <v>3.3592930000000001</v>
      </c>
      <c r="BV89">
        <v>-0.7491873</v>
      </c>
      <c r="BW89" s="4">
        <f t="shared" si="19"/>
        <v>0.8875252106</v>
      </c>
      <c r="BY89" s="4">
        <f t="shared" si="15"/>
        <v>7762.202448225662</v>
      </c>
      <c r="BZ89" s="4">
        <f t="shared" si="16"/>
        <v>3.6294695143937998</v>
      </c>
      <c r="CA89" s="4">
        <f t="shared" si="17"/>
        <v>37.438016407457404</v>
      </c>
      <c r="CB89" s="4">
        <f t="shared" si="18"/>
        <v>0.30846654223812003</v>
      </c>
    </row>
    <row r="90" spans="1:80" x14ac:dyDescent="0.25">
      <c r="A90" s="40">
        <v>41704</v>
      </c>
      <c r="B90" s="41">
        <v>5.9166666666666664E-3</v>
      </c>
      <c r="C90">
        <v>12.148</v>
      </c>
      <c r="D90">
        <v>9.7000000000000003E-3</v>
      </c>
      <c r="E90">
        <v>96.626711999999998</v>
      </c>
      <c r="F90">
        <v>585.20000000000005</v>
      </c>
      <c r="G90">
        <v>-32</v>
      </c>
      <c r="H90">
        <v>10.9</v>
      </c>
      <c r="I90"/>
      <c r="J90">
        <v>3</v>
      </c>
      <c r="K90">
        <v>0.89649999999999996</v>
      </c>
      <c r="L90">
        <v>10.890499999999999</v>
      </c>
      <c r="M90">
        <v>8.6999999999999994E-3</v>
      </c>
      <c r="N90">
        <v>524.67610000000002</v>
      </c>
      <c r="O90">
        <v>0</v>
      </c>
      <c r="P90">
        <v>524.70000000000005</v>
      </c>
      <c r="Q90">
        <v>399.54770000000002</v>
      </c>
      <c r="R90">
        <v>0</v>
      </c>
      <c r="S90">
        <v>399.5</v>
      </c>
      <c r="T90">
        <v>10.905900000000001</v>
      </c>
      <c r="U90"/>
      <c r="V90"/>
      <c r="W90">
        <v>0</v>
      </c>
      <c r="X90">
        <v>2.6896</v>
      </c>
      <c r="Y90">
        <v>12</v>
      </c>
      <c r="Z90">
        <v>874</v>
      </c>
      <c r="AA90">
        <v>900</v>
      </c>
      <c r="AB90">
        <v>816</v>
      </c>
      <c r="AC90">
        <v>66</v>
      </c>
      <c r="AD90">
        <v>8.3699999999999992</v>
      </c>
      <c r="AE90">
        <v>0.19</v>
      </c>
      <c r="AF90">
        <v>982</v>
      </c>
      <c r="AG90">
        <v>-10</v>
      </c>
      <c r="AH90">
        <v>7</v>
      </c>
      <c r="AI90">
        <v>10</v>
      </c>
      <c r="AJ90">
        <v>190</v>
      </c>
      <c r="AK90">
        <v>188.7</v>
      </c>
      <c r="AL90">
        <v>5.3</v>
      </c>
      <c r="AM90">
        <v>195</v>
      </c>
      <c r="AN90" t="s">
        <v>155</v>
      </c>
      <c r="AO90">
        <v>1</v>
      </c>
      <c r="AP90" s="42">
        <v>0.63082175925925921</v>
      </c>
      <c r="AQ90">
        <v>47.164225999999999</v>
      </c>
      <c r="AR90">
        <v>-88.487917999999993</v>
      </c>
      <c r="AS90">
        <v>322.60000000000002</v>
      </c>
      <c r="AT90">
        <v>29.6</v>
      </c>
      <c r="AU90">
        <v>12</v>
      </c>
      <c r="AV90">
        <v>10</v>
      </c>
      <c r="AW90" t="s">
        <v>413</v>
      </c>
      <c r="AX90">
        <v>2.2250000000000001</v>
      </c>
      <c r="AY90">
        <v>1.6125</v>
      </c>
      <c r="AZ90">
        <v>3.3125</v>
      </c>
      <c r="BA90">
        <v>14.048999999999999</v>
      </c>
      <c r="BB90">
        <v>17.34</v>
      </c>
      <c r="BC90">
        <v>1.23</v>
      </c>
      <c r="BD90">
        <v>11.542</v>
      </c>
      <c r="BE90">
        <v>3034.3359999999998</v>
      </c>
      <c r="BF90">
        <v>1.536</v>
      </c>
      <c r="BG90">
        <v>15.308999999999999</v>
      </c>
      <c r="BH90">
        <v>0</v>
      </c>
      <c r="BI90">
        <v>15.308999999999999</v>
      </c>
      <c r="BJ90">
        <v>11.657999999999999</v>
      </c>
      <c r="BK90">
        <v>0</v>
      </c>
      <c r="BL90">
        <v>11.657999999999999</v>
      </c>
      <c r="BM90">
        <v>0.1004</v>
      </c>
      <c r="BN90"/>
      <c r="BO90"/>
      <c r="BP90"/>
      <c r="BQ90">
        <v>544.875</v>
      </c>
      <c r="BR90">
        <v>0.11346299999999999</v>
      </c>
      <c r="BS90">
        <v>-3.9907999999999999E-2</v>
      </c>
      <c r="BT90">
        <v>1.2999999999999999E-2</v>
      </c>
      <c r="BU90">
        <v>2.731338</v>
      </c>
      <c r="BV90">
        <v>-0.80215080000000005</v>
      </c>
      <c r="BW90" s="4">
        <f t="shared" si="19"/>
        <v>0.72161949959999994</v>
      </c>
      <c r="BY90" s="4">
        <f t="shared" si="15"/>
        <v>6310.3288045018753</v>
      </c>
      <c r="BZ90" s="4">
        <f t="shared" si="16"/>
        <v>3.1943281969151998</v>
      </c>
      <c r="CA90" s="4">
        <f t="shared" si="17"/>
        <v>24.244451900805601</v>
      </c>
      <c r="CB90" s="4">
        <f t="shared" si="18"/>
        <v>0.20879593162127999</v>
      </c>
    </row>
    <row r="91" spans="1:80" x14ac:dyDescent="0.25">
      <c r="A91" s="40">
        <v>41704</v>
      </c>
      <c r="B91" s="41">
        <v>5.9282407407407409E-3</v>
      </c>
      <c r="C91">
        <v>12.507</v>
      </c>
      <c r="D91">
        <v>8.0000000000000002E-3</v>
      </c>
      <c r="E91">
        <v>79.521846999999994</v>
      </c>
      <c r="F91">
        <v>445</v>
      </c>
      <c r="G91">
        <v>-32</v>
      </c>
      <c r="H91">
        <v>19.8</v>
      </c>
      <c r="I91"/>
      <c r="J91">
        <v>3.21</v>
      </c>
      <c r="K91">
        <v>0.89359999999999995</v>
      </c>
      <c r="L91">
        <v>11.176500000000001</v>
      </c>
      <c r="M91">
        <v>7.1000000000000004E-3</v>
      </c>
      <c r="N91">
        <v>397.67579999999998</v>
      </c>
      <c r="O91">
        <v>0</v>
      </c>
      <c r="P91">
        <v>397.7</v>
      </c>
      <c r="Q91">
        <v>302.83530000000002</v>
      </c>
      <c r="R91">
        <v>0</v>
      </c>
      <c r="S91">
        <v>302.8</v>
      </c>
      <c r="T91">
        <v>19.841799999999999</v>
      </c>
      <c r="U91"/>
      <c r="V91"/>
      <c r="W91">
        <v>0</v>
      </c>
      <c r="X91">
        <v>2.8660999999999999</v>
      </c>
      <c r="Y91">
        <v>12.1</v>
      </c>
      <c r="Z91">
        <v>875</v>
      </c>
      <c r="AA91">
        <v>901</v>
      </c>
      <c r="AB91">
        <v>817</v>
      </c>
      <c r="AC91">
        <v>66</v>
      </c>
      <c r="AD91">
        <v>8.3699999999999992</v>
      </c>
      <c r="AE91">
        <v>0.19</v>
      </c>
      <c r="AF91">
        <v>982</v>
      </c>
      <c r="AG91">
        <v>-10</v>
      </c>
      <c r="AH91">
        <v>7</v>
      </c>
      <c r="AI91">
        <v>10</v>
      </c>
      <c r="AJ91">
        <v>190.7</v>
      </c>
      <c r="AK91">
        <v>189.7</v>
      </c>
      <c r="AL91">
        <v>5.0999999999999996</v>
      </c>
      <c r="AM91">
        <v>195</v>
      </c>
      <c r="AN91" t="s">
        <v>155</v>
      </c>
      <c r="AO91">
        <v>1</v>
      </c>
      <c r="AP91" s="42">
        <v>0.6308449074074074</v>
      </c>
      <c r="AQ91">
        <v>47.164164999999997</v>
      </c>
      <c r="AR91">
        <v>-88.488217000000006</v>
      </c>
      <c r="AS91">
        <v>322.8</v>
      </c>
      <c r="AT91">
        <v>28.2</v>
      </c>
      <c r="AU91">
        <v>12</v>
      </c>
      <c r="AV91">
        <v>10</v>
      </c>
      <c r="AW91" t="s">
        <v>413</v>
      </c>
      <c r="AX91">
        <v>1.7250000000000001</v>
      </c>
      <c r="AY91">
        <v>1.0375000000000001</v>
      </c>
      <c r="AZ91">
        <v>2.0375000000000001</v>
      </c>
      <c r="BA91">
        <v>14.048999999999999</v>
      </c>
      <c r="BB91">
        <v>16.87</v>
      </c>
      <c r="BC91">
        <v>1.2</v>
      </c>
      <c r="BD91">
        <v>11.906000000000001</v>
      </c>
      <c r="BE91">
        <v>3034.3009999999999</v>
      </c>
      <c r="BF91">
        <v>1.228</v>
      </c>
      <c r="BG91">
        <v>11.305999999999999</v>
      </c>
      <c r="BH91">
        <v>0</v>
      </c>
      <c r="BI91">
        <v>11.305999999999999</v>
      </c>
      <c r="BJ91">
        <v>8.61</v>
      </c>
      <c r="BK91">
        <v>0</v>
      </c>
      <c r="BL91">
        <v>8.61</v>
      </c>
      <c r="BM91">
        <v>0.17799999999999999</v>
      </c>
      <c r="BN91"/>
      <c r="BO91"/>
      <c r="BP91"/>
      <c r="BQ91">
        <v>565.76800000000003</v>
      </c>
      <c r="BR91">
        <v>0.118813</v>
      </c>
      <c r="BS91">
        <v>-3.9545999999999998E-2</v>
      </c>
      <c r="BT91">
        <v>1.2272999999999999E-2</v>
      </c>
      <c r="BU91">
        <v>2.8601260000000002</v>
      </c>
      <c r="BV91">
        <v>-0.79487459999999999</v>
      </c>
      <c r="BW91" s="4">
        <f t="shared" si="19"/>
        <v>0.75564528920000007</v>
      </c>
      <c r="BY91" s="4">
        <f t="shared" si="15"/>
        <v>6607.7970947184558</v>
      </c>
      <c r="BZ91" s="4">
        <f t="shared" si="16"/>
        <v>2.6742155218992001</v>
      </c>
      <c r="CA91" s="4">
        <f t="shared" si="17"/>
        <v>18.749996452403998</v>
      </c>
      <c r="CB91" s="4">
        <f t="shared" si="18"/>
        <v>0.38763058867920003</v>
      </c>
    </row>
    <row r="92" spans="1:80" x14ac:dyDescent="0.25">
      <c r="A92" s="40">
        <v>41704</v>
      </c>
      <c r="B92" s="41">
        <v>5.9398148148148144E-3</v>
      </c>
      <c r="C92">
        <v>12.64</v>
      </c>
      <c r="D92">
        <v>6.3E-3</v>
      </c>
      <c r="E92">
        <v>63.033799999999999</v>
      </c>
      <c r="F92">
        <v>348.5</v>
      </c>
      <c r="G92">
        <v>-32</v>
      </c>
      <c r="H92">
        <v>0.4</v>
      </c>
      <c r="I92"/>
      <c r="J92">
        <v>3.46</v>
      </c>
      <c r="K92">
        <v>0.89249999999999996</v>
      </c>
      <c r="L92">
        <v>11.280799999999999</v>
      </c>
      <c r="M92">
        <v>5.5999999999999999E-3</v>
      </c>
      <c r="N92">
        <v>311.04770000000002</v>
      </c>
      <c r="O92">
        <v>0</v>
      </c>
      <c r="P92">
        <v>311</v>
      </c>
      <c r="Q92">
        <v>236.86689999999999</v>
      </c>
      <c r="R92">
        <v>0</v>
      </c>
      <c r="S92">
        <v>236.9</v>
      </c>
      <c r="T92">
        <v>0.36470000000000002</v>
      </c>
      <c r="U92"/>
      <c r="V92"/>
      <c r="W92">
        <v>0</v>
      </c>
      <c r="X92">
        <v>3.0838000000000001</v>
      </c>
      <c r="Y92">
        <v>12</v>
      </c>
      <c r="Z92">
        <v>876</v>
      </c>
      <c r="AA92">
        <v>900</v>
      </c>
      <c r="AB92">
        <v>818</v>
      </c>
      <c r="AC92">
        <v>66</v>
      </c>
      <c r="AD92">
        <v>8.3699999999999992</v>
      </c>
      <c r="AE92">
        <v>0.19</v>
      </c>
      <c r="AF92">
        <v>982</v>
      </c>
      <c r="AG92">
        <v>-10</v>
      </c>
      <c r="AH92">
        <v>7</v>
      </c>
      <c r="AI92">
        <v>10</v>
      </c>
      <c r="AJ92">
        <v>191</v>
      </c>
      <c r="AK92">
        <v>190</v>
      </c>
      <c r="AL92">
        <v>4.7</v>
      </c>
      <c r="AM92">
        <v>195</v>
      </c>
      <c r="AN92" t="s">
        <v>155</v>
      </c>
      <c r="AO92">
        <v>1</v>
      </c>
      <c r="AP92" s="42">
        <v>0.63085648148148155</v>
      </c>
      <c r="AQ92">
        <v>47.164154000000003</v>
      </c>
      <c r="AR92">
        <v>-88.488363000000007</v>
      </c>
      <c r="AS92">
        <v>323.39999999999998</v>
      </c>
      <c r="AT92">
        <v>26.3</v>
      </c>
      <c r="AU92">
        <v>12</v>
      </c>
      <c r="AV92">
        <v>10</v>
      </c>
      <c r="AW92" t="s">
        <v>413</v>
      </c>
      <c r="AX92">
        <v>1.9</v>
      </c>
      <c r="AY92">
        <v>1.3</v>
      </c>
      <c r="AZ92">
        <v>2.2999999999999998</v>
      </c>
      <c r="BA92">
        <v>14.048999999999999</v>
      </c>
      <c r="BB92">
        <v>16.71</v>
      </c>
      <c r="BC92">
        <v>1.19</v>
      </c>
      <c r="BD92">
        <v>12.048</v>
      </c>
      <c r="BE92">
        <v>3035.1489999999999</v>
      </c>
      <c r="BF92">
        <v>0.96299999999999997</v>
      </c>
      <c r="BG92">
        <v>8.7639999999999993</v>
      </c>
      <c r="BH92">
        <v>0</v>
      </c>
      <c r="BI92">
        <v>8.7639999999999993</v>
      </c>
      <c r="BJ92">
        <v>6.6740000000000004</v>
      </c>
      <c r="BK92">
        <v>0</v>
      </c>
      <c r="BL92">
        <v>6.6740000000000004</v>
      </c>
      <c r="BM92">
        <v>3.2000000000000002E-3</v>
      </c>
      <c r="BN92"/>
      <c r="BO92"/>
      <c r="BP92"/>
      <c r="BQ92">
        <v>603.28499999999997</v>
      </c>
      <c r="BR92">
        <v>0.13345099999999999</v>
      </c>
      <c r="BS92">
        <v>-3.7546000000000003E-2</v>
      </c>
      <c r="BT92">
        <v>1.2E-2</v>
      </c>
      <c r="BU92">
        <v>3.2124999999999999</v>
      </c>
      <c r="BV92">
        <v>-0.75467459999999997</v>
      </c>
      <c r="BW92" s="4">
        <f t="shared" si="19"/>
        <v>0.84874249999999996</v>
      </c>
      <c r="BY92" s="4">
        <f t="shared" si="15"/>
        <v>7423.9668661274991</v>
      </c>
      <c r="BZ92" s="4">
        <f t="shared" si="16"/>
        <v>2.3554955924999996</v>
      </c>
      <c r="CA92" s="4">
        <f t="shared" si="17"/>
        <v>16.324587315000002</v>
      </c>
      <c r="CB92" s="4">
        <f t="shared" si="18"/>
        <v>7.8271920000000002E-3</v>
      </c>
    </row>
    <row r="93" spans="1:80" x14ac:dyDescent="0.25">
      <c r="A93" s="40">
        <v>41704</v>
      </c>
      <c r="B93" s="41">
        <v>5.9513888888888889E-3</v>
      </c>
      <c r="C93">
        <v>12.609</v>
      </c>
      <c r="D93">
        <v>6.0000000000000001E-3</v>
      </c>
      <c r="E93">
        <v>60</v>
      </c>
      <c r="F93">
        <v>363.7</v>
      </c>
      <c r="G93">
        <v>-32</v>
      </c>
      <c r="H93">
        <v>8.8000000000000007</v>
      </c>
      <c r="I93"/>
      <c r="J93">
        <v>3.71</v>
      </c>
      <c r="K93">
        <v>0.89280000000000004</v>
      </c>
      <c r="L93">
        <v>11.257999999999999</v>
      </c>
      <c r="M93">
        <v>5.4000000000000003E-3</v>
      </c>
      <c r="N93">
        <v>324.71409999999997</v>
      </c>
      <c r="O93">
        <v>0</v>
      </c>
      <c r="P93">
        <v>324.7</v>
      </c>
      <c r="Q93">
        <v>247.2741</v>
      </c>
      <c r="R93">
        <v>0</v>
      </c>
      <c r="S93">
        <v>247.3</v>
      </c>
      <c r="T93">
        <v>8.8257999999999992</v>
      </c>
      <c r="U93"/>
      <c r="V93"/>
      <c r="W93">
        <v>0</v>
      </c>
      <c r="X93">
        <v>3.3134999999999999</v>
      </c>
      <c r="Y93">
        <v>12.1</v>
      </c>
      <c r="Z93">
        <v>877</v>
      </c>
      <c r="AA93">
        <v>901</v>
      </c>
      <c r="AB93">
        <v>821</v>
      </c>
      <c r="AC93">
        <v>66</v>
      </c>
      <c r="AD93">
        <v>8.3699999999999992</v>
      </c>
      <c r="AE93">
        <v>0.19</v>
      </c>
      <c r="AF93">
        <v>982</v>
      </c>
      <c r="AG93">
        <v>-10</v>
      </c>
      <c r="AH93">
        <v>7</v>
      </c>
      <c r="AI93">
        <v>10</v>
      </c>
      <c r="AJ93">
        <v>191</v>
      </c>
      <c r="AK93">
        <v>189.3</v>
      </c>
      <c r="AL93">
        <v>5.0999999999999996</v>
      </c>
      <c r="AM93">
        <v>195</v>
      </c>
      <c r="AN93" t="s">
        <v>155</v>
      </c>
      <c r="AO93">
        <v>1</v>
      </c>
      <c r="AP93" s="42">
        <v>0.63086805555555558</v>
      </c>
      <c r="AQ93">
        <v>47.164166000000002</v>
      </c>
      <c r="AR93">
        <v>-88.488487000000006</v>
      </c>
      <c r="AS93">
        <v>323.5</v>
      </c>
      <c r="AT93">
        <v>22</v>
      </c>
      <c r="AU93">
        <v>12</v>
      </c>
      <c r="AV93">
        <v>10</v>
      </c>
      <c r="AW93" t="s">
        <v>413</v>
      </c>
      <c r="AX93">
        <v>1.875</v>
      </c>
      <c r="AY93">
        <v>1.3374999999999999</v>
      </c>
      <c r="AZ93">
        <v>2.3250000000000002</v>
      </c>
      <c r="BA93">
        <v>14.048999999999999</v>
      </c>
      <c r="BB93">
        <v>16.739999999999998</v>
      </c>
      <c r="BC93">
        <v>1.19</v>
      </c>
      <c r="BD93">
        <v>12.003</v>
      </c>
      <c r="BE93">
        <v>3035.011</v>
      </c>
      <c r="BF93">
        <v>0.91900000000000004</v>
      </c>
      <c r="BG93">
        <v>9.1669999999999998</v>
      </c>
      <c r="BH93">
        <v>0</v>
      </c>
      <c r="BI93">
        <v>9.1669999999999998</v>
      </c>
      <c r="BJ93">
        <v>6.9809999999999999</v>
      </c>
      <c r="BK93">
        <v>0</v>
      </c>
      <c r="BL93">
        <v>6.9809999999999999</v>
      </c>
      <c r="BM93">
        <v>7.8600000000000003E-2</v>
      </c>
      <c r="BN93"/>
      <c r="BO93"/>
      <c r="BP93"/>
      <c r="BQ93">
        <v>649.51300000000003</v>
      </c>
      <c r="BR93">
        <v>0.15226700000000001</v>
      </c>
      <c r="BS93">
        <v>-3.9907999999999999E-2</v>
      </c>
      <c r="BT93">
        <v>1.2E-2</v>
      </c>
      <c r="BU93">
        <v>3.6654469999999999</v>
      </c>
      <c r="BV93">
        <v>-0.80215080000000005</v>
      </c>
      <c r="BW93" s="4">
        <f t="shared" si="19"/>
        <v>0.96841109739999998</v>
      </c>
      <c r="BY93" s="4">
        <f t="shared" si="15"/>
        <v>8470.3252340878025</v>
      </c>
      <c r="BZ93" s="4">
        <f t="shared" si="16"/>
        <v>2.5648107667901998</v>
      </c>
      <c r="CA93" s="4">
        <f t="shared" si="17"/>
        <v>19.483072865029797</v>
      </c>
      <c r="CB93" s="4">
        <f t="shared" si="18"/>
        <v>0.21936248777988002</v>
      </c>
    </row>
    <row r="94" spans="1:80" x14ac:dyDescent="0.25">
      <c r="A94" s="40">
        <v>41704</v>
      </c>
      <c r="B94" s="41">
        <v>5.9629629629629624E-3</v>
      </c>
      <c r="C94">
        <v>12.59</v>
      </c>
      <c r="D94">
        <v>7.0000000000000001E-3</v>
      </c>
      <c r="E94">
        <v>70.194489000000004</v>
      </c>
      <c r="F94">
        <v>439.6</v>
      </c>
      <c r="G94">
        <v>-32</v>
      </c>
      <c r="H94">
        <v>37.299999999999997</v>
      </c>
      <c r="I94"/>
      <c r="J94">
        <v>3.9</v>
      </c>
      <c r="K94">
        <v>0.8931</v>
      </c>
      <c r="L94">
        <v>11.2439</v>
      </c>
      <c r="M94">
        <v>6.3E-3</v>
      </c>
      <c r="N94">
        <v>392.63490000000002</v>
      </c>
      <c r="O94">
        <v>0</v>
      </c>
      <c r="P94">
        <v>392.6</v>
      </c>
      <c r="Q94">
        <v>298.9966</v>
      </c>
      <c r="R94">
        <v>0</v>
      </c>
      <c r="S94">
        <v>299</v>
      </c>
      <c r="T94">
        <v>37.261699999999998</v>
      </c>
      <c r="U94"/>
      <c r="V94"/>
      <c r="W94">
        <v>0</v>
      </c>
      <c r="X94">
        <v>3.4830000000000001</v>
      </c>
      <c r="Y94">
        <v>12.1</v>
      </c>
      <c r="Z94">
        <v>878</v>
      </c>
      <c r="AA94">
        <v>901</v>
      </c>
      <c r="AB94">
        <v>823</v>
      </c>
      <c r="AC94">
        <v>66</v>
      </c>
      <c r="AD94">
        <v>8.3699999999999992</v>
      </c>
      <c r="AE94">
        <v>0.19</v>
      </c>
      <c r="AF94">
        <v>982</v>
      </c>
      <c r="AG94">
        <v>-10</v>
      </c>
      <c r="AH94">
        <v>6.2729999999999997</v>
      </c>
      <c r="AI94">
        <v>10</v>
      </c>
      <c r="AJ94">
        <v>191</v>
      </c>
      <c r="AK94">
        <v>189</v>
      </c>
      <c r="AL94">
        <v>5.5</v>
      </c>
      <c r="AM94">
        <v>195</v>
      </c>
      <c r="AN94" t="s">
        <v>155</v>
      </c>
      <c r="AO94">
        <v>1</v>
      </c>
      <c r="AP94" s="42">
        <v>0.63087962962962962</v>
      </c>
      <c r="AQ94">
        <v>47.164186000000001</v>
      </c>
      <c r="AR94">
        <v>-88.488609999999994</v>
      </c>
      <c r="AS94">
        <v>323.3</v>
      </c>
      <c r="AT94">
        <v>21.8</v>
      </c>
      <c r="AU94">
        <v>12</v>
      </c>
      <c r="AV94">
        <v>10</v>
      </c>
      <c r="AW94" t="s">
        <v>413</v>
      </c>
      <c r="AX94">
        <v>1.7</v>
      </c>
      <c r="AY94">
        <v>1.6125</v>
      </c>
      <c r="AZ94">
        <v>2.5125000000000002</v>
      </c>
      <c r="BA94">
        <v>14.048999999999999</v>
      </c>
      <c r="BB94">
        <v>16.760000000000002</v>
      </c>
      <c r="BC94">
        <v>1.19</v>
      </c>
      <c r="BD94">
        <v>11.971</v>
      </c>
      <c r="BE94">
        <v>3034.0059999999999</v>
      </c>
      <c r="BF94">
        <v>1.077</v>
      </c>
      <c r="BG94">
        <v>11.095000000000001</v>
      </c>
      <c r="BH94">
        <v>0</v>
      </c>
      <c r="BI94">
        <v>11.095000000000001</v>
      </c>
      <c r="BJ94">
        <v>8.4489999999999998</v>
      </c>
      <c r="BK94">
        <v>0</v>
      </c>
      <c r="BL94">
        <v>8.4489999999999998</v>
      </c>
      <c r="BM94">
        <v>0.3322</v>
      </c>
      <c r="BN94"/>
      <c r="BO94"/>
      <c r="BP94"/>
      <c r="BQ94">
        <v>683.36900000000003</v>
      </c>
      <c r="BR94">
        <v>0.161635</v>
      </c>
      <c r="BS94">
        <v>-4.1727E-2</v>
      </c>
      <c r="BT94">
        <v>1.2727E-2</v>
      </c>
      <c r="BU94">
        <v>3.8909590000000001</v>
      </c>
      <c r="BV94">
        <v>-0.83871269999999998</v>
      </c>
      <c r="BW94" s="4">
        <f t="shared" si="19"/>
        <v>1.0279913677999999</v>
      </c>
      <c r="BY94" s="4">
        <f t="shared" si="15"/>
        <v>8988.4739134654938</v>
      </c>
      <c r="BZ94" s="4">
        <f t="shared" si="16"/>
        <v>3.1906945486601996</v>
      </c>
      <c r="CA94" s="4">
        <f t="shared" si="17"/>
        <v>25.030806166787396</v>
      </c>
      <c r="CB94" s="4">
        <f t="shared" si="18"/>
        <v>0.98416780785971991</v>
      </c>
    </row>
    <row r="95" spans="1:80" x14ac:dyDescent="0.25">
      <c r="A95" s="40">
        <v>41704</v>
      </c>
      <c r="B95" s="41">
        <v>5.9745370370370377E-3</v>
      </c>
      <c r="C95">
        <v>12.76</v>
      </c>
      <c r="D95">
        <v>0.01</v>
      </c>
      <c r="E95">
        <v>100.34334800000001</v>
      </c>
      <c r="F95">
        <v>527.70000000000005</v>
      </c>
      <c r="G95">
        <v>-32</v>
      </c>
      <c r="H95">
        <v>60.3</v>
      </c>
      <c r="I95"/>
      <c r="J95">
        <v>3.9</v>
      </c>
      <c r="K95">
        <v>0.89180000000000004</v>
      </c>
      <c r="L95">
        <v>11.3795</v>
      </c>
      <c r="M95">
        <v>8.8999999999999999E-3</v>
      </c>
      <c r="N95">
        <v>470.56139999999999</v>
      </c>
      <c r="O95">
        <v>0</v>
      </c>
      <c r="P95">
        <v>470.6</v>
      </c>
      <c r="Q95">
        <v>358.33859999999999</v>
      </c>
      <c r="R95">
        <v>0</v>
      </c>
      <c r="S95">
        <v>358.3</v>
      </c>
      <c r="T95">
        <v>60.3</v>
      </c>
      <c r="U95"/>
      <c r="V95"/>
      <c r="W95">
        <v>0</v>
      </c>
      <c r="X95">
        <v>3.4780000000000002</v>
      </c>
      <c r="Y95">
        <v>12</v>
      </c>
      <c r="Z95">
        <v>879</v>
      </c>
      <c r="AA95">
        <v>901</v>
      </c>
      <c r="AB95">
        <v>825</v>
      </c>
      <c r="AC95">
        <v>66</v>
      </c>
      <c r="AD95">
        <v>8.3699999999999992</v>
      </c>
      <c r="AE95">
        <v>0.19</v>
      </c>
      <c r="AF95">
        <v>982</v>
      </c>
      <c r="AG95">
        <v>-10</v>
      </c>
      <c r="AH95">
        <v>6.7270000000000003</v>
      </c>
      <c r="AI95">
        <v>10</v>
      </c>
      <c r="AJ95">
        <v>191</v>
      </c>
      <c r="AK95">
        <v>189</v>
      </c>
      <c r="AL95">
        <v>5.8</v>
      </c>
      <c r="AM95">
        <v>195</v>
      </c>
      <c r="AN95" t="s">
        <v>155</v>
      </c>
      <c r="AO95">
        <v>1</v>
      </c>
      <c r="AP95" s="42">
        <v>0.63089120370370366</v>
      </c>
      <c r="AQ95">
        <v>47.164212999999997</v>
      </c>
      <c r="AR95">
        <v>-88.488732999999996</v>
      </c>
      <c r="AS95">
        <v>322.8</v>
      </c>
      <c r="AT95">
        <v>22.3</v>
      </c>
      <c r="AU95">
        <v>12</v>
      </c>
      <c r="AV95">
        <v>10</v>
      </c>
      <c r="AW95" t="s">
        <v>413</v>
      </c>
      <c r="AX95">
        <v>1.7</v>
      </c>
      <c r="AY95">
        <v>1.7</v>
      </c>
      <c r="AZ95">
        <v>2.6</v>
      </c>
      <c r="BA95">
        <v>14.048999999999999</v>
      </c>
      <c r="BB95">
        <v>16.54</v>
      </c>
      <c r="BC95">
        <v>1.18</v>
      </c>
      <c r="BD95">
        <v>12.134</v>
      </c>
      <c r="BE95">
        <v>3032.578</v>
      </c>
      <c r="BF95">
        <v>1.518</v>
      </c>
      <c r="BG95">
        <v>13.132</v>
      </c>
      <c r="BH95">
        <v>0</v>
      </c>
      <c r="BI95">
        <v>13.132</v>
      </c>
      <c r="BJ95">
        <v>10</v>
      </c>
      <c r="BK95">
        <v>0</v>
      </c>
      <c r="BL95">
        <v>10</v>
      </c>
      <c r="BM95">
        <v>0.53100000000000003</v>
      </c>
      <c r="BN95"/>
      <c r="BO95"/>
      <c r="BP95"/>
      <c r="BQ95">
        <v>673.93200000000002</v>
      </c>
      <c r="BR95">
        <v>0.16736200000000001</v>
      </c>
      <c r="BS95">
        <v>-3.4002999999999999E-2</v>
      </c>
      <c r="BT95">
        <v>1.2999999999999999E-2</v>
      </c>
      <c r="BU95">
        <v>4.0288219999999999</v>
      </c>
      <c r="BV95">
        <v>-0.68346030000000002</v>
      </c>
      <c r="BW95" s="4">
        <f t="shared" si="19"/>
        <v>1.0644147723999999</v>
      </c>
      <c r="BY95" s="4">
        <f t="shared" si="15"/>
        <v>9302.5696957165219</v>
      </c>
      <c r="BZ95" s="4">
        <f t="shared" si="16"/>
        <v>4.6565334174743995</v>
      </c>
      <c r="CA95" s="4">
        <f t="shared" si="17"/>
        <v>30.675450707999996</v>
      </c>
      <c r="CB95" s="4">
        <f t="shared" si="18"/>
        <v>1.6288664325947999</v>
      </c>
    </row>
    <row r="96" spans="1:80" x14ac:dyDescent="0.25">
      <c r="A96" s="40">
        <v>41704</v>
      </c>
      <c r="B96" s="41">
        <v>5.9861111111111113E-3</v>
      </c>
      <c r="C96">
        <v>12.768000000000001</v>
      </c>
      <c r="D96">
        <v>1.38E-2</v>
      </c>
      <c r="E96">
        <v>138.091286</v>
      </c>
      <c r="F96">
        <v>590.9</v>
      </c>
      <c r="G96">
        <v>-32</v>
      </c>
      <c r="H96">
        <v>80.3</v>
      </c>
      <c r="I96"/>
      <c r="J96">
        <v>3.85</v>
      </c>
      <c r="K96">
        <v>0.89180000000000004</v>
      </c>
      <c r="L96">
        <v>11.386900000000001</v>
      </c>
      <c r="M96">
        <v>1.23E-2</v>
      </c>
      <c r="N96">
        <v>526.99040000000002</v>
      </c>
      <c r="O96">
        <v>0</v>
      </c>
      <c r="P96">
        <v>527</v>
      </c>
      <c r="Q96">
        <v>401.31009999999998</v>
      </c>
      <c r="R96">
        <v>0</v>
      </c>
      <c r="S96">
        <v>401.3</v>
      </c>
      <c r="T96">
        <v>80.3</v>
      </c>
      <c r="U96"/>
      <c r="V96"/>
      <c r="W96">
        <v>0</v>
      </c>
      <c r="X96">
        <v>3.4308000000000001</v>
      </c>
      <c r="Y96">
        <v>12.1</v>
      </c>
      <c r="Z96">
        <v>880</v>
      </c>
      <c r="AA96">
        <v>902</v>
      </c>
      <c r="AB96">
        <v>825</v>
      </c>
      <c r="AC96">
        <v>66</v>
      </c>
      <c r="AD96">
        <v>8.3699999999999992</v>
      </c>
      <c r="AE96">
        <v>0.19</v>
      </c>
      <c r="AF96">
        <v>982</v>
      </c>
      <c r="AG96">
        <v>-10</v>
      </c>
      <c r="AH96">
        <v>7</v>
      </c>
      <c r="AI96">
        <v>10</v>
      </c>
      <c r="AJ96">
        <v>191</v>
      </c>
      <c r="AK96">
        <v>189</v>
      </c>
      <c r="AL96">
        <v>6.2</v>
      </c>
      <c r="AM96">
        <v>195</v>
      </c>
      <c r="AN96" t="s">
        <v>155</v>
      </c>
      <c r="AO96">
        <v>1</v>
      </c>
      <c r="AP96" s="42">
        <v>0.63090277777777781</v>
      </c>
      <c r="AQ96">
        <v>47.164234</v>
      </c>
      <c r="AR96">
        <v>-88.488861</v>
      </c>
      <c r="AS96">
        <v>322.39999999999998</v>
      </c>
      <c r="AT96">
        <v>22.8</v>
      </c>
      <c r="AU96">
        <v>12</v>
      </c>
      <c r="AV96">
        <v>10</v>
      </c>
      <c r="AW96" t="s">
        <v>413</v>
      </c>
      <c r="AX96">
        <v>1.6875880000000001</v>
      </c>
      <c r="AY96">
        <v>1.7</v>
      </c>
      <c r="AZ96">
        <v>2.5875880000000002</v>
      </c>
      <c r="BA96">
        <v>14.048999999999999</v>
      </c>
      <c r="BB96">
        <v>16.53</v>
      </c>
      <c r="BC96">
        <v>1.18</v>
      </c>
      <c r="BD96">
        <v>12.132</v>
      </c>
      <c r="BE96">
        <v>3031.1419999999998</v>
      </c>
      <c r="BF96">
        <v>2.0859999999999999</v>
      </c>
      <c r="BG96">
        <v>14.691000000000001</v>
      </c>
      <c r="BH96">
        <v>0</v>
      </c>
      <c r="BI96">
        <v>14.691000000000001</v>
      </c>
      <c r="BJ96">
        <v>11.186999999999999</v>
      </c>
      <c r="BK96">
        <v>0</v>
      </c>
      <c r="BL96">
        <v>11.186999999999999</v>
      </c>
      <c r="BM96">
        <v>0.70630000000000004</v>
      </c>
      <c r="BN96"/>
      <c r="BO96"/>
      <c r="BP96"/>
      <c r="BQ96">
        <v>664.03800000000001</v>
      </c>
      <c r="BR96">
        <v>0.29040899999999997</v>
      </c>
      <c r="BS96">
        <v>-3.3908000000000001E-2</v>
      </c>
      <c r="BT96">
        <v>1.2272999999999999E-2</v>
      </c>
      <c r="BU96">
        <v>6.9908710000000003</v>
      </c>
      <c r="BV96">
        <v>-0.68155080000000001</v>
      </c>
      <c r="BW96" s="4">
        <f t="shared" si="19"/>
        <v>1.8469881182000001</v>
      </c>
      <c r="BY96" s="4">
        <f t="shared" si="15"/>
        <v>16134.311707344874</v>
      </c>
      <c r="BZ96" s="4">
        <f t="shared" si="16"/>
        <v>11.103463388228398</v>
      </c>
      <c r="CA96" s="4">
        <f t="shared" si="17"/>
        <v>59.546713769947793</v>
      </c>
      <c r="CB96" s="4">
        <f t="shared" si="18"/>
        <v>3.7595283754102202</v>
      </c>
    </row>
    <row r="97" spans="1:80" x14ac:dyDescent="0.25">
      <c r="A97" s="40">
        <v>41704</v>
      </c>
      <c r="B97" s="41">
        <v>5.9976851851851858E-3</v>
      </c>
      <c r="C97">
        <v>12.667</v>
      </c>
      <c r="D97">
        <v>1.2999999999999999E-2</v>
      </c>
      <c r="E97">
        <v>130</v>
      </c>
      <c r="F97">
        <v>635.29999999999995</v>
      </c>
      <c r="G97">
        <v>-30.6</v>
      </c>
      <c r="H97">
        <v>57.5</v>
      </c>
      <c r="I97"/>
      <c r="J97">
        <v>3.7</v>
      </c>
      <c r="K97">
        <v>0.89270000000000005</v>
      </c>
      <c r="L97">
        <v>11.308299999999999</v>
      </c>
      <c r="M97">
        <v>1.1599999999999999E-2</v>
      </c>
      <c r="N97">
        <v>567.10789999999997</v>
      </c>
      <c r="O97">
        <v>0</v>
      </c>
      <c r="P97">
        <v>567.1</v>
      </c>
      <c r="Q97">
        <v>431.86009999999999</v>
      </c>
      <c r="R97">
        <v>0</v>
      </c>
      <c r="S97">
        <v>431.9</v>
      </c>
      <c r="T97">
        <v>57.535200000000003</v>
      </c>
      <c r="U97"/>
      <c r="V97"/>
      <c r="W97">
        <v>0</v>
      </c>
      <c r="X97">
        <v>3.3031000000000001</v>
      </c>
      <c r="Y97">
        <v>12</v>
      </c>
      <c r="Z97">
        <v>881</v>
      </c>
      <c r="AA97">
        <v>902</v>
      </c>
      <c r="AB97">
        <v>824</v>
      </c>
      <c r="AC97">
        <v>66</v>
      </c>
      <c r="AD97">
        <v>8.3699999999999992</v>
      </c>
      <c r="AE97">
        <v>0.19</v>
      </c>
      <c r="AF97">
        <v>982</v>
      </c>
      <c r="AG97">
        <v>-10</v>
      </c>
      <c r="AH97">
        <v>7</v>
      </c>
      <c r="AI97">
        <v>10</v>
      </c>
      <c r="AJ97">
        <v>191</v>
      </c>
      <c r="AK97">
        <v>189.7</v>
      </c>
      <c r="AL97">
        <v>6.4</v>
      </c>
      <c r="AM97">
        <v>195</v>
      </c>
      <c r="AN97" t="s">
        <v>155</v>
      </c>
      <c r="AO97">
        <v>1</v>
      </c>
      <c r="AP97" s="42">
        <v>0.63091435185185185</v>
      </c>
      <c r="AQ97">
        <v>47.164243999999997</v>
      </c>
      <c r="AR97">
        <v>-88.488990999999999</v>
      </c>
      <c r="AS97">
        <v>322.5</v>
      </c>
      <c r="AT97">
        <v>22.4</v>
      </c>
      <c r="AU97">
        <v>12</v>
      </c>
      <c r="AV97">
        <v>9</v>
      </c>
      <c r="AW97" t="s">
        <v>413</v>
      </c>
      <c r="AX97">
        <v>1.675</v>
      </c>
      <c r="AY97">
        <v>1.75</v>
      </c>
      <c r="AZ97">
        <v>2.5874999999999999</v>
      </c>
      <c r="BA97">
        <v>14.048999999999999</v>
      </c>
      <c r="BB97">
        <v>16.66</v>
      </c>
      <c r="BC97">
        <v>1.19</v>
      </c>
      <c r="BD97">
        <v>12.016999999999999</v>
      </c>
      <c r="BE97">
        <v>3031.98</v>
      </c>
      <c r="BF97">
        <v>1.98</v>
      </c>
      <c r="BG97">
        <v>15.923</v>
      </c>
      <c r="BH97">
        <v>0</v>
      </c>
      <c r="BI97">
        <v>15.923</v>
      </c>
      <c r="BJ97">
        <v>12.125999999999999</v>
      </c>
      <c r="BK97">
        <v>0</v>
      </c>
      <c r="BL97">
        <v>12.125999999999999</v>
      </c>
      <c r="BM97">
        <v>0.50970000000000004</v>
      </c>
      <c r="BN97"/>
      <c r="BO97"/>
      <c r="BP97"/>
      <c r="BQ97">
        <v>643.94299999999998</v>
      </c>
      <c r="BR97">
        <v>0.25821100000000002</v>
      </c>
      <c r="BS97">
        <v>-3.8635000000000003E-2</v>
      </c>
      <c r="BT97">
        <v>1.2727E-2</v>
      </c>
      <c r="BU97">
        <v>6.2157850000000003</v>
      </c>
      <c r="BV97">
        <v>-0.77656349999999996</v>
      </c>
      <c r="BW97" s="4">
        <f t="shared" si="19"/>
        <v>1.6422103969999999</v>
      </c>
      <c r="BY97" s="4">
        <f t="shared" si="15"/>
        <v>14349.447801394019</v>
      </c>
      <c r="BZ97" s="4">
        <f t="shared" si="16"/>
        <v>9.3707434240200005</v>
      </c>
      <c r="CA97" s="4">
        <f t="shared" si="17"/>
        <v>57.388704424073993</v>
      </c>
      <c r="CB97" s="4">
        <f t="shared" si="18"/>
        <v>2.4122565268803005</v>
      </c>
    </row>
    <row r="98" spans="1:80" x14ac:dyDescent="0.25">
      <c r="A98" s="40">
        <v>41704</v>
      </c>
      <c r="B98" s="41">
        <v>6.0092592592592593E-3</v>
      </c>
      <c r="C98">
        <v>12.558</v>
      </c>
      <c r="D98">
        <v>1.2999999999999999E-2</v>
      </c>
      <c r="E98">
        <v>130</v>
      </c>
      <c r="F98">
        <v>716.3</v>
      </c>
      <c r="G98">
        <v>-29.5</v>
      </c>
      <c r="H98">
        <v>59.5</v>
      </c>
      <c r="I98"/>
      <c r="J98">
        <v>3.6</v>
      </c>
      <c r="K98">
        <v>0.89359999999999995</v>
      </c>
      <c r="L98">
        <v>11.222200000000001</v>
      </c>
      <c r="M98">
        <v>1.1599999999999999E-2</v>
      </c>
      <c r="N98">
        <v>640.06880000000001</v>
      </c>
      <c r="O98">
        <v>0</v>
      </c>
      <c r="P98">
        <v>640.1</v>
      </c>
      <c r="Q98">
        <v>487.42070000000001</v>
      </c>
      <c r="R98">
        <v>0</v>
      </c>
      <c r="S98">
        <v>487.4</v>
      </c>
      <c r="T98">
        <v>59.548699999999997</v>
      </c>
      <c r="U98"/>
      <c r="V98"/>
      <c r="W98">
        <v>0</v>
      </c>
      <c r="X98">
        <v>3.2170999999999998</v>
      </c>
      <c r="Y98">
        <v>12</v>
      </c>
      <c r="Z98">
        <v>881</v>
      </c>
      <c r="AA98">
        <v>902</v>
      </c>
      <c r="AB98">
        <v>825</v>
      </c>
      <c r="AC98">
        <v>66</v>
      </c>
      <c r="AD98">
        <v>8.3699999999999992</v>
      </c>
      <c r="AE98">
        <v>0.19</v>
      </c>
      <c r="AF98">
        <v>982</v>
      </c>
      <c r="AG98">
        <v>-10</v>
      </c>
      <c r="AH98">
        <v>7</v>
      </c>
      <c r="AI98">
        <v>10</v>
      </c>
      <c r="AJ98">
        <v>191</v>
      </c>
      <c r="AK98">
        <v>189.3</v>
      </c>
      <c r="AL98">
        <v>6.6</v>
      </c>
      <c r="AM98">
        <v>195</v>
      </c>
      <c r="AN98" t="s">
        <v>155</v>
      </c>
      <c r="AO98">
        <v>1</v>
      </c>
      <c r="AP98" s="42">
        <v>0.63092592592592589</v>
      </c>
      <c r="AQ98">
        <v>47.164245999999999</v>
      </c>
      <c r="AR98">
        <v>-88.489125000000001</v>
      </c>
      <c r="AS98">
        <v>322.10000000000002</v>
      </c>
      <c r="AT98">
        <v>22.6</v>
      </c>
      <c r="AU98">
        <v>12</v>
      </c>
      <c r="AV98">
        <v>9</v>
      </c>
      <c r="AW98" t="s">
        <v>424</v>
      </c>
      <c r="AX98">
        <v>2.2000000000000002</v>
      </c>
      <c r="AY98">
        <v>2.125</v>
      </c>
      <c r="AZ98">
        <v>3.2124999999999999</v>
      </c>
      <c r="BA98">
        <v>14.048999999999999</v>
      </c>
      <c r="BB98">
        <v>16.79</v>
      </c>
      <c r="BC98">
        <v>1.2</v>
      </c>
      <c r="BD98">
        <v>11.903</v>
      </c>
      <c r="BE98">
        <v>3031.9690000000001</v>
      </c>
      <c r="BF98">
        <v>1.998</v>
      </c>
      <c r="BG98">
        <v>18.11</v>
      </c>
      <c r="BH98">
        <v>0</v>
      </c>
      <c r="BI98">
        <v>18.11</v>
      </c>
      <c r="BJ98">
        <v>13.791</v>
      </c>
      <c r="BK98">
        <v>0</v>
      </c>
      <c r="BL98">
        <v>13.791</v>
      </c>
      <c r="BM98">
        <v>0.53159999999999996</v>
      </c>
      <c r="BN98"/>
      <c r="BO98"/>
      <c r="BP98"/>
      <c r="BQ98">
        <v>631.98800000000006</v>
      </c>
      <c r="BR98">
        <v>0.21954899999999999</v>
      </c>
      <c r="BS98">
        <v>-3.8545999999999997E-2</v>
      </c>
      <c r="BT98">
        <v>1.1546000000000001E-2</v>
      </c>
      <c r="BU98">
        <v>5.2850929999999998</v>
      </c>
      <c r="BV98">
        <v>-0.77477459999999998</v>
      </c>
      <c r="BW98" s="4">
        <f t="shared" si="19"/>
        <v>1.3963215705999998</v>
      </c>
      <c r="BY98" s="4">
        <f t="shared" si="15"/>
        <v>12200.854918362284</v>
      </c>
      <c r="BZ98" s="4">
        <f t="shared" si="16"/>
        <v>8.0400914807795996</v>
      </c>
      <c r="CA98" s="4">
        <f t="shared" si="17"/>
        <v>55.4959467524682</v>
      </c>
      <c r="CB98" s="4">
        <f t="shared" si="18"/>
        <v>2.13919551110232</v>
      </c>
    </row>
    <row r="99" spans="1:80" x14ac:dyDescent="0.25">
      <c r="A99" s="40">
        <v>41704</v>
      </c>
      <c r="B99" s="41">
        <v>6.0208333333333329E-3</v>
      </c>
      <c r="C99">
        <v>12.432</v>
      </c>
      <c r="D99">
        <v>1.23E-2</v>
      </c>
      <c r="E99">
        <v>123.134073</v>
      </c>
      <c r="F99">
        <v>894.1</v>
      </c>
      <c r="G99">
        <v>-32</v>
      </c>
      <c r="H99">
        <v>62</v>
      </c>
      <c r="I99"/>
      <c r="J99">
        <v>3.6</v>
      </c>
      <c r="K99">
        <v>0.89459999999999995</v>
      </c>
      <c r="L99">
        <v>11.121700000000001</v>
      </c>
      <c r="M99">
        <v>1.0999999999999999E-2</v>
      </c>
      <c r="N99">
        <v>799.89469999999994</v>
      </c>
      <c r="O99">
        <v>0</v>
      </c>
      <c r="P99">
        <v>799.9</v>
      </c>
      <c r="Q99">
        <v>609.13030000000003</v>
      </c>
      <c r="R99">
        <v>0</v>
      </c>
      <c r="S99">
        <v>609.1</v>
      </c>
      <c r="T99">
        <v>62.009</v>
      </c>
      <c r="U99"/>
      <c r="V99"/>
      <c r="W99">
        <v>0</v>
      </c>
      <c r="X99">
        <v>3.2206000000000001</v>
      </c>
      <c r="Y99">
        <v>12</v>
      </c>
      <c r="Z99">
        <v>880</v>
      </c>
      <c r="AA99">
        <v>902</v>
      </c>
      <c r="AB99">
        <v>826</v>
      </c>
      <c r="AC99">
        <v>66</v>
      </c>
      <c r="AD99">
        <v>8.3699999999999992</v>
      </c>
      <c r="AE99">
        <v>0.19</v>
      </c>
      <c r="AF99">
        <v>982</v>
      </c>
      <c r="AG99">
        <v>-10</v>
      </c>
      <c r="AH99">
        <v>7</v>
      </c>
      <c r="AI99">
        <v>10</v>
      </c>
      <c r="AJ99">
        <v>191</v>
      </c>
      <c r="AK99">
        <v>189</v>
      </c>
      <c r="AL99">
        <v>6.5</v>
      </c>
      <c r="AM99">
        <v>195</v>
      </c>
      <c r="AN99" t="s">
        <v>155</v>
      </c>
      <c r="AO99">
        <v>1</v>
      </c>
      <c r="AP99" s="42">
        <v>0.63093750000000004</v>
      </c>
      <c r="AQ99">
        <v>47.164230000000003</v>
      </c>
      <c r="AR99">
        <v>-88.489266999999998</v>
      </c>
      <c r="AS99">
        <v>321.60000000000002</v>
      </c>
      <c r="AT99">
        <v>24.7</v>
      </c>
      <c r="AU99">
        <v>12</v>
      </c>
      <c r="AV99">
        <v>9</v>
      </c>
      <c r="AW99" t="s">
        <v>424</v>
      </c>
      <c r="AX99">
        <v>2.1</v>
      </c>
      <c r="AY99">
        <v>2.25</v>
      </c>
      <c r="AZ99">
        <v>3.1749999999999998</v>
      </c>
      <c r="BA99">
        <v>14.048999999999999</v>
      </c>
      <c r="BB99">
        <v>16.95</v>
      </c>
      <c r="BC99">
        <v>1.21</v>
      </c>
      <c r="BD99">
        <v>11.779</v>
      </c>
      <c r="BE99">
        <v>3032.1210000000001</v>
      </c>
      <c r="BF99">
        <v>1.911</v>
      </c>
      <c r="BG99">
        <v>22.837</v>
      </c>
      <c r="BH99">
        <v>0</v>
      </c>
      <c r="BI99">
        <v>22.837</v>
      </c>
      <c r="BJ99">
        <v>17.390999999999998</v>
      </c>
      <c r="BK99">
        <v>0</v>
      </c>
      <c r="BL99">
        <v>17.390999999999998</v>
      </c>
      <c r="BM99">
        <v>0.55859999999999999</v>
      </c>
      <c r="BN99"/>
      <c r="BO99"/>
      <c r="BP99"/>
      <c r="BQ99">
        <v>638.43499999999995</v>
      </c>
      <c r="BR99">
        <v>0.23199400000000001</v>
      </c>
      <c r="BS99">
        <v>-3.2183999999999997E-2</v>
      </c>
      <c r="BT99">
        <v>1.0999999999999999E-2</v>
      </c>
      <c r="BU99">
        <v>5.584676</v>
      </c>
      <c r="BV99">
        <v>-0.64689839999999998</v>
      </c>
      <c r="BW99" s="4">
        <f t="shared" si="19"/>
        <v>1.4754713991999999</v>
      </c>
      <c r="BY99" s="4">
        <f t="shared" si="15"/>
        <v>12893.100945853876</v>
      </c>
      <c r="BZ99" s="4">
        <f t="shared" si="16"/>
        <v>8.1259012775304011</v>
      </c>
      <c r="CA99" s="4">
        <f t="shared" si="17"/>
        <v>73.94952858060239</v>
      </c>
      <c r="CB99" s="4">
        <f t="shared" si="18"/>
        <v>2.3752634503550398</v>
      </c>
    </row>
    <row r="100" spans="1:80" x14ac:dyDescent="0.25">
      <c r="A100" s="40">
        <v>41704</v>
      </c>
      <c r="B100" s="41">
        <v>6.0324074074074073E-3</v>
      </c>
      <c r="C100">
        <v>12.266</v>
      </c>
      <c r="D100">
        <v>1.2500000000000001E-2</v>
      </c>
      <c r="E100">
        <v>125.108959</v>
      </c>
      <c r="F100">
        <v>984.5</v>
      </c>
      <c r="G100">
        <v>-32</v>
      </c>
      <c r="H100">
        <v>60.2</v>
      </c>
      <c r="I100"/>
      <c r="J100">
        <v>3.5</v>
      </c>
      <c r="K100">
        <v>0.89590000000000003</v>
      </c>
      <c r="L100">
        <v>10.9887</v>
      </c>
      <c r="M100">
        <v>1.12E-2</v>
      </c>
      <c r="N100">
        <v>881.96270000000004</v>
      </c>
      <c r="O100">
        <v>0</v>
      </c>
      <c r="P100">
        <v>882</v>
      </c>
      <c r="Q100">
        <v>671.62609999999995</v>
      </c>
      <c r="R100">
        <v>0</v>
      </c>
      <c r="S100">
        <v>671.6</v>
      </c>
      <c r="T100">
        <v>60.2</v>
      </c>
      <c r="U100"/>
      <c r="V100"/>
      <c r="W100">
        <v>0</v>
      </c>
      <c r="X100">
        <v>3.1356000000000002</v>
      </c>
      <c r="Y100">
        <v>12</v>
      </c>
      <c r="Z100">
        <v>880</v>
      </c>
      <c r="AA100">
        <v>902</v>
      </c>
      <c r="AB100">
        <v>827</v>
      </c>
      <c r="AC100">
        <v>66</v>
      </c>
      <c r="AD100">
        <v>8.3699999999999992</v>
      </c>
      <c r="AE100">
        <v>0.19</v>
      </c>
      <c r="AF100">
        <v>982</v>
      </c>
      <c r="AG100">
        <v>-10</v>
      </c>
      <c r="AH100">
        <v>7</v>
      </c>
      <c r="AI100">
        <v>10</v>
      </c>
      <c r="AJ100">
        <v>191</v>
      </c>
      <c r="AK100">
        <v>189</v>
      </c>
      <c r="AL100">
        <v>6.4</v>
      </c>
      <c r="AM100">
        <v>195</v>
      </c>
      <c r="AN100" t="s">
        <v>155</v>
      </c>
      <c r="AO100">
        <v>1</v>
      </c>
      <c r="AP100" s="42">
        <v>0.63094907407407408</v>
      </c>
      <c r="AQ100">
        <v>47.164186999999998</v>
      </c>
      <c r="AR100">
        <v>-88.489424999999997</v>
      </c>
      <c r="AS100">
        <v>321.39999999999998</v>
      </c>
      <c r="AT100">
        <v>29</v>
      </c>
      <c r="AU100">
        <v>12</v>
      </c>
      <c r="AV100">
        <v>10</v>
      </c>
      <c r="AW100" t="s">
        <v>413</v>
      </c>
      <c r="AX100">
        <v>1.375</v>
      </c>
      <c r="AY100">
        <v>1.825</v>
      </c>
      <c r="AZ100">
        <v>2.2374999999999998</v>
      </c>
      <c r="BA100">
        <v>14.048999999999999</v>
      </c>
      <c r="BB100">
        <v>17.170000000000002</v>
      </c>
      <c r="BC100">
        <v>1.22</v>
      </c>
      <c r="BD100">
        <v>11.622</v>
      </c>
      <c r="BE100">
        <v>3032.1930000000002</v>
      </c>
      <c r="BF100">
        <v>1.968</v>
      </c>
      <c r="BG100">
        <v>25.486000000000001</v>
      </c>
      <c r="BH100">
        <v>0</v>
      </c>
      <c r="BI100">
        <v>25.486000000000001</v>
      </c>
      <c r="BJ100">
        <v>19.408000000000001</v>
      </c>
      <c r="BK100">
        <v>0</v>
      </c>
      <c r="BL100">
        <v>19.408000000000001</v>
      </c>
      <c r="BM100">
        <v>0.54890000000000005</v>
      </c>
      <c r="BN100"/>
      <c r="BO100"/>
      <c r="BP100"/>
      <c r="BQ100">
        <v>629.11199999999997</v>
      </c>
      <c r="BR100">
        <v>0.23436899999999999</v>
      </c>
      <c r="BS100">
        <v>-2.6369E-2</v>
      </c>
      <c r="BT100">
        <v>1.0999999999999999E-2</v>
      </c>
      <c r="BU100">
        <v>5.641839</v>
      </c>
      <c r="BV100">
        <v>-0.53001690000000001</v>
      </c>
      <c r="BW100" s="4">
        <f t="shared" si="19"/>
        <v>1.4905738637999999</v>
      </c>
      <c r="BY100" s="4">
        <f t="shared" si="15"/>
        <v>13025.379992036618</v>
      </c>
      <c r="BZ100" s="4">
        <f t="shared" si="16"/>
        <v>8.4539301503328002</v>
      </c>
      <c r="CA100" s="4">
        <f t="shared" si="17"/>
        <v>83.370872132956805</v>
      </c>
      <c r="CB100" s="4">
        <f t="shared" si="18"/>
        <v>2.3579076521939402</v>
      </c>
    </row>
    <row r="101" spans="1:80" x14ac:dyDescent="0.25">
      <c r="A101" s="40">
        <v>41704</v>
      </c>
      <c r="B101" s="41">
        <v>6.0439814814814809E-3</v>
      </c>
      <c r="C101">
        <v>12.114000000000001</v>
      </c>
      <c r="D101">
        <v>1.3299999999999999E-2</v>
      </c>
      <c r="E101">
        <v>133.283333</v>
      </c>
      <c r="F101">
        <v>1000.5</v>
      </c>
      <c r="G101">
        <v>-32</v>
      </c>
      <c r="H101">
        <v>99.9</v>
      </c>
      <c r="I101"/>
      <c r="J101">
        <v>3.5</v>
      </c>
      <c r="K101">
        <v>0.89700000000000002</v>
      </c>
      <c r="L101">
        <v>10.866300000000001</v>
      </c>
      <c r="M101">
        <v>1.2E-2</v>
      </c>
      <c r="N101">
        <v>897.40419999999995</v>
      </c>
      <c r="O101">
        <v>0</v>
      </c>
      <c r="P101">
        <v>897.4</v>
      </c>
      <c r="Q101">
        <v>683.38499999999999</v>
      </c>
      <c r="R101">
        <v>0</v>
      </c>
      <c r="S101">
        <v>683.4</v>
      </c>
      <c r="T101">
        <v>99.879199999999997</v>
      </c>
      <c r="U101"/>
      <c r="V101"/>
      <c r="W101">
        <v>0</v>
      </c>
      <c r="X101">
        <v>3.1394000000000002</v>
      </c>
      <c r="Y101">
        <v>12</v>
      </c>
      <c r="Z101">
        <v>881</v>
      </c>
      <c r="AA101">
        <v>902</v>
      </c>
      <c r="AB101">
        <v>827</v>
      </c>
      <c r="AC101">
        <v>66</v>
      </c>
      <c r="AD101">
        <v>8.3699999999999992</v>
      </c>
      <c r="AE101">
        <v>0.19</v>
      </c>
      <c r="AF101">
        <v>982</v>
      </c>
      <c r="AG101">
        <v>-10</v>
      </c>
      <c r="AH101">
        <v>7</v>
      </c>
      <c r="AI101">
        <v>10</v>
      </c>
      <c r="AJ101">
        <v>190.3</v>
      </c>
      <c r="AK101">
        <v>189</v>
      </c>
      <c r="AL101">
        <v>6.2</v>
      </c>
      <c r="AM101">
        <v>195</v>
      </c>
      <c r="AN101" t="s">
        <v>155</v>
      </c>
      <c r="AO101">
        <v>1</v>
      </c>
      <c r="AP101" s="42">
        <v>0.63096064814814812</v>
      </c>
      <c r="AQ101">
        <v>47.164133</v>
      </c>
      <c r="AR101">
        <v>-88.489581999999999</v>
      </c>
      <c r="AS101">
        <v>321.10000000000002</v>
      </c>
      <c r="AT101">
        <v>29.8</v>
      </c>
      <c r="AU101">
        <v>12</v>
      </c>
      <c r="AV101">
        <v>10</v>
      </c>
      <c r="AW101" t="s">
        <v>413</v>
      </c>
      <c r="AX101">
        <v>1.2124999999999999</v>
      </c>
      <c r="AY101">
        <v>1.3374999999999999</v>
      </c>
      <c r="AZ101">
        <v>1.8374999999999999</v>
      </c>
      <c r="BA101">
        <v>14.048999999999999</v>
      </c>
      <c r="BB101">
        <v>17.36</v>
      </c>
      <c r="BC101">
        <v>1.24</v>
      </c>
      <c r="BD101">
        <v>11.486000000000001</v>
      </c>
      <c r="BE101">
        <v>3030.9450000000002</v>
      </c>
      <c r="BF101">
        <v>2.1219999999999999</v>
      </c>
      <c r="BG101">
        <v>26.213000000000001</v>
      </c>
      <c r="BH101">
        <v>0</v>
      </c>
      <c r="BI101">
        <v>26.213000000000001</v>
      </c>
      <c r="BJ101">
        <v>19.962</v>
      </c>
      <c r="BK101">
        <v>0</v>
      </c>
      <c r="BL101">
        <v>19.962</v>
      </c>
      <c r="BM101">
        <v>0.92049999999999998</v>
      </c>
      <c r="BN101"/>
      <c r="BO101"/>
      <c r="BP101"/>
      <c r="BQ101">
        <v>636.71299999999997</v>
      </c>
      <c r="BR101">
        <v>0.24390100000000001</v>
      </c>
      <c r="BS101">
        <v>-2.9360000000000001E-2</v>
      </c>
      <c r="BT101">
        <v>1.0999999999999999E-2</v>
      </c>
      <c r="BU101">
        <v>5.8713050000000004</v>
      </c>
      <c r="BV101">
        <v>-0.59013599999999999</v>
      </c>
      <c r="BW101" s="4">
        <f t="shared" si="19"/>
        <v>1.5511987810000001</v>
      </c>
      <c r="BY101" s="4">
        <f t="shared" si="15"/>
        <v>13549.571768797516</v>
      </c>
      <c r="BZ101" s="4">
        <f t="shared" si="16"/>
        <v>9.4862134724939988</v>
      </c>
      <c r="CA101" s="4">
        <f t="shared" si="17"/>
        <v>89.238356898174004</v>
      </c>
      <c r="CB101" s="4">
        <f t="shared" si="18"/>
        <v>4.1150139026535006</v>
      </c>
    </row>
    <row r="102" spans="1:80" x14ac:dyDescent="0.25">
      <c r="A102" s="40">
        <v>41704</v>
      </c>
      <c r="B102" s="41">
        <v>6.0555555555555562E-3</v>
      </c>
      <c r="C102">
        <v>12.26</v>
      </c>
      <c r="D102">
        <v>1.38E-2</v>
      </c>
      <c r="E102">
        <v>138.33333300000001</v>
      </c>
      <c r="F102">
        <v>990</v>
      </c>
      <c r="G102">
        <v>-32</v>
      </c>
      <c r="H102">
        <v>80.3</v>
      </c>
      <c r="I102"/>
      <c r="J102">
        <v>3.4</v>
      </c>
      <c r="K102">
        <v>0.89580000000000004</v>
      </c>
      <c r="L102">
        <v>10.982699999999999</v>
      </c>
      <c r="M102">
        <v>1.24E-2</v>
      </c>
      <c r="N102">
        <v>886.84699999999998</v>
      </c>
      <c r="O102">
        <v>0</v>
      </c>
      <c r="P102">
        <v>886.8</v>
      </c>
      <c r="Q102">
        <v>675.34559999999999</v>
      </c>
      <c r="R102">
        <v>0</v>
      </c>
      <c r="S102">
        <v>675.3</v>
      </c>
      <c r="T102">
        <v>80.3</v>
      </c>
      <c r="U102"/>
      <c r="V102"/>
      <c r="W102">
        <v>0</v>
      </c>
      <c r="X102">
        <v>3.0457000000000001</v>
      </c>
      <c r="Y102">
        <v>12</v>
      </c>
      <c r="Z102">
        <v>883</v>
      </c>
      <c r="AA102">
        <v>902</v>
      </c>
      <c r="AB102">
        <v>828</v>
      </c>
      <c r="AC102">
        <v>66</v>
      </c>
      <c r="AD102">
        <v>8.3699999999999992</v>
      </c>
      <c r="AE102">
        <v>0.19</v>
      </c>
      <c r="AF102">
        <v>982</v>
      </c>
      <c r="AG102">
        <v>-10</v>
      </c>
      <c r="AH102">
        <v>7</v>
      </c>
      <c r="AI102">
        <v>10</v>
      </c>
      <c r="AJ102">
        <v>190.7</v>
      </c>
      <c r="AK102">
        <v>188.3</v>
      </c>
      <c r="AL102">
        <v>6.1</v>
      </c>
      <c r="AM102">
        <v>195</v>
      </c>
      <c r="AN102" t="s">
        <v>155</v>
      </c>
      <c r="AO102">
        <v>1</v>
      </c>
      <c r="AP102" s="42">
        <v>0.63097222222222216</v>
      </c>
      <c r="AQ102">
        <v>47.164050000000003</v>
      </c>
      <c r="AR102">
        <v>-88.489728999999997</v>
      </c>
      <c r="AS102">
        <v>320.7</v>
      </c>
      <c r="AT102">
        <v>30.8</v>
      </c>
      <c r="AU102">
        <v>12</v>
      </c>
      <c r="AV102">
        <v>10</v>
      </c>
      <c r="AW102" t="s">
        <v>413</v>
      </c>
      <c r="AX102">
        <v>1.3</v>
      </c>
      <c r="AY102">
        <v>1.6</v>
      </c>
      <c r="AZ102">
        <v>2.1</v>
      </c>
      <c r="BA102">
        <v>14.048999999999999</v>
      </c>
      <c r="BB102">
        <v>17.170000000000002</v>
      </c>
      <c r="BC102">
        <v>1.22</v>
      </c>
      <c r="BD102">
        <v>11.631</v>
      </c>
      <c r="BE102">
        <v>3031.3130000000001</v>
      </c>
      <c r="BF102">
        <v>2.177</v>
      </c>
      <c r="BG102">
        <v>25.632999999999999</v>
      </c>
      <c r="BH102">
        <v>0</v>
      </c>
      <c r="BI102">
        <v>25.632999999999999</v>
      </c>
      <c r="BJ102">
        <v>19.52</v>
      </c>
      <c r="BK102">
        <v>0</v>
      </c>
      <c r="BL102">
        <v>19.52</v>
      </c>
      <c r="BM102">
        <v>0.73229999999999995</v>
      </c>
      <c r="BN102"/>
      <c r="BO102"/>
      <c r="BP102"/>
      <c r="BQ102">
        <v>611.24199999999996</v>
      </c>
      <c r="BR102">
        <v>0.27926099999999998</v>
      </c>
      <c r="BS102">
        <v>-2.8819000000000001E-2</v>
      </c>
      <c r="BT102">
        <v>1.0272999999999999E-2</v>
      </c>
      <c r="BU102">
        <v>6.7225099999999998</v>
      </c>
      <c r="BV102">
        <v>-0.5792619</v>
      </c>
      <c r="BW102" s="4">
        <f t="shared" si="19"/>
        <v>1.776087142</v>
      </c>
      <c r="BY102" s="4">
        <f t="shared" si="15"/>
        <v>15515.83353101668</v>
      </c>
      <c r="BZ102" s="4">
        <f t="shared" si="16"/>
        <v>11.143016111178</v>
      </c>
      <c r="CA102" s="4">
        <f t="shared" si="17"/>
        <v>99.913493105279997</v>
      </c>
      <c r="CB102" s="4">
        <f t="shared" si="18"/>
        <v>3.7482915471821991</v>
      </c>
    </row>
    <row r="103" spans="1:80" x14ac:dyDescent="0.25">
      <c r="A103" s="40">
        <v>41704</v>
      </c>
      <c r="B103" s="41">
        <v>6.0671296296296298E-3</v>
      </c>
      <c r="C103">
        <v>12.446999999999999</v>
      </c>
      <c r="D103">
        <v>1.2999999999999999E-2</v>
      </c>
      <c r="E103">
        <v>129.757282</v>
      </c>
      <c r="F103">
        <v>918.2</v>
      </c>
      <c r="G103">
        <v>-32</v>
      </c>
      <c r="H103">
        <v>80</v>
      </c>
      <c r="I103"/>
      <c r="J103">
        <v>3.5</v>
      </c>
      <c r="K103">
        <v>0.89429999999999998</v>
      </c>
      <c r="L103">
        <v>11.131</v>
      </c>
      <c r="M103">
        <v>1.1599999999999999E-2</v>
      </c>
      <c r="N103">
        <v>821.15610000000004</v>
      </c>
      <c r="O103">
        <v>0</v>
      </c>
      <c r="P103">
        <v>821.2</v>
      </c>
      <c r="Q103">
        <v>625.32119999999998</v>
      </c>
      <c r="R103">
        <v>0</v>
      </c>
      <c r="S103">
        <v>625.29999999999995</v>
      </c>
      <c r="T103">
        <v>79.971000000000004</v>
      </c>
      <c r="U103"/>
      <c r="V103"/>
      <c r="W103">
        <v>0</v>
      </c>
      <c r="X103">
        <v>3.13</v>
      </c>
      <c r="Y103">
        <v>12</v>
      </c>
      <c r="Z103">
        <v>885</v>
      </c>
      <c r="AA103">
        <v>902</v>
      </c>
      <c r="AB103">
        <v>828</v>
      </c>
      <c r="AC103">
        <v>66</v>
      </c>
      <c r="AD103">
        <v>8.3699999999999992</v>
      </c>
      <c r="AE103">
        <v>0.19</v>
      </c>
      <c r="AF103">
        <v>982</v>
      </c>
      <c r="AG103">
        <v>-10</v>
      </c>
      <c r="AH103">
        <v>7</v>
      </c>
      <c r="AI103">
        <v>10</v>
      </c>
      <c r="AJ103">
        <v>191</v>
      </c>
      <c r="AK103">
        <v>188.7</v>
      </c>
      <c r="AL103">
        <v>6</v>
      </c>
      <c r="AM103">
        <v>195</v>
      </c>
      <c r="AN103" t="s">
        <v>155</v>
      </c>
      <c r="AO103">
        <v>1</v>
      </c>
      <c r="AP103" s="42">
        <v>0.63098379629629631</v>
      </c>
      <c r="AQ103">
        <v>47.163953999999997</v>
      </c>
      <c r="AR103">
        <v>-88.489866000000006</v>
      </c>
      <c r="AS103">
        <v>320.3</v>
      </c>
      <c r="AT103">
        <v>31.7</v>
      </c>
      <c r="AU103">
        <v>12</v>
      </c>
      <c r="AV103">
        <v>10</v>
      </c>
      <c r="AW103" t="s">
        <v>413</v>
      </c>
      <c r="AX103">
        <v>1.325</v>
      </c>
      <c r="AY103">
        <v>1.6125</v>
      </c>
      <c r="AZ103">
        <v>2.125</v>
      </c>
      <c r="BA103">
        <v>14.048999999999999</v>
      </c>
      <c r="BB103">
        <v>16.93</v>
      </c>
      <c r="BC103">
        <v>1.21</v>
      </c>
      <c r="BD103">
        <v>11.821999999999999</v>
      </c>
      <c r="BE103">
        <v>3031.4650000000001</v>
      </c>
      <c r="BF103">
        <v>2.0110000000000001</v>
      </c>
      <c r="BG103">
        <v>23.42</v>
      </c>
      <c r="BH103">
        <v>0</v>
      </c>
      <c r="BI103">
        <v>23.42</v>
      </c>
      <c r="BJ103">
        <v>17.834</v>
      </c>
      <c r="BK103">
        <v>0</v>
      </c>
      <c r="BL103">
        <v>17.834</v>
      </c>
      <c r="BM103">
        <v>0.71960000000000002</v>
      </c>
      <c r="BN103"/>
      <c r="BO103"/>
      <c r="BP103"/>
      <c r="BQ103">
        <v>619.80700000000002</v>
      </c>
      <c r="BR103">
        <v>0.27573300000000001</v>
      </c>
      <c r="BS103">
        <v>-3.2362000000000002E-2</v>
      </c>
      <c r="BT103">
        <v>1.0727E-2</v>
      </c>
      <c r="BU103">
        <v>6.6375830000000002</v>
      </c>
      <c r="BV103">
        <v>-0.65047619999999995</v>
      </c>
      <c r="BW103" s="4">
        <f t="shared" si="19"/>
        <v>1.7536494285999999</v>
      </c>
      <c r="BY103" s="4">
        <f t="shared" si="15"/>
        <v>15320.586658080932</v>
      </c>
      <c r="BZ103" s="4">
        <f t="shared" si="16"/>
        <v>10.163303805058201</v>
      </c>
      <c r="CA103" s="4">
        <f t="shared" si="17"/>
        <v>90.130462486030794</v>
      </c>
      <c r="CB103" s="4">
        <f t="shared" si="18"/>
        <v>3.6367545589855199</v>
      </c>
    </row>
    <row r="104" spans="1:80" x14ac:dyDescent="0.25">
      <c r="A104" s="40">
        <v>41704</v>
      </c>
      <c r="B104" s="41">
        <v>6.0787037037037042E-3</v>
      </c>
      <c r="C104">
        <v>12.617000000000001</v>
      </c>
      <c r="D104">
        <v>1.2200000000000001E-2</v>
      </c>
      <c r="E104">
        <v>121.666667</v>
      </c>
      <c r="F104">
        <v>822.7</v>
      </c>
      <c r="G104">
        <v>-32</v>
      </c>
      <c r="H104">
        <v>60.7</v>
      </c>
      <c r="I104"/>
      <c r="J104">
        <v>3.6</v>
      </c>
      <c r="K104">
        <v>0.89290000000000003</v>
      </c>
      <c r="L104">
        <v>11.265700000000001</v>
      </c>
      <c r="M104">
        <v>1.09E-2</v>
      </c>
      <c r="N104">
        <v>734.60140000000001</v>
      </c>
      <c r="O104">
        <v>0</v>
      </c>
      <c r="P104">
        <v>734.6</v>
      </c>
      <c r="Q104">
        <v>559.40859999999998</v>
      </c>
      <c r="R104">
        <v>0</v>
      </c>
      <c r="S104">
        <v>559.4</v>
      </c>
      <c r="T104">
        <v>60.682400000000001</v>
      </c>
      <c r="U104"/>
      <c r="V104"/>
      <c r="W104">
        <v>0</v>
      </c>
      <c r="X104">
        <v>3.2145000000000001</v>
      </c>
      <c r="Y104">
        <v>12</v>
      </c>
      <c r="Z104">
        <v>884</v>
      </c>
      <c r="AA104">
        <v>903</v>
      </c>
      <c r="AB104">
        <v>827</v>
      </c>
      <c r="AC104">
        <v>66</v>
      </c>
      <c r="AD104">
        <v>8.3699999999999992</v>
      </c>
      <c r="AE104">
        <v>0.19</v>
      </c>
      <c r="AF104">
        <v>982</v>
      </c>
      <c r="AG104">
        <v>-10</v>
      </c>
      <c r="AH104">
        <v>7</v>
      </c>
      <c r="AI104">
        <v>10</v>
      </c>
      <c r="AJ104">
        <v>191</v>
      </c>
      <c r="AK104">
        <v>189</v>
      </c>
      <c r="AL104">
        <v>5.8</v>
      </c>
      <c r="AM104">
        <v>195</v>
      </c>
      <c r="AN104" t="s">
        <v>155</v>
      </c>
      <c r="AO104">
        <v>1</v>
      </c>
      <c r="AP104" s="42">
        <v>0.63099537037037035</v>
      </c>
      <c r="AQ104">
        <v>47.163851999999999</v>
      </c>
      <c r="AR104">
        <v>-88.490001000000007</v>
      </c>
      <c r="AS104">
        <v>319.89999999999998</v>
      </c>
      <c r="AT104">
        <v>32.799999999999997</v>
      </c>
      <c r="AU104">
        <v>12</v>
      </c>
      <c r="AV104">
        <v>10</v>
      </c>
      <c r="AW104" t="s">
        <v>413</v>
      </c>
      <c r="AX104">
        <v>1.5</v>
      </c>
      <c r="AY104">
        <v>1.6125</v>
      </c>
      <c r="AZ104">
        <v>2.25</v>
      </c>
      <c r="BA104">
        <v>14.048999999999999</v>
      </c>
      <c r="BB104">
        <v>16.72</v>
      </c>
      <c r="BC104">
        <v>1.19</v>
      </c>
      <c r="BD104">
        <v>11.993</v>
      </c>
      <c r="BE104">
        <v>3032.1179999999999</v>
      </c>
      <c r="BF104">
        <v>1.861</v>
      </c>
      <c r="BG104">
        <v>20.704999999999998</v>
      </c>
      <c r="BH104">
        <v>0</v>
      </c>
      <c r="BI104">
        <v>20.704999999999998</v>
      </c>
      <c r="BJ104">
        <v>15.766999999999999</v>
      </c>
      <c r="BK104">
        <v>0</v>
      </c>
      <c r="BL104">
        <v>15.766999999999999</v>
      </c>
      <c r="BM104">
        <v>0.53969999999999996</v>
      </c>
      <c r="BN104"/>
      <c r="BO104"/>
      <c r="BP104"/>
      <c r="BQ104">
        <v>629.06600000000003</v>
      </c>
      <c r="BR104">
        <v>0.24455499999999999</v>
      </c>
      <c r="BS104">
        <v>-2.8910999999999999E-2</v>
      </c>
      <c r="BT104">
        <v>1.0999999999999999E-2</v>
      </c>
      <c r="BU104">
        <v>5.8870509999999996</v>
      </c>
      <c r="BV104">
        <v>-0.58111109999999999</v>
      </c>
      <c r="BW104" s="4">
        <f t="shared" si="19"/>
        <v>1.5553588741999997</v>
      </c>
      <c r="BY104" s="4">
        <f t="shared" si="15"/>
        <v>13591.167637679304</v>
      </c>
      <c r="BZ104" s="4">
        <f t="shared" si="16"/>
        <v>8.3417475750354004</v>
      </c>
      <c r="CA104" s="4">
        <f t="shared" si="17"/>
        <v>70.674010755283788</v>
      </c>
      <c r="CB104" s="4">
        <f t="shared" si="18"/>
        <v>2.4191516207665797</v>
      </c>
    </row>
    <row r="105" spans="1:80" x14ac:dyDescent="0.25">
      <c r="A105" s="40">
        <v>41704</v>
      </c>
      <c r="B105" s="41">
        <v>6.0902777777777778E-3</v>
      </c>
      <c r="C105">
        <v>12.707000000000001</v>
      </c>
      <c r="D105">
        <v>1.1299999999999999E-2</v>
      </c>
      <c r="E105">
        <v>113.184549</v>
      </c>
      <c r="F105">
        <v>811.7</v>
      </c>
      <c r="G105">
        <v>-32</v>
      </c>
      <c r="H105">
        <v>45.5</v>
      </c>
      <c r="I105"/>
      <c r="J105">
        <v>3.71</v>
      </c>
      <c r="K105">
        <v>0.89229999999999998</v>
      </c>
      <c r="L105">
        <v>11.3377</v>
      </c>
      <c r="M105">
        <v>1.01E-2</v>
      </c>
      <c r="N105">
        <v>724.2269</v>
      </c>
      <c r="O105">
        <v>0</v>
      </c>
      <c r="P105">
        <v>724.2</v>
      </c>
      <c r="Q105">
        <v>551.50829999999996</v>
      </c>
      <c r="R105">
        <v>0</v>
      </c>
      <c r="S105">
        <v>551.5</v>
      </c>
      <c r="T105">
        <v>45.4602</v>
      </c>
      <c r="U105"/>
      <c r="V105"/>
      <c r="W105">
        <v>0</v>
      </c>
      <c r="X105">
        <v>3.3077999999999999</v>
      </c>
      <c r="Y105">
        <v>11.9</v>
      </c>
      <c r="Z105">
        <v>884</v>
      </c>
      <c r="AA105">
        <v>903</v>
      </c>
      <c r="AB105">
        <v>827</v>
      </c>
      <c r="AC105">
        <v>66</v>
      </c>
      <c r="AD105">
        <v>8.3699999999999992</v>
      </c>
      <c r="AE105">
        <v>0.19</v>
      </c>
      <c r="AF105">
        <v>982</v>
      </c>
      <c r="AG105">
        <v>-10</v>
      </c>
      <c r="AH105">
        <v>7</v>
      </c>
      <c r="AI105">
        <v>10</v>
      </c>
      <c r="AJ105">
        <v>191</v>
      </c>
      <c r="AK105">
        <v>189</v>
      </c>
      <c r="AL105">
        <v>5.9</v>
      </c>
      <c r="AM105">
        <v>195</v>
      </c>
      <c r="AN105" t="s">
        <v>155</v>
      </c>
      <c r="AO105">
        <v>1</v>
      </c>
      <c r="AP105" s="42">
        <v>0.6310069444444445</v>
      </c>
      <c r="AQ105">
        <v>47.163767999999997</v>
      </c>
      <c r="AR105">
        <v>-88.490167</v>
      </c>
      <c r="AS105">
        <v>319.60000000000002</v>
      </c>
      <c r="AT105">
        <v>33.9</v>
      </c>
      <c r="AU105">
        <v>12</v>
      </c>
      <c r="AV105">
        <v>10</v>
      </c>
      <c r="AW105" t="s">
        <v>413</v>
      </c>
      <c r="AX105">
        <v>1.4624999999999999</v>
      </c>
      <c r="AY105">
        <v>1</v>
      </c>
      <c r="AZ105">
        <v>1.8875</v>
      </c>
      <c r="BA105">
        <v>14.048999999999999</v>
      </c>
      <c r="BB105">
        <v>16.61</v>
      </c>
      <c r="BC105">
        <v>1.18</v>
      </c>
      <c r="BD105">
        <v>12.074999999999999</v>
      </c>
      <c r="BE105">
        <v>3032.692</v>
      </c>
      <c r="BF105">
        <v>1.7190000000000001</v>
      </c>
      <c r="BG105">
        <v>20.286999999999999</v>
      </c>
      <c r="BH105">
        <v>0</v>
      </c>
      <c r="BI105">
        <v>20.286999999999999</v>
      </c>
      <c r="BJ105">
        <v>15.449</v>
      </c>
      <c r="BK105">
        <v>0</v>
      </c>
      <c r="BL105">
        <v>15.449</v>
      </c>
      <c r="BM105">
        <v>0.40179999999999999</v>
      </c>
      <c r="BN105"/>
      <c r="BO105"/>
      <c r="BP105"/>
      <c r="BQ105">
        <v>643.34699999999998</v>
      </c>
      <c r="BR105">
        <v>0.24517800000000001</v>
      </c>
      <c r="BS105">
        <v>-2.7727000000000002E-2</v>
      </c>
      <c r="BT105">
        <v>1.0999999999999999E-2</v>
      </c>
      <c r="BU105">
        <v>5.9020479999999997</v>
      </c>
      <c r="BV105">
        <v>-0.55731269999999999</v>
      </c>
      <c r="BW105" s="4">
        <f t="shared" si="19"/>
        <v>1.5593210815999998</v>
      </c>
      <c r="BY105" s="4">
        <f t="shared" si="15"/>
        <v>13628.369983698662</v>
      </c>
      <c r="BZ105" s="4">
        <f t="shared" si="16"/>
        <v>7.7248754578368004</v>
      </c>
      <c r="CA105" s="4">
        <f t="shared" si="17"/>
        <v>69.425015094892785</v>
      </c>
      <c r="CB105" s="4">
        <f t="shared" si="18"/>
        <v>1.8056166137049596</v>
      </c>
    </row>
    <row r="106" spans="1:80" x14ac:dyDescent="0.25">
      <c r="A106" s="40">
        <v>41704</v>
      </c>
      <c r="B106" s="41">
        <v>6.1018518518518522E-3</v>
      </c>
      <c r="C106">
        <v>12.643000000000001</v>
      </c>
      <c r="D106">
        <v>1.0999999999999999E-2</v>
      </c>
      <c r="E106">
        <v>110</v>
      </c>
      <c r="F106">
        <v>915.9</v>
      </c>
      <c r="G106">
        <v>-31.1</v>
      </c>
      <c r="H106">
        <v>60.2</v>
      </c>
      <c r="I106"/>
      <c r="J106">
        <v>3.8</v>
      </c>
      <c r="K106">
        <v>0.89280000000000004</v>
      </c>
      <c r="L106">
        <v>11.288</v>
      </c>
      <c r="M106">
        <v>9.7999999999999997E-3</v>
      </c>
      <c r="N106">
        <v>817.75130000000001</v>
      </c>
      <c r="O106">
        <v>0</v>
      </c>
      <c r="P106">
        <v>817.8</v>
      </c>
      <c r="Q106">
        <v>622.72829999999999</v>
      </c>
      <c r="R106">
        <v>0</v>
      </c>
      <c r="S106">
        <v>622.70000000000005</v>
      </c>
      <c r="T106">
        <v>60.2</v>
      </c>
      <c r="U106"/>
      <c r="V106"/>
      <c r="W106">
        <v>0</v>
      </c>
      <c r="X106">
        <v>3.3925999999999998</v>
      </c>
      <c r="Y106">
        <v>12</v>
      </c>
      <c r="Z106">
        <v>882</v>
      </c>
      <c r="AA106">
        <v>902</v>
      </c>
      <c r="AB106">
        <v>826</v>
      </c>
      <c r="AC106">
        <v>66</v>
      </c>
      <c r="AD106">
        <v>8.3699999999999992</v>
      </c>
      <c r="AE106">
        <v>0.19</v>
      </c>
      <c r="AF106">
        <v>982</v>
      </c>
      <c r="AG106">
        <v>-10</v>
      </c>
      <c r="AH106">
        <v>6.2729999999999997</v>
      </c>
      <c r="AI106">
        <v>10</v>
      </c>
      <c r="AJ106">
        <v>191</v>
      </c>
      <c r="AK106">
        <v>189.7</v>
      </c>
      <c r="AL106">
        <v>6.1</v>
      </c>
      <c r="AM106">
        <v>195</v>
      </c>
      <c r="AN106" t="s">
        <v>155</v>
      </c>
      <c r="AO106">
        <v>1</v>
      </c>
      <c r="AP106" s="42">
        <v>0.63101851851851853</v>
      </c>
      <c r="AQ106">
        <v>47.163694999999997</v>
      </c>
      <c r="AR106">
        <v>-88.490345000000005</v>
      </c>
      <c r="AS106">
        <v>319.39999999999998</v>
      </c>
      <c r="AT106">
        <v>35</v>
      </c>
      <c r="AU106">
        <v>12</v>
      </c>
      <c r="AV106">
        <v>10</v>
      </c>
      <c r="AW106" t="s">
        <v>413</v>
      </c>
      <c r="AX106">
        <v>1.2124999999999999</v>
      </c>
      <c r="AY106">
        <v>1.05</v>
      </c>
      <c r="AZ106">
        <v>1.8374999999999999</v>
      </c>
      <c r="BA106">
        <v>14.048999999999999</v>
      </c>
      <c r="BB106">
        <v>16.690000000000001</v>
      </c>
      <c r="BC106">
        <v>1.19</v>
      </c>
      <c r="BD106">
        <v>12.007999999999999</v>
      </c>
      <c r="BE106">
        <v>3032.4</v>
      </c>
      <c r="BF106">
        <v>1.679</v>
      </c>
      <c r="BG106">
        <v>23.004999999999999</v>
      </c>
      <c r="BH106">
        <v>0</v>
      </c>
      <c r="BI106">
        <v>23.004999999999999</v>
      </c>
      <c r="BJ106">
        <v>17.518999999999998</v>
      </c>
      <c r="BK106">
        <v>0</v>
      </c>
      <c r="BL106">
        <v>17.518999999999998</v>
      </c>
      <c r="BM106">
        <v>0.53439999999999999</v>
      </c>
      <c r="BN106"/>
      <c r="BO106"/>
      <c r="BP106"/>
      <c r="BQ106">
        <v>662.68</v>
      </c>
      <c r="BR106">
        <v>0.24318400000000001</v>
      </c>
      <c r="BS106">
        <v>-2.8726999999999999E-2</v>
      </c>
      <c r="BT106">
        <v>1.0999999999999999E-2</v>
      </c>
      <c r="BU106">
        <v>5.8540469999999996</v>
      </c>
      <c r="BV106">
        <v>-0.5774127</v>
      </c>
      <c r="BW106" s="4">
        <f t="shared" si="19"/>
        <v>1.5466392173999999</v>
      </c>
      <c r="BY106" s="4">
        <f t="shared" si="15"/>
        <v>13516.229750299917</v>
      </c>
      <c r="BZ106" s="4">
        <f t="shared" si="16"/>
        <v>7.4837586567581988</v>
      </c>
      <c r="CA106" s="4">
        <f t="shared" si="17"/>
        <v>78.086937407830192</v>
      </c>
      <c r="CB106" s="4">
        <f t="shared" si="18"/>
        <v>2.3819658285715195</v>
      </c>
    </row>
    <row r="107" spans="1:80" x14ac:dyDescent="0.25">
      <c r="A107" s="40">
        <v>41704</v>
      </c>
      <c r="B107" s="41">
        <v>6.1134259259259258E-3</v>
      </c>
      <c r="C107">
        <v>12.36</v>
      </c>
      <c r="D107">
        <v>1.17E-2</v>
      </c>
      <c r="E107">
        <v>117.12510399999999</v>
      </c>
      <c r="F107">
        <v>1052.4000000000001</v>
      </c>
      <c r="G107">
        <v>-21.4</v>
      </c>
      <c r="H107">
        <v>41.1</v>
      </c>
      <c r="I107"/>
      <c r="J107">
        <v>3.8</v>
      </c>
      <c r="K107">
        <v>0.89500000000000002</v>
      </c>
      <c r="L107">
        <v>11.062200000000001</v>
      </c>
      <c r="M107">
        <v>1.0500000000000001E-2</v>
      </c>
      <c r="N107">
        <v>941.89639999999997</v>
      </c>
      <c r="O107">
        <v>0</v>
      </c>
      <c r="P107">
        <v>941.9</v>
      </c>
      <c r="Q107">
        <v>717.26639999999998</v>
      </c>
      <c r="R107">
        <v>0</v>
      </c>
      <c r="S107">
        <v>717.3</v>
      </c>
      <c r="T107">
        <v>41.081499999999998</v>
      </c>
      <c r="U107"/>
      <c r="V107"/>
      <c r="W107">
        <v>0</v>
      </c>
      <c r="X107">
        <v>3.4011</v>
      </c>
      <c r="Y107">
        <v>12</v>
      </c>
      <c r="Z107">
        <v>881</v>
      </c>
      <c r="AA107">
        <v>902</v>
      </c>
      <c r="AB107">
        <v>825</v>
      </c>
      <c r="AC107">
        <v>66</v>
      </c>
      <c r="AD107">
        <v>8.3699999999999992</v>
      </c>
      <c r="AE107">
        <v>0.19</v>
      </c>
      <c r="AF107">
        <v>982</v>
      </c>
      <c r="AG107">
        <v>-10</v>
      </c>
      <c r="AH107">
        <v>6.7270000000000003</v>
      </c>
      <c r="AI107">
        <v>10</v>
      </c>
      <c r="AJ107">
        <v>191</v>
      </c>
      <c r="AK107">
        <v>190</v>
      </c>
      <c r="AL107">
        <v>6</v>
      </c>
      <c r="AM107">
        <v>195</v>
      </c>
      <c r="AN107" t="s">
        <v>155</v>
      </c>
      <c r="AO107">
        <v>1</v>
      </c>
      <c r="AP107" s="42">
        <v>0.63103009259259257</v>
      </c>
      <c r="AQ107">
        <v>47.163645000000002</v>
      </c>
      <c r="AR107">
        <v>-88.490544999999997</v>
      </c>
      <c r="AS107">
        <v>319.39999999999998</v>
      </c>
      <c r="AT107">
        <v>35.4</v>
      </c>
      <c r="AU107">
        <v>12</v>
      </c>
      <c r="AV107">
        <v>10</v>
      </c>
      <c r="AW107" t="s">
        <v>413</v>
      </c>
      <c r="AX107">
        <v>1.325</v>
      </c>
      <c r="AY107">
        <v>1.4375</v>
      </c>
      <c r="AZ107">
        <v>2.1375000000000002</v>
      </c>
      <c r="BA107">
        <v>14.048999999999999</v>
      </c>
      <c r="BB107">
        <v>17.05</v>
      </c>
      <c r="BC107">
        <v>1.21</v>
      </c>
      <c r="BD107">
        <v>11.73</v>
      </c>
      <c r="BE107">
        <v>3032.875</v>
      </c>
      <c r="BF107">
        <v>1.829</v>
      </c>
      <c r="BG107">
        <v>27.042999999999999</v>
      </c>
      <c r="BH107">
        <v>0</v>
      </c>
      <c r="BI107">
        <v>27.042999999999999</v>
      </c>
      <c r="BJ107">
        <v>20.593</v>
      </c>
      <c r="BK107">
        <v>0</v>
      </c>
      <c r="BL107">
        <v>20.593</v>
      </c>
      <c r="BM107">
        <v>0.37219999999999998</v>
      </c>
      <c r="BN107"/>
      <c r="BO107"/>
      <c r="BP107"/>
      <c r="BQ107">
        <v>677.995</v>
      </c>
      <c r="BR107">
        <v>0.25408599999999998</v>
      </c>
      <c r="BS107">
        <v>-2.6818999999999999E-2</v>
      </c>
      <c r="BT107">
        <v>1.1727E-2</v>
      </c>
      <c r="BU107">
        <v>6.1164860000000001</v>
      </c>
      <c r="BV107">
        <v>-0.53906189999999998</v>
      </c>
      <c r="BW107" s="4">
        <f t="shared" si="19"/>
        <v>1.6159756011999999</v>
      </c>
      <c r="BY107" s="4">
        <f t="shared" si="15"/>
        <v>14124.379235178149</v>
      </c>
      <c r="BZ107" s="4">
        <f t="shared" si="16"/>
        <v>8.5178220734915993</v>
      </c>
      <c r="CA107" s="4">
        <f t="shared" si="17"/>
        <v>95.903504625157197</v>
      </c>
      <c r="CB107" s="4">
        <f t="shared" si="18"/>
        <v>1.7333698063168801</v>
      </c>
    </row>
    <row r="108" spans="1:80" x14ac:dyDescent="0.25">
      <c r="A108" s="40">
        <v>41704</v>
      </c>
      <c r="B108" s="41">
        <v>6.1249999999999994E-3</v>
      </c>
      <c r="C108">
        <v>12.352</v>
      </c>
      <c r="D108">
        <v>1.2999999999999999E-2</v>
      </c>
      <c r="E108">
        <v>130</v>
      </c>
      <c r="F108">
        <v>1181.4000000000001</v>
      </c>
      <c r="G108">
        <v>-16.100000000000001</v>
      </c>
      <c r="H108">
        <v>48.7</v>
      </c>
      <c r="I108"/>
      <c r="J108">
        <v>3.8</v>
      </c>
      <c r="K108">
        <v>0.89500000000000002</v>
      </c>
      <c r="L108">
        <v>11.0547</v>
      </c>
      <c r="M108">
        <v>1.1599999999999999E-2</v>
      </c>
      <c r="N108">
        <v>1057.3671999999999</v>
      </c>
      <c r="O108">
        <v>0</v>
      </c>
      <c r="P108">
        <v>1057.4000000000001</v>
      </c>
      <c r="Q108">
        <v>805.19899999999996</v>
      </c>
      <c r="R108">
        <v>0</v>
      </c>
      <c r="S108">
        <v>805.2</v>
      </c>
      <c r="T108">
        <v>48.674799999999998</v>
      </c>
      <c r="U108"/>
      <c r="V108"/>
      <c r="W108">
        <v>0</v>
      </c>
      <c r="X108">
        <v>3.4009999999999998</v>
      </c>
      <c r="Y108">
        <v>12</v>
      </c>
      <c r="Z108">
        <v>881</v>
      </c>
      <c r="AA108">
        <v>902</v>
      </c>
      <c r="AB108">
        <v>825</v>
      </c>
      <c r="AC108">
        <v>66</v>
      </c>
      <c r="AD108">
        <v>8.3699999999999992</v>
      </c>
      <c r="AE108">
        <v>0.19</v>
      </c>
      <c r="AF108">
        <v>982</v>
      </c>
      <c r="AG108">
        <v>-10</v>
      </c>
      <c r="AH108">
        <v>7</v>
      </c>
      <c r="AI108">
        <v>10</v>
      </c>
      <c r="AJ108">
        <v>191</v>
      </c>
      <c r="AK108">
        <v>190</v>
      </c>
      <c r="AL108">
        <v>5.8</v>
      </c>
      <c r="AM108">
        <v>195</v>
      </c>
      <c r="AN108" t="s">
        <v>155</v>
      </c>
      <c r="AO108">
        <v>1</v>
      </c>
      <c r="AP108" s="42">
        <v>0.63104166666666661</v>
      </c>
      <c r="AQ108">
        <v>47.163618999999997</v>
      </c>
      <c r="AR108">
        <v>-88.490759999999995</v>
      </c>
      <c r="AS108">
        <v>319.7</v>
      </c>
      <c r="AT108">
        <v>35.799999999999997</v>
      </c>
      <c r="AU108">
        <v>12</v>
      </c>
      <c r="AV108">
        <v>10</v>
      </c>
      <c r="AW108" t="s">
        <v>413</v>
      </c>
      <c r="AX108">
        <v>1.45</v>
      </c>
      <c r="AY108">
        <v>1.7</v>
      </c>
      <c r="AZ108">
        <v>2.375</v>
      </c>
      <c r="BA108">
        <v>14.048999999999999</v>
      </c>
      <c r="BB108">
        <v>17.059999999999999</v>
      </c>
      <c r="BC108">
        <v>1.21</v>
      </c>
      <c r="BD108">
        <v>11.731999999999999</v>
      </c>
      <c r="BE108">
        <v>3032.355</v>
      </c>
      <c r="BF108">
        <v>2.0310000000000001</v>
      </c>
      <c r="BG108">
        <v>30.373999999999999</v>
      </c>
      <c r="BH108">
        <v>0</v>
      </c>
      <c r="BI108">
        <v>30.373999999999999</v>
      </c>
      <c r="BJ108">
        <v>23.13</v>
      </c>
      <c r="BK108">
        <v>0</v>
      </c>
      <c r="BL108">
        <v>23.13</v>
      </c>
      <c r="BM108">
        <v>0.44119999999999998</v>
      </c>
      <c r="BN108"/>
      <c r="BO108"/>
      <c r="BP108"/>
      <c r="BQ108">
        <v>678.32299999999998</v>
      </c>
      <c r="BR108">
        <v>0.228466</v>
      </c>
      <c r="BS108">
        <v>-3.1815999999999997E-2</v>
      </c>
      <c r="BT108">
        <v>1.1273E-2</v>
      </c>
      <c r="BU108">
        <v>5.4997480000000003</v>
      </c>
      <c r="BV108">
        <v>-0.6395016</v>
      </c>
      <c r="BW108" s="4">
        <f t="shared" si="19"/>
        <v>1.4530334216</v>
      </c>
      <c r="BY108" s="4">
        <f t="shared" si="15"/>
        <v>12698.011207055557</v>
      </c>
      <c r="BZ108" s="4">
        <f t="shared" si="16"/>
        <v>8.5048290063432006</v>
      </c>
      <c r="CA108" s="4">
        <f t="shared" si="17"/>
        <v>96.857062982136</v>
      </c>
      <c r="CB108" s="4">
        <f t="shared" si="18"/>
        <v>1.84752858572064</v>
      </c>
    </row>
    <row r="109" spans="1:80" x14ac:dyDescent="0.25">
      <c r="A109" s="40">
        <v>41704</v>
      </c>
      <c r="B109" s="41">
        <v>6.1365740740740729E-3</v>
      </c>
      <c r="C109">
        <v>12.151999999999999</v>
      </c>
      <c r="D109">
        <v>1.2999999999999999E-2</v>
      </c>
      <c r="E109">
        <v>130.24232599999999</v>
      </c>
      <c r="F109">
        <v>1175.8</v>
      </c>
      <c r="G109">
        <v>-16</v>
      </c>
      <c r="H109">
        <v>31</v>
      </c>
      <c r="I109"/>
      <c r="J109">
        <v>3.6</v>
      </c>
      <c r="K109">
        <v>0.89649999999999996</v>
      </c>
      <c r="L109">
        <v>10.8934</v>
      </c>
      <c r="M109">
        <v>1.17E-2</v>
      </c>
      <c r="N109">
        <v>1054.0503000000001</v>
      </c>
      <c r="O109">
        <v>0</v>
      </c>
      <c r="P109">
        <v>1054.0999999999999</v>
      </c>
      <c r="Q109">
        <v>802.67309999999998</v>
      </c>
      <c r="R109">
        <v>0</v>
      </c>
      <c r="S109">
        <v>802.7</v>
      </c>
      <c r="T109">
        <v>31.043500000000002</v>
      </c>
      <c r="U109"/>
      <c r="V109"/>
      <c r="W109">
        <v>0</v>
      </c>
      <c r="X109">
        <v>3.2273000000000001</v>
      </c>
      <c r="Y109">
        <v>12</v>
      </c>
      <c r="Z109">
        <v>881</v>
      </c>
      <c r="AA109">
        <v>903</v>
      </c>
      <c r="AB109">
        <v>824</v>
      </c>
      <c r="AC109">
        <v>66</v>
      </c>
      <c r="AD109">
        <v>8.3699999999999992</v>
      </c>
      <c r="AE109">
        <v>0.19</v>
      </c>
      <c r="AF109">
        <v>982</v>
      </c>
      <c r="AG109">
        <v>-10</v>
      </c>
      <c r="AH109">
        <v>7</v>
      </c>
      <c r="AI109">
        <v>10</v>
      </c>
      <c r="AJ109">
        <v>191</v>
      </c>
      <c r="AK109">
        <v>190</v>
      </c>
      <c r="AL109">
        <v>5.3</v>
      </c>
      <c r="AM109">
        <v>195</v>
      </c>
      <c r="AN109" t="s">
        <v>155</v>
      </c>
      <c r="AO109">
        <v>1</v>
      </c>
      <c r="AP109" s="42">
        <v>0.63105324074074076</v>
      </c>
      <c r="AQ109">
        <v>47.163594000000003</v>
      </c>
      <c r="AR109">
        <v>-88.490972999999997</v>
      </c>
      <c r="AS109">
        <v>319.7</v>
      </c>
      <c r="AT109">
        <v>36</v>
      </c>
      <c r="AU109">
        <v>12</v>
      </c>
      <c r="AV109">
        <v>10</v>
      </c>
      <c r="AW109" t="s">
        <v>413</v>
      </c>
      <c r="AX109">
        <v>1.0874999999999999</v>
      </c>
      <c r="AY109">
        <v>1.675</v>
      </c>
      <c r="AZ109">
        <v>2.1625000000000001</v>
      </c>
      <c r="BA109">
        <v>14.048999999999999</v>
      </c>
      <c r="BB109">
        <v>17.32</v>
      </c>
      <c r="BC109">
        <v>1.23</v>
      </c>
      <c r="BD109">
        <v>11.55</v>
      </c>
      <c r="BE109">
        <v>3032.93</v>
      </c>
      <c r="BF109">
        <v>2.069</v>
      </c>
      <c r="BG109">
        <v>30.731999999999999</v>
      </c>
      <c r="BH109">
        <v>0</v>
      </c>
      <c r="BI109">
        <v>30.731999999999999</v>
      </c>
      <c r="BJ109">
        <v>23.402999999999999</v>
      </c>
      <c r="BK109">
        <v>0</v>
      </c>
      <c r="BL109">
        <v>23.402999999999999</v>
      </c>
      <c r="BM109">
        <v>0.28560000000000002</v>
      </c>
      <c r="BN109"/>
      <c r="BO109"/>
      <c r="BP109"/>
      <c r="BQ109">
        <v>653.327</v>
      </c>
      <c r="BR109">
        <v>0.19737099999999999</v>
      </c>
      <c r="BS109">
        <v>-3.1092000000000002E-2</v>
      </c>
      <c r="BT109">
        <v>1.2454E-2</v>
      </c>
      <c r="BU109">
        <v>4.751214</v>
      </c>
      <c r="BV109">
        <v>-0.62494919999999998</v>
      </c>
      <c r="BW109" s="4">
        <f t="shared" si="19"/>
        <v>1.2552707388</v>
      </c>
      <c r="BY109" s="4">
        <f t="shared" si="15"/>
        <v>10971.849741803027</v>
      </c>
      <c r="BZ109" s="4">
        <f t="shared" si="16"/>
        <v>7.4847613086323994</v>
      </c>
      <c r="CA109" s="4">
        <f t="shared" si="17"/>
        <v>84.6620922696588</v>
      </c>
      <c r="CB109" s="4">
        <f t="shared" si="18"/>
        <v>1.0331792313897601</v>
      </c>
    </row>
    <row r="110" spans="1:80" x14ac:dyDescent="0.25">
      <c r="A110" s="40">
        <v>41704</v>
      </c>
      <c r="B110" s="41">
        <v>6.1481481481481482E-3</v>
      </c>
      <c r="C110">
        <v>12.08</v>
      </c>
      <c r="D110">
        <v>1.38E-2</v>
      </c>
      <c r="E110">
        <v>138.31987100000001</v>
      </c>
      <c r="F110">
        <v>1053.5</v>
      </c>
      <c r="G110">
        <v>-17.399999999999999</v>
      </c>
      <c r="H110">
        <v>40.200000000000003</v>
      </c>
      <c r="I110"/>
      <c r="J110">
        <v>3.6</v>
      </c>
      <c r="K110">
        <v>0.89710000000000001</v>
      </c>
      <c r="L110">
        <v>10.837</v>
      </c>
      <c r="M110">
        <v>1.24E-2</v>
      </c>
      <c r="N110">
        <v>945.0403</v>
      </c>
      <c r="O110">
        <v>0</v>
      </c>
      <c r="P110">
        <v>945</v>
      </c>
      <c r="Q110">
        <v>719.66049999999996</v>
      </c>
      <c r="R110">
        <v>0</v>
      </c>
      <c r="S110">
        <v>719.7</v>
      </c>
      <c r="T110">
        <v>40.200000000000003</v>
      </c>
      <c r="U110"/>
      <c r="V110"/>
      <c r="W110">
        <v>0</v>
      </c>
      <c r="X110">
        <v>3.2294</v>
      </c>
      <c r="Y110">
        <v>12</v>
      </c>
      <c r="Z110">
        <v>882</v>
      </c>
      <c r="AA110">
        <v>903</v>
      </c>
      <c r="AB110">
        <v>824</v>
      </c>
      <c r="AC110">
        <v>66</v>
      </c>
      <c r="AD110">
        <v>8.3699999999999992</v>
      </c>
      <c r="AE110">
        <v>0.19</v>
      </c>
      <c r="AF110">
        <v>982</v>
      </c>
      <c r="AG110">
        <v>-10</v>
      </c>
      <c r="AH110">
        <v>6.2729999999999997</v>
      </c>
      <c r="AI110">
        <v>10</v>
      </c>
      <c r="AJ110">
        <v>191</v>
      </c>
      <c r="AK110">
        <v>189.3</v>
      </c>
      <c r="AL110">
        <v>5.5</v>
      </c>
      <c r="AM110">
        <v>195</v>
      </c>
      <c r="AN110" t="s">
        <v>155</v>
      </c>
      <c r="AO110">
        <v>1</v>
      </c>
      <c r="AP110" s="42">
        <v>0.6310648148148148</v>
      </c>
      <c r="AQ110">
        <v>47.163556999999997</v>
      </c>
      <c r="AR110">
        <v>-88.491178000000005</v>
      </c>
      <c r="AS110">
        <v>319.8</v>
      </c>
      <c r="AT110">
        <v>36</v>
      </c>
      <c r="AU110">
        <v>12</v>
      </c>
      <c r="AV110">
        <v>10</v>
      </c>
      <c r="AW110" t="s">
        <v>413</v>
      </c>
      <c r="AX110">
        <v>1</v>
      </c>
      <c r="AY110">
        <v>1.5125</v>
      </c>
      <c r="AZ110">
        <v>1.9</v>
      </c>
      <c r="BA110">
        <v>14.048999999999999</v>
      </c>
      <c r="BB110">
        <v>17.420000000000002</v>
      </c>
      <c r="BC110">
        <v>1.24</v>
      </c>
      <c r="BD110">
        <v>11.474</v>
      </c>
      <c r="BE110">
        <v>3032.5050000000001</v>
      </c>
      <c r="BF110">
        <v>2.21</v>
      </c>
      <c r="BG110">
        <v>27.693999999999999</v>
      </c>
      <c r="BH110">
        <v>0</v>
      </c>
      <c r="BI110">
        <v>27.693999999999999</v>
      </c>
      <c r="BJ110">
        <v>21.088999999999999</v>
      </c>
      <c r="BK110">
        <v>0</v>
      </c>
      <c r="BL110">
        <v>21.088999999999999</v>
      </c>
      <c r="BM110">
        <v>0.37169999999999997</v>
      </c>
      <c r="BN110"/>
      <c r="BO110"/>
      <c r="BP110"/>
      <c r="BQ110">
        <v>657.08299999999997</v>
      </c>
      <c r="BR110">
        <v>0.193635</v>
      </c>
      <c r="BS110">
        <v>-2.2003000000000002E-2</v>
      </c>
      <c r="BT110">
        <v>1.2999999999999999E-2</v>
      </c>
      <c r="BU110">
        <v>4.6612790000000004</v>
      </c>
      <c r="BV110">
        <v>-0.4422603</v>
      </c>
      <c r="BW110" s="4">
        <f t="shared" si="19"/>
        <v>1.2315099118000001</v>
      </c>
      <c r="BY110" s="4">
        <f t="shared" si="15"/>
        <v>10762.656916783655</v>
      </c>
      <c r="BZ110" s="4">
        <f t="shared" si="16"/>
        <v>7.8435062056259994</v>
      </c>
      <c r="CA110" s="4">
        <f t="shared" si="17"/>
        <v>74.846924149523403</v>
      </c>
      <c r="CB110" s="4">
        <f t="shared" si="18"/>
        <v>1.31919966363402</v>
      </c>
    </row>
    <row r="111" spans="1:80" x14ac:dyDescent="0.25">
      <c r="A111" s="40">
        <v>41704</v>
      </c>
      <c r="B111" s="41">
        <v>6.1597222222222218E-3</v>
      </c>
      <c r="C111">
        <v>12.257999999999999</v>
      </c>
      <c r="D111">
        <v>1.47E-2</v>
      </c>
      <c r="E111">
        <v>146.82170500000001</v>
      </c>
      <c r="F111">
        <v>969.7</v>
      </c>
      <c r="G111">
        <v>-23.8</v>
      </c>
      <c r="H111">
        <v>70.599999999999994</v>
      </c>
      <c r="I111"/>
      <c r="J111">
        <v>3.6</v>
      </c>
      <c r="K111">
        <v>0.89570000000000005</v>
      </c>
      <c r="L111">
        <v>10.98</v>
      </c>
      <c r="M111">
        <v>1.32E-2</v>
      </c>
      <c r="N111">
        <v>868.57230000000004</v>
      </c>
      <c r="O111">
        <v>0</v>
      </c>
      <c r="P111">
        <v>868.6</v>
      </c>
      <c r="Q111">
        <v>661.42920000000004</v>
      </c>
      <c r="R111">
        <v>0</v>
      </c>
      <c r="S111">
        <v>661.4</v>
      </c>
      <c r="T111">
        <v>70.564800000000005</v>
      </c>
      <c r="U111"/>
      <c r="V111"/>
      <c r="W111">
        <v>0</v>
      </c>
      <c r="X111">
        <v>3.2246000000000001</v>
      </c>
      <c r="Y111">
        <v>12</v>
      </c>
      <c r="Z111">
        <v>884</v>
      </c>
      <c r="AA111">
        <v>904</v>
      </c>
      <c r="AB111">
        <v>826</v>
      </c>
      <c r="AC111">
        <v>66</v>
      </c>
      <c r="AD111">
        <v>8.3699999999999992</v>
      </c>
      <c r="AE111">
        <v>0.19</v>
      </c>
      <c r="AF111">
        <v>982</v>
      </c>
      <c r="AG111">
        <v>-10</v>
      </c>
      <c r="AH111">
        <v>6.7270000000000003</v>
      </c>
      <c r="AI111">
        <v>10</v>
      </c>
      <c r="AJ111">
        <v>191</v>
      </c>
      <c r="AK111">
        <v>189</v>
      </c>
      <c r="AL111">
        <v>5.8</v>
      </c>
      <c r="AM111">
        <v>195</v>
      </c>
      <c r="AN111" t="s">
        <v>155</v>
      </c>
      <c r="AO111">
        <v>1</v>
      </c>
      <c r="AP111" s="42">
        <v>0.63107638888888895</v>
      </c>
      <c r="AQ111">
        <v>47.163510000000002</v>
      </c>
      <c r="AR111">
        <v>-88.491375000000005</v>
      </c>
      <c r="AS111">
        <v>319.7</v>
      </c>
      <c r="AT111">
        <v>35.700000000000003</v>
      </c>
      <c r="AU111">
        <v>12</v>
      </c>
      <c r="AV111">
        <v>10</v>
      </c>
      <c r="AW111" t="s">
        <v>413</v>
      </c>
      <c r="AX111">
        <v>1.0124880000000001</v>
      </c>
      <c r="AY111">
        <v>1.6</v>
      </c>
      <c r="AZ111">
        <v>1.912488</v>
      </c>
      <c r="BA111">
        <v>14.048999999999999</v>
      </c>
      <c r="BB111">
        <v>17.170000000000002</v>
      </c>
      <c r="BC111">
        <v>1.22</v>
      </c>
      <c r="BD111">
        <v>11.641</v>
      </c>
      <c r="BE111">
        <v>3031.373</v>
      </c>
      <c r="BF111">
        <v>2.3109999999999999</v>
      </c>
      <c r="BG111">
        <v>25.111999999999998</v>
      </c>
      <c r="BH111">
        <v>0</v>
      </c>
      <c r="BI111">
        <v>25.111999999999998</v>
      </c>
      <c r="BJ111">
        <v>19.123000000000001</v>
      </c>
      <c r="BK111">
        <v>0</v>
      </c>
      <c r="BL111">
        <v>19.123000000000001</v>
      </c>
      <c r="BM111">
        <v>0.64370000000000005</v>
      </c>
      <c r="BN111"/>
      <c r="BO111"/>
      <c r="BP111"/>
      <c r="BQ111">
        <v>647.30799999999999</v>
      </c>
      <c r="BR111">
        <v>0.27424300000000001</v>
      </c>
      <c r="BS111">
        <v>-2.9177999999999999E-2</v>
      </c>
      <c r="BT111">
        <v>1.1546000000000001E-2</v>
      </c>
      <c r="BU111">
        <v>6.6017150000000004</v>
      </c>
      <c r="BV111">
        <v>-0.58647780000000005</v>
      </c>
      <c r="BW111" s="4">
        <f t="shared" si="19"/>
        <v>1.7441731030000001</v>
      </c>
      <c r="BY111" s="4">
        <f t="shared" si="15"/>
        <v>15237.335224414774</v>
      </c>
      <c r="BZ111" s="4">
        <f t="shared" si="16"/>
        <v>11.616347346110999</v>
      </c>
      <c r="CA111" s="4">
        <f t="shared" si="17"/>
        <v>96.122635352523005</v>
      </c>
      <c r="CB111" s="4">
        <f t="shared" si="18"/>
        <v>3.2355875321037004</v>
      </c>
    </row>
    <row r="112" spans="1:80" x14ac:dyDescent="0.25">
      <c r="A112" s="40">
        <v>41704</v>
      </c>
      <c r="B112" s="41">
        <v>6.1712962962962963E-3</v>
      </c>
      <c r="C112">
        <v>12.57</v>
      </c>
      <c r="D112">
        <v>1.4500000000000001E-2</v>
      </c>
      <c r="E112">
        <v>144.763485</v>
      </c>
      <c r="F112">
        <v>844.5</v>
      </c>
      <c r="G112">
        <v>-23.9</v>
      </c>
      <c r="H112">
        <v>50.2</v>
      </c>
      <c r="I112"/>
      <c r="J112">
        <v>3.6</v>
      </c>
      <c r="K112">
        <v>0.89319999999999999</v>
      </c>
      <c r="L112">
        <v>11.2281</v>
      </c>
      <c r="M112">
        <v>1.29E-2</v>
      </c>
      <c r="N112">
        <v>754.3279</v>
      </c>
      <c r="O112">
        <v>0</v>
      </c>
      <c r="P112">
        <v>754.3</v>
      </c>
      <c r="Q112">
        <v>574.43060000000003</v>
      </c>
      <c r="R112">
        <v>0</v>
      </c>
      <c r="S112">
        <v>574.4</v>
      </c>
      <c r="T112">
        <v>50.2</v>
      </c>
      <c r="U112"/>
      <c r="V112"/>
      <c r="W112">
        <v>0</v>
      </c>
      <c r="X112">
        <v>3.2157</v>
      </c>
      <c r="Y112">
        <v>11.9</v>
      </c>
      <c r="Z112">
        <v>885</v>
      </c>
      <c r="AA112">
        <v>903</v>
      </c>
      <c r="AB112">
        <v>828</v>
      </c>
      <c r="AC112">
        <v>66</v>
      </c>
      <c r="AD112">
        <v>8.3699999999999992</v>
      </c>
      <c r="AE112">
        <v>0.19</v>
      </c>
      <c r="AF112">
        <v>982</v>
      </c>
      <c r="AG112">
        <v>-10</v>
      </c>
      <c r="AH112">
        <v>6.2729999999999997</v>
      </c>
      <c r="AI112">
        <v>10</v>
      </c>
      <c r="AJ112">
        <v>191</v>
      </c>
      <c r="AK112">
        <v>189.7</v>
      </c>
      <c r="AL112">
        <v>5.8</v>
      </c>
      <c r="AM112">
        <v>195</v>
      </c>
      <c r="AN112" t="s">
        <v>155</v>
      </c>
      <c r="AO112">
        <v>1</v>
      </c>
      <c r="AP112" s="42">
        <v>0.63108796296296299</v>
      </c>
      <c r="AQ112">
        <v>47.163443999999998</v>
      </c>
      <c r="AR112">
        <v>-88.491557999999998</v>
      </c>
      <c r="AS112">
        <v>319.7</v>
      </c>
      <c r="AT112">
        <v>35.299999999999997</v>
      </c>
      <c r="AU112">
        <v>12</v>
      </c>
      <c r="AV112">
        <v>10</v>
      </c>
      <c r="AW112" t="s">
        <v>413</v>
      </c>
      <c r="AX112">
        <v>1.1992989999999999</v>
      </c>
      <c r="AY112">
        <v>1.5255259999999999</v>
      </c>
      <c r="AZ112">
        <v>2.0868869999999999</v>
      </c>
      <c r="BA112">
        <v>14.048999999999999</v>
      </c>
      <c r="BB112">
        <v>16.78</v>
      </c>
      <c r="BC112">
        <v>1.19</v>
      </c>
      <c r="BD112">
        <v>11.951000000000001</v>
      </c>
      <c r="BE112">
        <v>3031.8629999999998</v>
      </c>
      <c r="BF112">
        <v>2.222</v>
      </c>
      <c r="BG112">
        <v>21.33</v>
      </c>
      <c r="BH112">
        <v>0</v>
      </c>
      <c r="BI112">
        <v>21.33</v>
      </c>
      <c r="BJ112">
        <v>16.242999999999999</v>
      </c>
      <c r="BK112">
        <v>0</v>
      </c>
      <c r="BL112">
        <v>16.242999999999999</v>
      </c>
      <c r="BM112">
        <v>0.44790000000000002</v>
      </c>
      <c r="BN112"/>
      <c r="BO112"/>
      <c r="BP112"/>
      <c r="BQ112">
        <v>631.35799999999995</v>
      </c>
      <c r="BR112">
        <v>0.28946</v>
      </c>
      <c r="BS112">
        <v>-2.9364999999999999E-2</v>
      </c>
      <c r="BT112">
        <v>1.0999999999999999E-2</v>
      </c>
      <c r="BU112">
        <v>6.9680260000000001</v>
      </c>
      <c r="BV112">
        <v>-0.59023650000000005</v>
      </c>
      <c r="BW112" s="4">
        <f t="shared" si="19"/>
        <v>1.8409524691999999</v>
      </c>
      <c r="BY112" s="4">
        <f t="shared" si="15"/>
        <v>16085.412701750292</v>
      </c>
      <c r="BZ112" s="4">
        <f t="shared" si="16"/>
        <v>11.7887210020008</v>
      </c>
      <c r="CA112" s="4">
        <f t="shared" si="17"/>
        <v>86.176505506525189</v>
      </c>
      <c r="CB112" s="4">
        <f t="shared" si="18"/>
        <v>2.3763132928875601</v>
      </c>
    </row>
    <row r="113" spans="1:80" x14ac:dyDescent="0.25">
      <c r="A113" s="40">
        <v>41704</v>
      </c>
      <c r="B113" s="41">
        <v>6.1828703703703707E-3</v>
      </c>
      <c r="C113">
        <v>12.57</v>
      </c>
      <c r="D113">
        <v>1.4E-2</v>
      </c>
      <c r="E113">
        <v>140</v>
      </c>
      <c r="F113">
        <v>784</v>
      </c>
      <c r="G113">
        <v>-27.3</v>
      </c>
      <c r="H113">
        <v>60.2</v>
      </c>
      <c r="I113"/>
      <c r="J113">
        <v>3.71</v>
      </c>
      <c r="K113">
        <v>0.8931</v>
      </c>
      <c r="L113">
        <v>11.2265</v>
      </c>
      <c r="M113">
        <v>1.2500000000000001E-2</v>
      </c>
      <c r="N113">
        <v>700.17070000000001</v>
      </c>
      <c r="O113">
        <v>0</v>
      </c>
      <c r="P113">
        <v>700.2</v>
      </c>
      <c r="Q113">
        <v>533.18910000000005</v>
      </c>
      <c r="R113">
        <v>0</v>
      </c>
      <c r="S113">
        <v>533.20000000000005</v>
      </c>
      <c r="T113">
        <v>60.2</v>
      </c>
      <c r="U113"/>
      <c r="V113"/>
      <c r="W113">
        <v>0</v>
      </c>
      <c r="X113">
        <v>3.3111999999999999</v>
      </c>
      <c r="Y113">
        <v>12</v>
      </c>
      <c r="Z113">
        <v>887</v>
      </c>
      <c r="AA113">
        <v>903</v>
      </c>
      <c r="AB113">
        <v>829</v>
      </c>
      <c r="AC113">
        <v>66</v>
      </c>
      <c r="AD113">
        <v>8.3699999999999992</v>
      </c>
      <c r="AE113">
        <v>0.19</v>
      </c>
      <c r="AF113">
        <v>982</v>
      </c>
      <c r="AG113">
        <v>-10</v>
      </c>
      <c r="AH113">
        <v>6</v>
      </c>
      <c r="AI113">
        <v>10</v>
      </c>
      <c r="AJ113">
        <v>190.3</v>
      </c>
      <c r="AK113">
        <v>190</v>
      </c>
      <c r="AL113">
        <v>5.3</v>
      </c>
      <c r="AM113">
        <v>195</v>
      </c>
      <c r="AN113" t="s">
        <v>155</v>
      </c>
      <c r="AO113">
        <v>1</v>
      </c>
      <c r="AP113" s="42">
        <v>0.63109953703703703</v>
      </c>
      <c r="AQ113">
        <v>47.163352000000003</v>
      </c>
      <c r="AR113">
        <v>-88.491687999999996</v>
      </c>
      <c r="AS113">
        <v>319.60000000000002</v>
      </c>
      <c r="AT113">
        <v>34.9</v>
      </c>
      <c r="AU113">
        <v>12</v>
      </c>
      <c r="AV113">
        <v>11</v>
      </c>
      <c r="AW113" t="s">
        <v>414</v>
      </c>
      <c r="AX113">
        <v>1.9</v>
      </c>
      <c r="AY113">
        <v>1</v>
      </c>
      <c r="AZ113">
        <v>2.7</v>
      </c>
      <c r="BA113">
        <v>14.048999999999999</v>
      </c>
      <c r="BB113">
        <v>16.77</v>
      </c>
      <c r="BC113">
        <v>1.19</v>
      </c>
      <c r="BD113">
        <v>11.97</v>
      </c>
      <c r="BE113">
        <v>3031.7089999999998</v>
      </c>
      <c r="BF113">
        <v>2.149</v>
      </c>
      <c r="BG113">
        <v>19.800999999999998</v>
      </c>
      <c r="BH113">
        <v>0</v>
      </c>
      <c r="BI113">
        <v>19.800999999999998</v>
      </c>
      <c r="BJ113">
        <v>15.079000000000001</v>
      </c>
      <c r="BK113">
        <v>0</v>
      </c>
      <c r="BL113">
        <v>15.079000000000001</v>
      </c>
      <c r="BM113">
        <v>0.53720000000000001</v>
      </c>
      <c r="BN113"/>
      <c r="BO113"/>
      <c r="BP113"/>
      <c r="BQ113">
        <v>650.16499999999996</v>
      </c>
      <c r="BR113">
        <v>0.28254600000000002</v>
      </c>
      <c r="BS113">
        <v>-2.8000000000000001E-2</v>
      </c>
      <c r="BT113">
        <v>1.1727E-2</v>
      </c>
      <c r="BU113">
        <v>6.8015889999999999</v>
      </c>
      <c r="BV113">
        <v>-0.56279999999999997</v>
      </c>
      <c r="BW113" s="4">
        <f t="shared" si="19"/>
        <v>1.7969798137999999</v>
      </c>
      <c r="BY113" s="4">
        <f t="shared" si="15"/>
        <v>15700.401939076599</v>
      </c>
      <c r="BZ113" s="4">
        <f t="shared" si="16"/>
        <v>11.129090479025399</v>
      </c>
      <c r="CA113" s="4">
        <f t="shared" si="17"/>
        <v>78.090067628303402</v>
      </c>
      <c r="CB113" s="4">
        <f t="shared" si="18"/>
        <v>2.7820136832631199</v>
      </c>
    </row>
    <row r="114" spans="1:80" x14ac:dyDescent="0.25">
      <c r="A114" s="40">
        <v>41704</v>
      </c>
      <c r="B114" s="41">
        <v>6.1944444444444443E-3</v>
      </c>
      <c r="C114">
        <v>12.579000000000001</v>
      </c>
      <c r="D114">
        <v>1.4200000000000001E-2</v>
      </c>
      <c r="E114">
        <v>141.75438600000001</v>
      </c>
      <c r="F114">
        <v>849.9</v>
      </c>
      <c r="G114">
        <v>-27.2</v>
      </c>
      <c r="H114">
        <v>60.2</v>
      </c>
      <c r="I114"/>
      <c r="J114">
        <v>3.86</v>
      </c>
      <c r="K114">
        <v>0.89300000000000002</v>
      </c>
      <c r="L114">
        <v>11.232799999999999</v>
      </c>
      <c r="M114">
        <v>1.2699999999999999E-2</v>
      </c>
      <c r="N114">
        <v>758.96849999999995</v>
      </c>
      <c r="O114">
        <v>0</v>
      </c>
      <c r="P114">
        <v>759</v>
      </c>
      <c r="Q114">
        <v>577.96439999999996</v>
      </c>
      <c r="R114">
        <v>0</v>
      </c>
      <c r="S114">
        <v>578</v>
      </c>
      <c r="T114">
        <v>60.2</v>
      </c>
      <c r="U114"/>
      <c r="V114"/>
      <c r="W114">
        <v>0</v>
      </c>
      <c r="X114">
        <v>3.4428000000000001</v>
      </c>
      <c r="Y114">
        <v>12</v>
      </c>
      <c r="Z114">
        <v>888</v>
      </c>
      <c r="AA114">
        <v>904</v>
      </c>
      <c r="AB114">
        <v>830</v>
      </c>
      <c r="AC114">
        <v>66</v>
      </c>
      <c r="AD114">
        <v>8.3699999999999992</v>
      </c>
      <c r="AE114">
        <v>0.19</v>
      </c>
      <c r="AF114">
        <v>982</v>
      </c>
      <c r="AG114">
        <v>-10</v>
      </c>
      <c r="AH114">
        <v>6</v>
      </c>
      <c r="AI114">
        <v>10</v>
      </c>
      <c r="AJ114">
        <v>190.7</v>
      </c>
      <c r="AK114">
        <v>190</v>
      </c>
      <c r="AL114">
        <v>5.3</v>
      </c>
      <c r="AM114">
        <v>195</v>
      </c>
      <c r="AN114" t="s">
        <v>155</v>
      </c>
      <c r="AO114">
        <v>1</v>
      </c>
      <c r="AP114" s="42">
        <v>0.63109953703703703</v>
      </c>
      <c r="AQ114">
        <v>47.163352000000003</v>
      </c>
      <c r="AR114">
        <v>-88.491687999999996</v>
      </c>
      <c r="AS114">
        <v>319.60000000000002</v>
      </c>
      <c r="AT114">
        <v>34.9</v>
      </c>
      <c r="AU114">
        <v>12</v>
      </c>
      <c r="AV114">
        <v>11</v>
      </c>
      <c r="AW114" t="s">
        <v>414</v>
      </c>
      <c r="AX114">
        <v>1.9</v>
      </c>
      <c r="AY114">
        <v>1</v>
      </c>
      <c r="AZ114">
        <v>2.7</v>
      </c>
      <c r="BA114">
        <v>14.048999999999999</v>
      </c>
      <c r="BB114">
        <v>16.760000000000002</v>
      </c>
      <c r="BC114">
        <v>1.19</v>
      </c>
      <c r="BD114">
        <v>11.981</v>
      </c>
      <c r="BE114">
        <v>3031.6640000000002</v>
      </c>
      <c r="BF114">
        <v>2.1749999999999998</v>
      </c>
      <c r="BG114">
        <v>21.451000000000001</v>
      </c>
      <c r="BH114">
        <v>0</v>
      </c>
      <c r="BI114">
        <v>21.451000000000001</v>
      </c>
      <c r="BJ114">
        <v>16.335000000000001</v>
      </c>
      <c r="BK114">
        <v>0</v>
      </c>
      <c r="BL114">
        <v>16.335000000000001</v>
      </c>
      <c r="BM114">
        <v>0.53680000000000005</v>
      </c>
      <c r="BN114"/>
      <c r="BO114"/>
      <c r="BP114"/>
      <c r="BQ114">
        <v>675.61900000000003</v>
      </c>
      <c r="BR114">
        <v>0.31326100000000001</v>
      </c>
      <c r="BS114">
        <v>-2.6546E-2</v>
      </c>
      <c r="BT114">
        <v>1.2727E-2</v>
      </c>
      <c r="BU114">
        <v>7.5409759999999997</v>
      </c>
      <c r="BV114">
        <v>-0.53357460000000001</v>
      </c>
      <c r="BW114" s="4">
        <f t="shared" si="19"/>
        <v>1.9923258591999999</v>
      </c>
      <c r="BY114" s="4">
        <f t="shared" si="15"/>
        <v>17406.902540338331</v>
      </c>
      <c r="BZ114" s="4">
        <f t="shared" si="16"/>
        <v>12.488195599919997</v>
      </c>
      <c r="CA114" s="4">
        <f t="shared" si="17"/>
        <v>93.79065522974399</v>
      </c>
      <c r="CB114" s="4">
        <f t="shared" si="18"/>
        <v>3.0821440910515201</v>
      </c>
    </row>
    <row r="115" spans="1:80" x14ac:dyDescent="0.25">
      <c r="A115" s="40">
        <v>41704</v>
      </c>
      <c r="B115" s="41">
        <v>6.2060185185185196E-3</v>
      </c>
      <c r="C115">
        <v>12.58</v>
      </c>
      <c r="D115">
        <v>1.5100000000000001E-2</v>
      </c>
      <c r="E115">
        <v>150.53147999999999</v>
      </c>
      <c r="F115">
        <v>1005.8</v>
      </c>
      <c r="G115">
        <v>-30.8</v>
      </c>
      <c r="H115">
        <v>79.599999999999994</v>
      </c>
      <c r="I115"/>
      <c r="J115">
        <v>3.9</v>
      </c>
      <c r="K115">
        <v>0.89300000000000002</v>
      </c>
      <c r="L115">
        <v>11.234</v>
      </c>
      <c r="M115">
        <v>1.34E-2</v>
      </c>
      <c r="N115">
        <v>898.16099999999994</v>
      </c>
      <c r="O115">
        <v>0</v>
      </c>
      <c r="P115">
        <v>898.2</v>
      </c>
      <c r="Q115">
        <v>683.96130000000005</v>
      </c>
      <c r="R115">
        <v>0</v>
      </c>
      <c r="S115">
        <v>684</v>
      </c>
      <c r="T115">
        <v>79.604699999999994</v>
      </c>
      <c r="U115"/>
      <c r="V115"/>
      <c r="W115">
        <v>0</v>
      </c>
      <c r="X115">
        <v>3.4826999999999999</v>
      </c>
      <c r="Y115">
        <v>12</v>
      </c>
      <c r="Z115">
        <v>889</v>
      </c>
      <c r="AA115">
        <v>905</v>
      </c>
      <c r="AB115">
        <v>832</v>
      </c>
      <c r="AC115">
        <v>66</v>
      </c>
      <c r="AD115">
        <v>8.3699999999999992</v>
      </c>
      <c r="AE115">
        <v>0.19</v>
      </c>
      <c r="AF115">
        <v>982</v>
      </c>
      <c r="AG115">
        <v>-10</v>
      </c>
      <c r="AH115">
        <v>6.7270000000000003</v>
      </c>
      <c r="AI115">
        <v>10</v>
      </c>
      <c r="AJ115">
        <v>191</v>
      </c>
      <c r="AK115">
        <v>189.3</v>
      </c>
      <c r="AL115">
        <v>5.4</v>
      </c>
      <c r="AM115">
        <v>195</v>
      </c>
      <c r="AN115" t="s">
        <v>155</v>
      </c>
      <c r="AO115">
        <v>1</v>
      </c>
      <c r="AP115" s="42">
        <v>0.63109953703703703</v>
      </c>
      <c r="AQ115">
        <v>47.163333000000002</v>
      </c>
      <c r="AR115">
        <v>-88.491731000000001</v>
      </c>
      <c r="AS115">
        <v>319.60000000000002</v>
      </c>
      <c r="AT115">
        <v>34.9</v>
      </c>
      <c r="AU115">
        <v>12</v>
      </c>
      <c r="AV115">
        <v>11</v>
      </c>
      <c r="AW115" t="s">
        <v>414</v>
      </c>
      <c r="AX115">
        <v>1.9</v>
      </c>
      <c r="AY115">
        <v>1</v>
      </c>
      <c r="AZ115">
        <v>2.7</v>
      </c>
      <c r="BA115">
        <v>14.048999999999999</v>
      </c>
      <c r="BB115">
        <v>16.760000000000002</v>
      </c>
      <c r="BC115">
        <v>1.19</v>
      </c>
      <c r="BD115">
        <v>11.981</v>
      </c>
      <c r="BE115">
        <v>3030.9270000000001</v>
      </c>
      <c r="BF115">
        <v>2.3079999999999998</v>
      </c>
      <c r="BG115">
        <v>25.376000000000001</v>
      </c>
      <c r="BH115">
        <v>0</v>
      </c>
      <c r="BI115">
        <v>25.376000000000001</v>
      </c>
      <c r="BJ115">
        <v>19.324999999999999</v>
      </c>
      <c r="BK115">
        <v>0</v>
      </c>
      <c r="BL115">
        <v>19.324999999999999</v>
      </c>
      <c r="BM115">
        <v>0.70960000000000001</v>
      </c>
      <c r="BN115"/>
      <c r="BO115"/>
      <c r="BP115"/>
      <c r="BQ115">
        <v>683.21600000000001</v>
      </c>
      <c r="BR115">
        <v>0.29228500000000002</v>
      </c>
      <c r="BS115">
        <v>-2.3092000000000001E-2</v>
      </c>
      <c r="BT115">
        <v>1.2272999999999999E-2</v>
      </c>
      <c r="BU115">
        <v>7.0360310000000004</v>
      </c>
      <c r="BV115">
        <v>-0.46414919999999998</v>
      </c>
      <c r="BW115" s="4">
        <f t="shared" si="19"/>
        <v>1.8589193902000001</v>
      </c>
      <c r="BY115" s="4">
        <f t="shared" si="15"/>
        <v>16237.385186223153</v>
      </c>
      <c r="BZ115" s="4">
        <f t="shared" si="16"/>
        <v>12.3644960798472</v>
      </c>
      <c r="CA115" s="4">
        <f t="shared" si="17"/>
        <v>103.52854711570498</v>
      </c>
      <c r="CB115" s="4">
        <f t="shared" si="18"/>
        <v>3.8014932488126401</v>
      </c>
    </row>
    <row r="116" spans="1:80" x14ac:dyDescent="0.25">
      <c r="A116" s="40">
        <v>41704</v>
      </c>
      <c r="B116" s="41">
        <v>6.2175925925925931E-3</v>
      </c>
      <c r="C116">
        <v>12.494</v>
      </c>
      <c r="D116">
        <v>1.9099999999999999E-2</v>
      </c>
      <c r="E116">
        <v>191.41455400000001</v>
      </c>
      <c r="F116">
        <v>1320.9</v>
      </c>
      <c r="G116">
        <v>-22.6</v>
      </c>
      <c r="H116">
        <v>119.6</v>
      </c>
      <c r="I116"/>
      <c r="J116">
        <v>3.9</v>
      </c>
      <c r="K116">
        <v>0.89370000000000005</v>
      </c>
      <c r="L116">
        <v>11.1661</v>
      </c>
      <c r="M116">
        <v>1.7100000000000001E-2</v>
      </c>
      <c r="N116">
        <v>1180.5866000000001</v>
      </c>
      <c r="O116">
        <v>0</v>
      </c>
      <c r="P116">
        <v>1180.5999999999999</v>
      </c>
      <c r="Q116">
        <v>899.01220000000001</v>
      </c>
      <c r="R116">
        <v>0</v>
      </c>
      <c r="S116">
        <v>899</v>
      </c>
      <c r="T116">
        <v>119.626</v>
      </c>
      <c r="U116"/>
      <c r="V116"/>
      <c r="W116">
        <v>0</v>
      </c>
      <c r="X116">
        <v>3.4855999999999998</v>
      </c>
      <c r="Y116">
        <v>12</v>
      </c>
      <c r="Z116">
        <v>890</v>
      </c>
      <c r="AA116">
        <v>906</v>
      </c>
      <c r="AB116">
        <v>833</v>
      </c>
      <c r="AC116">
        <v>66</v>
      </c>
      <c r="AD116">
        <v>8.36</v>
      </c>
      <c r="AE116">
        <v>0.19</v>
      </c>
      <c r="AF116">
        <v>983</v>
      </c>
      <c r="AG116">
        <v>-10</v>
      </c>
      <c r="AH116">
        <v>6.2737259999999999</v>
      </c>
      <c r="AI116">
        <v>10</v>
      </c>
      <c r="AJ116">
        <v>191</v>
      </c>
      <c r="AK116">
        <v>189</v>
      </c>
      <c r="AL116">
        <v>5.8</v>
      </c>
      <c r="AM116">
        <v>195</v>
      </c>
      <c r="AN116" t="s">
        <v>155</v>
      </c>
      <c r="AO116">
        <v>1</v>
      </c>
      <c r="AP116" s="42">
        <v>0.63112268518518522</v>
      </c>
      <c r="AQ116">
        <v>47.163187999999998</v>
      </c>
      <c r="AR116">
        <v>-88.492052999999999</v>
      </c>
      <c r="AS116">
        <v>319.39999999999998</v>
      </c>
      <c r="AT116">
        <v>34.9</v>
      </c>
      <c r="AU116">
        <v>12</v>
      </c>
      <c r="AV116">
        <v>11</v>
      </c>
      <c r="AW116" t="s">
        <v>414</v>
      </c>
      <c r="AX116">
        <v>1.9</v>
      </c>
      <c r="AY116">
        <v>1</v>
      </c>
      <c r="AZ116">
        <v>2.7</v>
      </c>
      <c r="BA116">
        <v>14.048999999999999</v>
      </c>
      <c r="BB116">
        <v>16.850000000000001</v>
      </c>
      <c r="BC116">
        <v>1.2</v>
      </c>
      <c r="BD116">
        <v>11.888999999999999</v>
      </c>
      <c r="BE116">
        <v>3028.8739999999998</v>
      </c>
      <c r="BF116">
        <v>2.9540000000000002</v>
      </c>
      <c r="BG116">
        <v>33.536000000000001</v>
      </c>
      <c r="BH116">
        <v>0</v>
      </c>
      <c r="BI116">
        <v>33.536000000000001</v>
      </c>
      <c r="BJ116">
        <v>25.538</v>
      </c>
      <c r="BK116">
        <v>0</v>
      </c>
      <c r="BL116">
        <v>25.538</v>
      </c>
      <c r="BM116">
        <v>1.0722</v>
      </c>
      <c r="BN116"/>
      <c r="BO116"/>
      <c r="BP116"/>
      <c r="BQ116">
        <v>687.47299999999996</v>
      </c>
      <c r="BR116">
        <v>0.33810200000000001</v>
      </c>
      <c r="BS116">
        <v>-2.8535999999999999E-2</v>
      </c>
      <c r="BT116">
        <v>1.0547000000000001E-2</v>
      </c>
      <c r="BU116">
        <v>8.1389580000000006</v>
      </c>
      <c r="BV116">
        <v>-0.57357360000000002</v>
      </c>
      <c r="BW116" s="4">
        <f t="shared" si="19"/>
        <v>2.1503127036</v>
      </c>
      <c r="BY116" s="4">
        <f t="shared" si="15"/>
        <v>18769.940117284528</v>
      </c>
      <c r="BZ116" s="4">
        <f t="shared" si="16"/>
        <v>18.305945743024804</v>
      </c>
      <c r="CA116" s="4">
        <f t="shared" si="17"/>
        <v>158.25905294020561</v>
      </c>
      <c r="CB116" s="4">
        <f t="shared" si="18"/>
        <v>6.6444262104506402</v>
      </c>
    </row>
    <row r="117" spans="1:80" x14ac:dyDescent="0.25">
      <c r="A117" s="40">
        <v>41704</v>
      </c>
      <c r="B117" s="41">
        <v>6.2291666666666676E-3</v>
      </c>
      <c r="C117">
        <v>12.41</v>
      </c>
      <c r="D117">
        <v>0.02</v>
      </c>
      <c r="E117">
        <v>200</v>
      </c>
      <c r="F117">
        <v>1579.2</v>
      </c>
      <c r="G117">
        <v>-19.899999999999999</v>
      </c>
      <c r="H117">
        <v>110.4</v>
      </c>
      <c r="I117"/>
      <c r="J117">
        <v>3.79</v>
      </c>
      <c r="K117">
        <v>0.89449999999999996</v>
      </c>
      <c r="L117">
        <v>11.100899999999999</v>
      </c>
      <c r="M117">
        <v>1.7899999999999999E-2</v>
      </c>
      <c r="N117">
        <v>1412.6078</v>
      </c>
      <c r="O117">
        <v>0</v>
      </c>
      <c r="P117">
        <v>1412.6</v>
      </c>
      <c r="Q117">
        <v>1075.7103</v>
      </c>
      <c r="R117">
        <v>0</v>
      </c>
      <c r="S117">
        <v>1075.7</v>
      </c>
      <c r="T117">
        <v>110.4</v>
      </c>
      <c r="U117"/>
      <c r="V117"/>
      <c r="W117">
        <v>0</v>
      </c>
      <c r="X117">
        <v>3.3927</v>
      </c>
      <c r="Y117">
        <v>11.9</v>
      </c>
      <c r="Z117">
        <v>890</v>
      </c>
      <c r="AA117">
        <v>907</v>
      </c>
      <c r="AB117">
        <v>834</v>
      </c>
      <c r="AC117">
        <v>66</v>
      </c>
      <c r="AD117">
        <v>8.36</v>
      </c>
      <c r="AE117">
        <v>0.19</v>
      </c>
      <c r="AF117">
        <v>982</v>
      </c>
      <c r="AG117">
        <v>-10</v>
      </c>
      <c r="AH117">
        <v>6.7267270000000003</v>
      </c>
      <c r="AI117">
        <v>10</v>
      </c>
      <c r="AJ117">
        <v>191</v>
      </c>
      <c r="AK117">
        <v>189</v>
      </c>
      <c r="AL117">
        <v>6</v>
      </c>
      <c r="AM117">
        <v>195</v>
      </c>
      <c r="AN117" t="s">
        <v>155</v>
      </c>
      <c r="AO117">
        <v>1</v>
      </c>
      <c r="AP117" s="42">
        <v>0.63113425925925926</v>
      </c>
      <c r="AQ117">
        <v>47.163088000000002</v>
      </c>
      <c r="AR117">
        <v>-88.492228999999995</v>
      </c>
      <c r="AS117">
        <v>319.3</v>
      </c>
      <c r="AT117">
        <v>34.9</v>
      </c>
      <c r="AU117">
        <v>12</v>
      </c>
      <c r="AV117">
        <v>11</v>
      </c>
      <c r="AW117" t="s">
        <v>414</v>
      </c>
      <c r="AX117">
        <v>1.925</v>
      </c>
      <c r="AY117">
        <v>1</v>
      </c>
      <c r="AZ117">
        <v>2.7124999999999999</v>
      </c>
      <c r="BA117">
        <v>14.048999999999999</v>
      </c>
      <c r="BB117">
        <v>16.96</v>
      </c>
      <c r="BC117">
        <v>1.21</v>
      </c>
      <c r="BD117">
        <v>11.792999999999999</v>
      </c>
      <c r="BE117">
        <v>3028.9290000000001</v>
      </c>
      <c r="BF117">
        <v>3.1070000000000002</v>
      </c>
      <c r="BG117">
        <v>40.363999999999997</v>
      </c>
      <c r="BH117">
        <v>0</v>
      </c>
      <c r="BI117">
        <v>40.363999999999997</v>
      </c>
      <c r="BJ117">
        <v>30.736999999999998</v>
      </c>
      <c r="BK117">
        <v>0</v>
      </c>
      <c r="BL117">
        <v>30.736999999999998</v>
      </c>
      <c r="BM117">
        <v>0.99529999999999996</v>
      </c>
      <c r="BN117"/>
      <c r="BO117"/>
      <c r="BP117"/>
      <c r="BQ117">
        <v>673.09</v>
      </c>
      <c r="BR117">
        <v>0.314216</v>
      </c>
      <c r="BS117">
        <v>-2.8819999999999998E-2</v>
      </c>
      <c r="BT117">
        <v>1.0727E-2</v>
      </c>
      <c r="BU117">
        <v>7.5639700000000003</v>
      </c>
      <c r="BV117">
        <v>-0.57928199999999996</v>
      </c>
      <c r="BW117" s="4">
        <f t="shared" si="19"/>
        <v>1.9984008740000001</v>
      </c>
      <c r="BY117" s="4">
        <f t="shared" si="15"/>
        <v>17444.228366302184</v>
      </c>
      <c r="BZ117" s="4">
        <f t="shared" si="16"/>
        <v>17.893855397105998</v>
      </c>
      <c r="CA117" s="4">
        <f t="shared" si="17"/>
        <v>177.02073812064597</v>
      </c>
      <c r="CB117" s="4">
        <f t="shared" si="18"/>
        <v>5.7321384862373996</v>
      </c>
    </row>
    <row r="118" spans="1:80" x14ac:dyDescent="0.25">
      <c r="A118" s="40">
        <v>41704</v>
      </c>
      <c r="B118" s="41">
        <v>6.2407407407407403E-3</v>
      </c>
      <c r="C118">
        <v>12.462999999999999</v>
      </c>
      <c r="D118">
        <v>0.02</v>
      </c>
      <c r="E118">
        <v>200</v>
      </c>
      <c r="F118">
        <v>1896.7</v>
      </c>
      <c r="G118">
        <v>-27.5</v>
      </c>
      <c r="H118">
        <v>139.1</v>
      </c>
      <c r="I118"/>
      <c r="J118">
        <v>3.7</v>
      </c>
      <c r="K118">
        <v>0.89410000000000001</v>
      </c>
      <c r="L118">
        <v>11.142799999999999</v>
      </c>
      <c r="M118">
        <v>1.7899999999999999E-2</v>
      </c>
      <c r="N118">
        <v>1695.7701999999999</v>
      </c>
      <c r="O118">
        <v>0</v>
      </c>
      <c r="P118">
        <v>1695.8</v>
      </c>
      <c r="Q118">
        <v>1291.3225</v>
      </c>
      <c r="R118">
        <v>0</v>
      </c>
      <c r="S118">
        <v>1291.3</v>
      </c>
      <c r="T118">
        <v>139.12479999999999</v>
      </c>
      <c r="U118"/>
      <c r="V118"/>
      <c r="W118">
        <v>0</v>
      </c>
      <c r="X118">
        <v>3.3081</v>
      </c>
      <c r="Y118">
        <v>12</v>
      </c>
      <c r="Z118">
        <v>889</v>
      </c>
      <c r="AA118">
        <v>908</v>
      </c>
      <c r="AB118">
        <v>833</v>
      </c>
      <c r="AC118">
        <v>66</v>
      </c>
      <c r="AD118">
        <v>8.36</v>
      </c>
      <c r="AE118">
        <v>0.19</v>
      </c>
      <c r="AF118">
        <v>983</v>
      </c>
      <c r="AG118">
        <v>-10</v>
      </c>
      <c r="AH118">
        <v>7</v>
      </c>
      <c r="AI118">
        <v>10</v>
      </c>
      <c r="AJ118">
        <v>191</v>
      </c>
      <c r="AK118">
        <v>189.7</v>
      </c>
      <c r="AL118">
        <v>6.1</v>
      </c>
      <c r="AM118">
        <v>195</v>
      </c>
      <c r="AN118" t="s">
        <v>155</v>
      </c>
      <c r="AO118">
        <v>2</v>
      </c>
      <c r="AP118" s="42">
        <v>0.63115740740740744</v>
      </c>
      <c r="AQ118">
        <v>47.162827</v>
      </c>
      <c r="AR118">
        <v>-88.492407999999998</v>
      </c>
      <c r="AS118">
        <v>319.2</v>
      </c>
      <c r="AT118">
        <v>35.5</v>
      </c>
      <c r="AU118">
        <v>12</v>
      </c>
      <c r="AV118">
        <v>11</v>
      </c>
      <c r="AW118" t="s">
        <v>429</v>
      </c>
      <c r="AX118">
        <v>1.9624999999999999</v>
      </c>
      <c r="AY118">
        <v>1.0125</v>
      </c>
      <c r="AZ118">
        <v>2.6875</v>
      </c>
      <c r="BA118">
        <v>14.048999999999999</v>
      </c>
      <c r="BB118">
        <v>16.89</v>
      </c>
      <c r="BC118">
        <v>1.2</v>
      </c>
      <c r="BD118">
        <v>11.847</v>
      </c>
      <c r="BE118">
        <v>3028.1390000000001</v>
      </c>
      <c r="BF118">
        <v>3.093</v>
      </c>
      <c r="BG118">
        <v>48.26</v>
      </c>
      <c r="BH118">
        <v>0</v>
      </c>
      <c r="BI118">
        <v>48.26</v>
      </c>
      <c r="BJ118">
        <v>36.75</v>
      </c>
      <c r="BK118">
        <v>0</v>
      </c>
      <c r="BL118">
        <v>36.75</v>
      </c>
      <c r="BM118">
        <v>1.2492000000000001</v>
      </c>
      <c r="BN118"/>
      <c r="BO118"/>
      <c r="BP118"/>
      <c r="BQ118">
        <v>653.66899999999998</v>
      </c>
      <c r="BR118">
        <v>0.34280100000000002</v>
      </c>
      <c r="BS118">
        <v>-2.9454000000000001E-2</v>
      </c>
      <c r="BT118">
        <v>1.0272999999999999E-2</v>
      </c>
      <c r="BU118">
        <v>8.2520769999999999</v>
      </c>
      <c r="BV118">
        <v>-0.59202540000000003</v>
      </c>
      <c r="BW118" s="4">
        <f t="shared" si="19"/>
        <v>2.1801987434000001</v>
      </c>
      <c r="BY118" s="4">
        <f t="shared" si="15"/>
        <v>19026.195318646864</v>
      </c>
      <c r="BZ118" s="4">
        <f t="shared" si="16"/>
        <v>19.433725506185397</v>
      </c>
      <c r="CA118" s="4">
        <f t="shared" si="17"/>
        <v>230.90507997165</v>
      </c>
      <c r="CB118" s="4">
        <f t="shared" si="18"/>
        <v>7.8488877796077601</v>
      </c>
    </row>
    <row r="119" spans="1:80" x14ac:dyDescent="0.25">
      <c r="A119" s="40">
        <v>41704</v>
      </c>
      <c r="B119" s="41">
        <v>6.2523148148148147E-3</v>
      </c>
      <c r="C119">
        <v>12.726000000000001</v>
      </c>
      <c r="D119">
        <v>1.9300000000000001E-2</v>
      </c>
      <c r="E119">
        <v>193.281654</v>
      </c>
      <c r="F119">
        <v>2158.4</v>
      </c>
      <c r="G119">
        <v>-19</v>
      </c>
      <c r="H119">
        <v>120.9</v>
      </c>
      <c r="I119"/>
      <c r="J119">
        <v>3.6</v>
      </c>
      <c r="K119">
        <v>0.89200000000000002</v>
      </c>
      <c r="L119">
        <v>11.3515</v>
      </c>
      <c r="M119">
        <v>1.72E-2</v>
      </c>
      <c r="N119">
        <v>1925.3811000000001</v>
      </c>
      <c r="O119">
        <v>0</v>
      </c>
      <c r="P119">
        <v>1925.4</v>
      </c>
      <c r="Q119">
        <v>1466.1582000000001</v>
      </c>
      <c r="R119">
        <v>0</v>
      </c>
      <c r="S119">
        <v>1466.2</v>
      </c>
      <c r="T119">
        <v>120.8519</v>
      </c>
      <c r="U119"/>
      <c r="V119"/>
      <c r="W119">
        <v>0</v>
      </c>
      <c r="X119">
        <v>3.2113</v>
      </c>
      <c r="Y119">
        <v>11.9</v>
      </c>
      <c r="Z119">
        <v>889</v>
      </c>
      <c r="AA119">
        <v>907</v>
      </c>
      <c r="AB119">
        <v>833</v>
      </c>
      <c r="AC119">
        <v>66</v>
      </c>
      <c r="AD119">
        <v>8.36</v>
      </c>
      <c r="AE119">
        <v>0.19</v>
      </c>
      <c r="AF119">
        <v>983</v>
      </c>
      <c r="AG119">
        <v>-10</v>
      </c>
      <c r="AH119">
        <v>7</v>
      </c>
      <c r="AI119">
        <v>10</v>
      </c>
      <c r="AJ119">
        <v>190.3</v>
      </c>
      <c r="AK119">
        <v>189.3</v>
      </c>
      <c r="AL119">
        <v>6.1</v>
      </c>
      <c r="AM119">
        <v>195</v>
      </c>
      <c r="AN119" t="s">
        <v>155</v>
      </c>
      <c r="AO119">
        <v>2</v>
      </c>
      <c r="AP119" s="42">
        <v>0.63116898148148148</v>
      </c>
      <c r="AQ119">
        <v>47.162664999999997</v>
      </c>
      <c r="AR119">
        <v>-88.492369999999994</v>
      </c>
      <c r="AS119">
        <v>319.2</v>
      </c>
      <c r="AT119">
        <v>39.200000000000003</v>
      </c>
      <c r="AU119">
        <v>12</v>
      </c>
      <c r="AV119">
        <v>12</v>
      </c>
      <c r="AW119" t="s">
        <v>414</v>
      </c>
      <c r="AX119">
        <v>1</v>
      </c>
      <c r="AY119">
        <v>1.1000000000000001</v>
      </c>
      <c r="AZ119">
        <v>1.9</v>
      </c>
      <c r="BA119">
        <v>14.048999999999999</v>
      </c>
      <c r="BB119">
        <v>16.57</v>
      </c>
      <c r="BC119">
        <v>1.18</v>
      </c>
      <c r="BD119">
        <v>12.105</v>
      </c>
      <c r="BE119">
        <v>3028.7570000000001</v>
      </c>
      <c r="BF119">
        <v>2.9279999999999999</v>
      </c>
      <c r="BG119">
        <v>53.798000000000002</v>
      </c>
      <c r="BH119">
        <v>0</v>
      </c>
      <c r="BI119">
        <v>53.798000000000002</v>
      </c>
      <c r="BJ119">
        <v>40.966000000000001</v>
      </c>
      <c r="BK119">
        <v>0</v>
      </c>
      <c r="BL119">
        <v>40.966000000000001</v>
      </c>
      <c r="BM119">
        <v>1.0653999999999999</v>
      </c>
      <c r="BN119"/>
      <c r="BO119"/>
      <c r="BP119"/>
      <c r="BQ119">
        <v>622.99699999999996</v>
      </c>
      <c r="BR119">
        <v>0.32219599999999998</v>
      </c>
      <c r="BS119">
        <v>-3.1454000000000003E-2</v>
      </c>
      <c r="BT119">
        <v>1.0727E-2</v>
      </c>
      <c r="BU119">
        <v>7.7560630000000002</v>
      </c>
      <c r="BV119">
        <v>-0.63222540000000005</v>
      </c>
      <c r="BW119" s="4">
        <f t="shared" si="19"/>
        <v>2.0491518445999999</v>
      </c>
      <c r="BY119" s="4">
        <f t="shared" si="15"/>
        <v>17886.222600950325</v>
      </c>
      <c r="BZ119" s="4">
        <f t="shared" si="16"/>
        <v>17.291205526089598</v>
      </c>
      <c r="CA119" s="4">
        <f t="shared" si="17"/>
        <v>241.92333523968119</v>
      </c>
      <c r="CB119" s="4">
        <f t="shared" si="18"/>
        <v>6.2916838686802796</v>
      </c>
    </row>
    <row r="120" spans="1:80" x14ac:dyDescent="0.25">
      <c r="A120" s="40">
        <v>41704</v>
      </c>
      <c r="B120" s="41">
        <v>6.2638888888888883E-3</v>
      </c>
      <c r="C120">
        <v>12.58</v>
      </c>
      <c r="D120">
        <v>1.8200000000000001E-2</v>
      </c>
      <c r="E120">
        <v>181.870915</v>
      </c>
      <c r="F120">
        <v>2185.6</v>
      </c>
      <c r="G120">
        <v>-19</v>
      </c>
      <c r="H120">
        <v>110.4</v>
      </c>
      <c r="I120"/>
      <c r="J120">
        <v>3.6</v>
      </c>
      <c r="K120">
        <v>0.8931</v>
      </c>
      <c r="L120">
        <v>11.235799999999999</v>
      </c>
      <c r="M120">
        <v>1.6199999999999999E-2</v>
      </c>
      <c r="N120">
        <v>1951.9893999999999</v>
      </c>
      <c r="O120">
        <v>0</v>
      </c>
      <c r="P120">
        <v>1952</v>
      </c>
      <c r="Q120">
        <v>1486.4201</v>
      </c>
      <c r="R120">
        <v>0</v>
      </c>
      <c r="S120">
        <v>1486.4</v>
      </c>
      <c r="T120">
        <v>110.4</v>
      </c>
      <c r="U120"/>
      <c r="V120"/>
      <c r="W120">
        <v>0</v>
      </c>
      <c r="X120">
        <v>3.2151999999999998</v>
      </c>
      <c r="Y120">
        <v>12</v>
      </c>
      <c r="Z120">
        <v>888</v>
      </c>
      <c r="AA120">
        <v>907</v>
      </c>
      <c r="AB120">
        <v>833</v>
      </c>
      <c r="AC120">
        <v>66</v>
      </c>
      <c r="AD120">
        <v>8.36</v>
      </c>
      <c r="AE120">
        <v>0.19</v>
      </c>
      <c r="AF120">
        <v>983</v>
      </c>
      <c r="AG120">
        <v>-10</v>
      </c>
      <c r="AH120">
        <v>7</v>
      </c>
      <c r="AI120">
        <v>10</v>
      </c>
      <c r="AJ120">
        <v>190</v>
      </c>
      <c r="AK120">
        <v>189</v>
      </c>
      <c r="AL120">
        <v>5.9</v>
      </c>
      <c r="AM120">
        <v>195</v>
      </c>
      <c r="AN120" t="s">
        <v>155</v>
      </c>
      <c r="AO120">
        <v>2</v>
      </c>
      <c r="AP120" s="42">
        <v>0.63118055555555552</v>
      </c>
      <c r="AQ120">
        <v>47.162506</v>
      </c>
      <c r="AR120">
        <v>-88.492338000000004</v>
      </c>
      <c r="AS120">
        <v>319.2</v>
      </c>
      <c r="AT120">
        <v>39.5</v>
      </c>
      <c r="AU120">
        <v>12</v>
      </c>
      <c r="AV120">
        <v>12</v>
      </c>
      <c r="AW120" t="s">
        <v>414</v>
      </c>
      <c r="AX120">
        <v>0.98750000000000004</v>
      </c>
      <c r="AY120">
        <v>1.1000000000000001</v>
      </c>
      <c r="AZ120">
        <v>1.875</v>
      </c>
      <c r="BA120">
        <v>14.048999999999999</v>
      </c>
      <c r="BB120">
        <v>16.75</v>
      </c>
      <c r="BC120">
        <v>1.19</v>
      </c>
      <c r="BD120">
        <v>11.968</v>
      </c>
      <c r="BE120">
        <v>3029.3380000000002</v>
      </c>
      <c r="BF120">
        <v>2.7869999999999999</v>
      </c>
      <c r="BG120">
        <v>55.113</v>
      </c>
      <c r="BH120">
        <v>0</v>
      </c>
      <c r="BI120">
        <v>55.113</v>
      </c>
      <c r="BJ120">
        <v>41.968000000000004</v>
      </c>
      <c r="BK120">
        <v>0</v>
      </c>
      <c r="BL120">
        <v>41.968000000000004</v>
      </c>
      <c r="BM120">
        <v>0.98350000000000004</v>
      </c>
      <c r="BN120"/>
      <c r="BO120"/>
      <c r="BP120"/>
      <c r="BQ120">
        <v>630.30600000000004</v>
      </c>
      <c r="BR120">
        <v>0.289825</v>
      </c>
      <c r="BS120">
        <v>-3.4181000000000003E-2</v>
      </c>
      <c r="BT120">
        <v>1.0999999999999999E-2</v>
      </c>
      <c r="BU120">
        <v>6.9768129999999999</v>
      </c>
      <c r="BV120">
        <v>-0.68703809999999998</v>
      </c>
      <c r="BW120" s="4">
        <f t="shared" si="19"/>
        <v>1.8432739945999999</v>
      </c>
      <c r="BY120" s="4">
        <f t="shared" si="15"/>
        <v>16092.283976879153</v>
      </c>
      <c r="BZ120" s="4">
        <f t="shared" si="16"/>
        <v>14.804949280523401</v>
      </c>
      <c r="CA120" s="4">
        <f t="shared" si="17"/>
        <v>222.94011891101758</v>
      </c>
      <c r="CB120" s="4">
        <f t="shared" si="18"/>
        <v>5.2244950187997006</v>
      </c>
    </row>
    <row r="121" spans="1:80" x14ac:dyDescent="0.25">
      <c r="A121" s="40">
        <v>41704</v>
      </c>
      <c r="B121" s="41">
        <v>6.2754629629629627E-3</v>
      </c>
      <c r="C121">
        <v>12.673</v>
      </c>
      <c r="D121">
        <v>1.9E-2</v>
      </c>
      <c r="E121">
        <v>189.95891499999999</v>
      </c>
      <c r="F121">
        <v>2188.3000000000002</v>
      </c>
      <c r="G121">
        <v>-19</v>
      </c>
      <c r="H121">
        <v>121.2</v>
      </c>
      <c r="I121"/>
      <c r="J121">
        <v>3.6</v>
      </c>
      <c r="K121">
        <v>0.89229999999999998</v>
      </c>
      <c r="L121">
        <v>11.3078</v>
      </c>
      <c r="M121">
        <v>1.6899999999999998E-2</v>
      </c>
      <c r="N121">
        <v>1952.5700999999999</v>
      </c>
      <c r="O121">
        <v>0</v>
      </c>
      <c r="P121">
        <v>1952.6</v>
      </c>
      <c r="Q121">
        <v>1486.8623</v>
      </c>
      <c r="R121">
        <v>0</v>
      </c>
      <c r="S121">
        <v>1486.9</v>
      </c>
      <c r="T121">
        <v>121.20310000000001</v>
      </c>
      <c r="U121"/>
      <c r="V121"/>
      <c r="W121">
        <v>0</v>
      </c>
      <c r="X121">
        <v>3.2122000000000002</v>
      </c>
      <c r="Y121">
        <v>12</v>
      </c>
      <c r="Z121">
        <v>889</v>
      </c>
      <c r="AA121">
        <v>907</v>
      </c>
      <c r="AB121">
        <v>832</v>
      </c>
      <c r="AC121">
        <v>66</v>
      </c>
      <c r="AD121">
        <v>8.36</v>
      </c>
      <c r="AE121">
        <v>0.19</v>
      </c>
      <c r="AF121">
        <v>983</v>
      </c>
      <c r="AG121">
        <v>-10</v>
      </c>
      <c r="AH121">
        <v>7</v>
      </c>
      <c r="AI121">
        <v>10</v>
      </c>
      <c r="AJ121">
        <v>190.7</v>
      </c>
      <c r="AK121">
        <v>189.7</v>
      </c>
      <c r="AL121">
        <v>5.7</v>
      </c>
      <c r="AM121">
        <v>195</v>
      </c>
      <c r="AN121" t="s">
        <v>155</v>
      </c>
      <c r="AO121">
        <v>2</v>
      </c>
      <c r="AP121" s="42">
        <v>0.63119212962962956</v>
      </c>
      <c r="AQ121">
        <v>47.162314000000002</v>
      </c>
      <c r="AR121">
        <v>-88.492188999999996</v>
      </c>
      <c r="AS121">
        <v>319</v>
      </c>
      <c r="AT121">
        <v>41.6</v>
      </c>
      <c r="AU121">
        <v>12</v>
      </c>
      <c r="AV121">
        <v>12</v>
      </c>
      <c r="AW121" t="s">
        <v>414</v>
      </c>
      <c r="AX121">
        <v>0.9</v>
      </c>
      <c r="AY121">
        <v>1.1125</v>
      </c>
      <c r="AZ121">
        <v>1.7124999999999999</v>
      </c>
      <c r="BA121">
        <v>14.048999999999999</v>
      </c>
      <c r="BB121">
        <v>16.63</v>
      </c>
      <c r="BC121">
        <v>1.18</v>
      </c>
      <c r="BD121">
        <v>12.071</v>
      </c>
      <c r="BE121">
        <v>3028.837</v>
      </c>
      <c r="BF121">
        <v>2.89</v>
      </c>
      <c r="BG121">
        <v>54.77</v>
      </c>
      <c r="BH121">
        <v>0</v>
      </c>
      <c r="BI121">
        <v>54.77</v>
      </c>
      <c r="BJ121">
        <v>41.707000000000001</v>
      </c>
      <c r="BK121">
        <v>0</v>
      </c>
      <c r="BL121">
        <v>41.707000000000001</v>
      </c>
      <c r="BM121">
        <v>1.0727</v>
      </c>
      <c r="BN121"/>
      <c r="BO121"/>
      <c r="BP121"/>
      <c r="BQ121">
        <v>625.61099999999999</v>
      </c>
      <c r="BR121">
        <v>0.34624899999999997</v>
      </c>
      <c r="BS121">
        <v>-3.5727000000000002E-2</v>
      </c>
      <c r="BT121">
        <v>1.0999999999999999E-2</v>
      </c>
      <c r="BU121">
        <v>8.3350790000000003</v>
      </c>
      <c r="BV121">
        <v>-0.71811270000000005</v>
      </c>
      <c r="BW121" s="4">
        <f t="shared" si="19"/>
        <v>2.2021278718000001</v>
      </c>
      <c r="BY121" s="4">
        <f t="shared" si="15"/>
        <v>19221.996545515853</v>
      </c>
      <c r="BZ121" s="4">
        <f t="shared" si="16"/>
        <v>18.340891245234001</v>
      </c>
      <c r="CA121" s="4">
        <f t="shared" si="17"/>
        <v>264.68634988407422</v>
      </c>
      <c r="CB121" s="4">
        <f t="shared" si="18"/>
        <v>6.8077072798486205</v>
      </c>
    </row>
    <row r="122" spans="1:80" x14ac:dyDescent="0.25">
      <c r="A122" s="40">
        <v>41704</v>
      </c>
      <c r="B122" s="41">
        <v>6.2870370370370363E-3</v>
      </c>
      <c r="C122">
        <v>12.776</v>
      </c>
      <c r="D122">
        <v>1.8200000000000001E-2</v>
      </c>
      <c r="E122">
        <v>181.74198799999999</v>
      </c>
      <c r="F122">
        <v>2301</v>
      </c>
      <c r="G122">
        <v>-19.100000000000001</v>
      </c>
      <c r="H122">
        <v>110.4</v>
      </c>
      <c r="I122"/>
      <c r="J122">
        <v>3.6</v>
      </c>
      <c r="K122">
        <v>0.89139999999999997</v>
      </c>
      <c r="L122">
        <v>11.389200000000001</v>
      </c>
      <c r="M122">
        <v>1.6199999999999999E-2</v>
      </c>
      <c r="N122">
        <v>2051.1896999999999</v>
      </c>
      <c r="O122">
        <v>0</v>
      </c>
      <c r="P122">
        <v>2051.1999999999998</v>
      </c>
      <c r="Q122">
        <v>1561.9602</v>
      </c>
      <c r="R122">
        <v>0</v>
      </c>
      <c r="S122">
        <v>1562</v>
      </c>
      <c r="T122">
        <v>110.4</v>
      </c>
      <c r="U122"/>
      <c r="V122"/>
      <c r="W122">
        <v>0</v>
      </c>
      <c r="X122">
        <v>3.2090999999999998</v>
      </c>
      <c r="Y122">
        <v>11.9</v>
      </c>
      <c r="Z122">
        <v>890</v>
      </c>
      <c r="AA122">
        <v>907</v>
      </c>
      <c r="AB122">
        <v>833</v>
      </c>
      <c r="AC122">
        <v>66</v>
      </c>
      <c r="AD122">
        <v>8.36</v>
      </c>
      <c r="AE122">
        <v>0.19</v>
      </c>
      <c r="AF122">
        <v>983</v>
      </c>
      <c r="AG122">
        <v>-10</v>
      </c>
      <c r="AH122">
        <v>7</v>
      </c>
      <c r="AI122">
        <v>10</v>
      </c>
      <c r="AJ122">
        <v>191</v>
      </c>
      <c r="AK122">
        <v>190</v>
      </c>
      <c r="AL122">
        <v>5.5</v>
      </c>
      <c r="AM122">
        <v>195</v>
      </c>
      <c r="AN122" t="s">
        <v>155</v>
      </c>
      <c r="AO122">
        <v>2</v>
      </c>
      <c r="AP122" s="42">
        <v>0.63120370370370371</v>
      </c>
      <c r="AQ122">
        <v>47.161969999999997</v>
      </c>
      <c r="AR122">
        <v>-88.491628000000006</v>
      </c>
      <c r="AS122">
        <v>318.39999999999998</v>
      </c>
      <c r="AT122">
        <v>42.6</v>
      </c>
      <c r="AU122">
        <v>12</v>
      </c>
      <c r="AV122">
        <v>12</v>
      </c>
      <c r="AW122" t="s">
        <v>414</v>
      </c>
      <c r="AX122">
        <v>0.9</v>
      </c>
      <c r="AY122">
        <v>1.2124999999999999</v>
      </c>
      <c r="AZ122">
        <v>1.8</v>
      </c>
      <c r="BA122">
        <v>14.048999999999999</v>
      </c>
      <c r="BB122">
        <v>16.510000000000002</v>
      </c>
      <c r="BC122">
        <v>1.17</v>
      </c>
      <c r="BD122">
        <v>12.180999999999999</v>
      </c>
      <c r="BE122">
        <v>3029.3029999999999</v>
      </c>
      <c r="BF122">
        <v>2.7429999999999999</v>
      </c>
      <c r="BG122">
        <v>57.134</v>
      </c>
      <c r="BH122">
        <v>0</v>
      </c>
      <c r="BI122">
        <v>57.134</v>
      </c>
      <c r="BJ122">
        <v>43.506999999999998</v>
      </c>
      <c r="BK122">
        <v>0</v>
      </c>
      <c r="BL122">
        <v>43.506999999999998</v>
      </c>
      <c r="BM122">
        <v>0.97019999999999995</v>
      </c>
      <c r="BN122"/>
      <c r="BO122"/>
      <c r="BP122"/>
      <c r="BQ122">
        <v>620.63</v>
      </c>
      <c r="BR122">
        <v>0.38672099999999998</v>
      </c>
      <c r="BS122">
        <v>-3.1637999999999999E-2</v>
      </c>
      <c r="BT122">
        <v>1.0999999999999999E-2</v>
      </c>
      <c r="BU122">
        <v>9.3093419999999991</v>
      </c>
      <c r="BV122">
        <v>-0.63592380000000004</v>
      </c>
      <c r="BW122" s="4">
        <f t="shared" si="19"/>
        <v>2.4595281563999998</v>
      </c>
      <c r="BY122" s="4">
        <f t="shared" si="15"/>
        <v>21472.102557663831</v>
      </c>
      <c r="BZ122" s="4">
        <f t="shared" si="16"/>
        <v>19.442748815708399</v>
      </c>
      <c r="CA122" s="4">
        <f t="shared" si="17"/>
        <v>308.38340237879152</v>
      </c>
      <c r="CB122" s="4">
        <f t="shared" si="18"/>
        <v>6.8769066354357582</v>
      </c>
    </row>
    <row r="123" spans="1:80" x14ac:dyDescent="0.25">
      <c r="A123" s="40">
        <v>41704</v>
      </c>
      <c r="B123" s="41">
        <v>6.2986111111111116E-3</v>
      </c>
      <c r="C123">
        <v>12.782999999999999</v>
      </c>
      <c r="D123">
        <v>1.7999999999999999E-2</v>
      </c>
      <c r="E123">
        <v>180</v>
      </c>
      <c r="F123">
        <v>2370.8000000000002</v>
      </c>
      <c r="G123">
        <v>-32</v>
      </c>
      <c r="H123">
        <v>139.4</v>
      </c>
      <c r="I123"/>
      <c r="J123">
        <v>3.6</v>
      </c>
      <c r="K123">
        <v>0.89139999999999997</v>
      </c>
      <c r="L123">
        <v>11.394500000000001</v>
      </c>
      <c r="M123">
        <v>1.6E-2</v>
      </c>
      <c r="N123">
        <v>2113.2934</v>
      </c>
      <c r="O123">
        <v>0</v>
      </c>
      <c r="P123">
        <v>2113.3000000000002</v>
      </c>
      <c r="Q123">
        <v>1609.2514000000001</v>
      </c>
      <c r="R123">
        <v>0</v>
      </c>
      <c r="S123">
        <v>1609.3</v>
      </c>
      <c r="T123">
        <v>139.44309999999999</v>
      </c>
      <c r="U123"/>
      <c r="V123"/>
      <c r="W123">
        <v>0</v>
      </c>
      <c r="X123">
        <v>3.2088999999999999</v>
      </c>
      <c r="Y123">
        <v>12</v>
      </c>
      <c r="Z123">
        <v>890</v>
      </c>
      <c r="AA123">
        <v>907</v>
      </c>
      <c r="AB123">
        <v>833</v>
      </c>
      <c r="AC123">
        <v>66</v>
      </c>
      <c r="AD123">
        <v>8.36</v>
      </c>
      <c r="AE123">
        <v>0.19</v>
      </c>
      <c r="AF123">
        <v>983</v>
      </c>
      <c r="AG123">
        <v>-10</v>
      </c>
      <c r="AH123">
        <v>7</v>
      </c>
      <c r="AI123">
        <v>10</v>
      </c>
      <c r="AJ123">
        <v>190.3</v>
      </c>
      <c r="AK123">
        <v>189.3</v>
      </c>
      <c r="AL123">
        <v>5.5</v>
      </c>
      <c r="AM123">
        <v>195</v>
      </c>
      <c r="AN123" t="s">
        <v>155</v>
      </c>
      <c r="AO123">
        <v>2</v>
      </c>
      <c r="AP123" s="42">
        <v>0.63121527777777775</v>
      </c>
      <c r="AQ123">
        <v>47.161811</v>
      </c>
      <c r="AR123">
        <v>-88.491532000000007</v>
      </c>
      <c r="AS123">
        <v>318.10000000000002</v>
      </c>
      <c r="AT123">
        <v>43.1</v>
      </c>
      <c r="AU123">
        <v>12</v>
      </c>
      <c r="AV123">
        <v>11</v>
      </c>
      <c r="AW123" t="s">
        <v>415</v>
      </c>
      <c r="AX123">
        <v>0.9</v>
      </c>
      <c r="AY123">
        <v>1.3125</v>
      </c>
      <c r="AZ123">
        <v>1.8</v>
      </c>
      <c r="BA123">
        <v>14.048999999999999</v>
      </c>
      <c r="BB123">
        <v>16.489999999999998</v>
      </c>
      <c r="BC123">
        <v>1.17</v>
      </c>
      <c r="BD123">
        <v>12.186999999999999</v>
      </c>
      <c r="BE123">
        <v>3028.57</v>
      </c>
      <c r="BF123">
        <v>2.714</v>
      </c>
      <c r="BG123">
        <v>58.822000000000003</v>
      </c>
      <c r="BH123">
        <v>0</v>
      </c>
      <c r="BI123">
        <v>58.822000000000003</v>
      </c>
      <c r="BJ123">
        <v>44.792000000000002</v>
      </c>
      <c r="BK123">
        <v>0</v>
      </c>
      <c r="BL123">
        <v>44.792000000000002</v>
      </c>
      <c r="BM123">
        <v>1.2245999999999999</v>
      </c>
      <c r="BN123"/>
      <c r="BO123"/>
      <c r="BP123"/>
      <c r="BQ123">
        <v>620.15700000000004</v>
      </c>
      <c r="BR123">
        <v>0.40317799999999998</v>
      </c>
      <c r="BS123">
        <v>-2.9273E-2</v>
      </c>
      <c r="BT123">
        <v>1.1727E-2</v>
      </c>
      <c r="BU123">
        <v>9.7055030000000002</v>
      </c>
      <c r="BV123">
        <v>-0.58838729999999995</v>
      </c>
      <c r="BW123" s="4">
        <f t="shared" si="19"/>
        <v>2.5641938926000001</v>
      </c>
      <c r="BY123" s="4">
        <f t="shared" si="15"/>
        <v>22380.435681048595</v>
      </c>
      <c r="BZ123" s="4">
        <f t="shared" si="16"/>
        <v>20.055835737118798</v>
      </c>
      <c r="CA123" s="4">
        <f t="shared" si="17"/>
        <v>331.00257713228643</v>
      </c>
      <c r="CB123" s="4">
        <f t="shared" si="18"/>
        <v>9.049512322651319</v>
      </c>
    </row>
    <row r="124" spans="1:80" x14ac:dyDescent="0.25">
      <c r="A124" s="40">
        <v>41704</v>
      </c>
      <c r="B124" s="41">
        <v>6.3101851851851852E-3</v>
      </c>
      <c r="C124">
        <v>12.776999999999999</v>
      </c>
      <c r="D124">
        <v>1.7500000000000002E-2</v>
      </c>
      <c r="E124">
        <v>174.81481500000001</v>
      </c>
      <c r="F124">
        <v>2326.9</v>
      </c>
      <c r="G124">
        <v>-31.9</v>
      </c>
      <c r="H124">
        <v>108</v>
      </c>
      <c r="I124"/>
      <c r="J124">
        <v>3.5</v>
      </c>
      <c r="K124">
        <v>0.89139999999999997</v>
      </c>
      <c r="L124">
        <v>11.3894</v>
      </c>
      <c r="M124">
        <v>1.5599999999999999E-2</v>
      </c>
      <c r="N124">
        <v>2074.1646000000001</v>
      </c>
      <c r="O124">
        <v>0</v>
      </c>
      <c r="P124">
        <v>2074.1999999999998</v>
      </c>
      <c r="Q124">
        <v>1579.4553000000001</v>
      </c>
      <c r="R124">
        <v>0</v>
      </c>
      <c r="S124">
        <v>1579.5</v>
      </c>
      <c r="T124">
        <v>107.9907</v>
      </c>
      <c r="U124"/>
      <c r="V124"/>
      <c r="W124">
        <v>0</v>
      </c>
      <c r="X124">
        <v>3.1198999999999999</v>
      </c>
      <c r="Y124">
        <v>12</v>
      </c>
      <c r="Z124">
        <v>888</v>
      </c>
      <c r="AA124">
        <v>907</v>
      </c>
      <c r="AB124">
        <v>832</v>
      </c>
      <c r="AC124">
        <v>66</v>
      </c>
      <c r="AD124">
        <v>8.36</v>
      </c>
      <c r="AE124">
        <v>0.19</v>
      </c>
      <c r="AF124">
        <v>983</v>
      </c>
      <c r="AG124">
        <v>-10</v>
      </c>
      <c r="AH124">
        <v>7</v>
      </c>
      <c r="AI124">
        <v>10</v>
      </c>
      <c r="AJ124">
        <v>190.7</v>
      </c>
      <c r="AK124">
        <v>189</v>
      </c>
      <c r="AL124">
        <v>5.4</v>
      </c>
      <c r="AM124">
        <v>195</v>
      </c>
      <c r="AN124" t="s">
        <v>155</v>
      </c>
      <c r="AO124">
        <v>2</v>
      </c>
      <c r="AP124" s="42">
        <v>0.6312268518518519</v>
      </c>
      <c r="AQ124">
        <v>47.161648</v>
      </c>
      <c r="AR124">
        <v>-88.491421000000003</v>
      </c>
      <c r="AS124">
        <v>317.8</v>
      </c>
      <c r="AT124">
        <v>43.8</v>
      </c>
      <c r="AU124">
        <v>12</v>
      </c>
      <c r="AV124">
        <v>11</v>
      </c>
      <c r="AW124" t="s">
        <v>415</v>
      </c>
      <c r="AX124">
        <v>0.9375</v>
      </c>
      <c r="AY124">
        <v>1.4125000000000001</v>
      </c>
      <c r="AZ124">
        <v>1.85</v>
      </c>
      <c r="BA124">
        <v>14.048999999999999</v>
      </c>
      <c r="BB124">
        <v>16.510000000000002</v>
      </c>
      <c r="BC124">
        <v>1.17</v>
      </c>
      <c r="BD124">
        <v>12.183</v>
      </c>
      <c r="BE124">
        <v>3029.5320000000002</v>
      </c>
      <c r="BF124">
        <v>2.6379999999999999</v>
      </c>
      <c r="BG124">
        <v>57.777000000000001</v>
      </c>
      <c r="BH124">
        <v>0</v>
      </c>
      <c r="BI124">
        <v>57.777000000000001</v>
      </c>
      <c r="BJ124">
        <v>43.997</v>
      </c>
      <c r="BK124">
        <v>0</v>
      </c>
      <c r="BL124">
        <v>43.997</v>
      </c>
      <c r="BM124">
        <v>0.94910000000000005</v>
      </c>
      <c r="BN124"/>
      <c r="BO124"/>
      <c r="BP124"/>
      <c r="BQ124">
        <v>603.41200000000003</v>
      </c>
      <c r="BR124">
        <v>0.41645100000000002</v>
      </c>
      <c r="BS124">
        <v>-3.1181E-2</v>
      </c>
      <c r="BT124">
        <v>1.1273E-2</v>
      </c>
      <c r="BU124">
        <v>10.025017</v>
      </c>
      <c r="BV124">
        <v>-0.62673809999999996</v>
      </c>
      <c r="BW124" s="4">
        <f t="shared" si="19"/>
        <v>2.6486094913999998</v>
      </c>
      <c r="BY124" s="4">
        <f t="shared" si="15"/>
        <v>23124.5630032763</v>
      </c>
      <c r="BZ124" s="4">
        <f t="shared" si="16"/>
        <v>20.135980475744397</v>
      </c>
      <c r="CA124" s="4">
        <f t="shared" si="17"/>
        <v>335.83121038336861</v>
      </c>
      <c r="CB124" s="4">
        <f t="shared" si="18"/>
        <v>7.2445258034605802</v>
      </c>
    </row>
    <row r="125" spans="1:80" x14ac:dyDescent="0.25">
      <c r="A125" s="40">
        <v>41704</v>
      </c>
      <c r="B125" s="41">
        <v>6.3217592592592596E-3</v>
      </c>
      <c r="C125">
        <v>13.119</v>
      </c>
      <c r="D125">
        <v>1.46E-2</v>
      </c>
      <c r="E125">
        <v>146.343648</v>
      </c>
      <c r="F125">
        <v>2377.9</v>
      </c>
      <c r="G125">
        <v>-31</v>
      </c>
      <c r="H125">
        <v>100.4</v>
      </c>
      <c r="I125"/>
      <c r="J125">
        <v>3.5</v>
      </c>
      <c r="K125">
        <v>0.88870000000000005</v>
      </c>
      <c r="L125">
        <v>11.6591</v>
      </c>
      <c r="M125">
        <v>1.2999999999999999E-2</v>
      </c>
      <c r="N125">
        <v>2113.2622999999999</v>
      </c>
      <c r="O125">
        <v>0</v>
      </c>
      <c r="P125">
        <v>2113.3000000000002</v>
      </c>
      <c r="Q125">
        <v>1609.2277999999999</v>
      </c>
      <c r="R125">
        <v>0</v>
      </c>
      <c r="S125">
        <v>1609.2</v>
      </c>
      <c r="T125">
        <v>100.4</v>
      </c>
      <c r="U125"/>
      <c r="V125"/>
      <c r="W125">
        <v>0</v>
      </c>
      <c r="X125">
        <v>3.1105</v>
      </c>
      <c r="Y125">
        <v>12</v>
      </c>
      <c r="Z125">
        <v>887</v>
      </c>
      <c r="AA125">
        <v>907</v>
      </c>
      <c r="AB125">
        <v>831</v>
      </c>
      <c r="AC125">
        <v>66</v>
      </c>
      <c r="AD125">
        <v>8.36</v>
      </c>
      <c r="AE125">
        <v>0.19</v>
      </c>
      <c r="AF125">
        <v>983</v>
      </c>
      <c r="AG125">
        <v>-10</v>
      </c>
      <c r="AH125">
        <v>7</v>
      </c>
      <c r="AI125">
        <v>10</v>
      </c>
      <c r="AJ125">
        <v>191</v>
      </c>
      <c r="AK125">
        <v>189.7</v>
      </c>
      <c r="AL125">
        <v>5.3</v>
      </c>
      <c r="AM125">
        <v>195</v>
      </c>
      <c r="AN125" t="s">
        <v>155</v>
      </c>
      <c r="AO125">
        <v>2</v>
      </c>
      <c r="AP125" s="42">
        <v>0.63123842592592594</v>
      </c>
      <c r="AQ125">
        <v>47.161490999999998</v>
      </c>
      <c r="AR125">
        <v>-88.491281999999998</v>
      </c>
      <c r="AS125">
        <v>317.7</v>
      </c>
      <c r="AT125">
        <v>44.4</v>
      </c>
      <c r="AU125">
        <v>12</v>
      </c>
      <c r="AV125">
        <v>11</v>
      </c>
      <c r="AW125" t="s">
        <v>415</v>
      </c>
      <c r="AX125">
        <v>1.2250000000000001</v>
      </c>
      <c r="AY125">
        <v>1.5125</v>
      </c>
      <c r="AZ125">
        <v>2.2124999999999999</v>
      </c>
      <c r="BA125">
        <v>14.048999999999999</v>
      </c>
      <c r="BB125">
        <v>16.11</v>
      </c>
      <c r="BC125">
        <v>1.1499999999999999</v>
      </c>
      <c r="BD125">
        <v>12.523</v>
      </c>
      <c r="BE125">
        <v>3030.317</v>
      </c>
      <c r="BF125">
        <v>2.1509999999999998</v>
      </c>
      <c r="BG125">
        <v>57.518999999999998</v>
      </c>
      <c r="BH125">
        <v>0</v>
      </c>
      <c r="BI125">
        <v>57.518999999999998</v>
      </c>
      <c r="BJ125">
        <v>43.8</v>
      </c>
      <c r="BK125">
        <v>0</v>
      </c>
      <c r="BL125">
        <v>43.8</v>
      </c>
      <c r="BM125">
        <v>0.86219999999999997</v>
      </c>
      <c r="BN125"/>
      <c r="BO125"/>
      <c r="BP125"/>
      <c r="BQ125">
        <v>587.82799999999997</v>
      </c>
      <c r="BR125">
        <v>0.36038599999999998</v>
      </c>
      <c r="BS125">
        <v>-2.8365000000000001E-2</v>
      </c>
      <c r="BT125">
        <v>1.1727E-2</v>
      </c>
      <c r="BU125">
        <v>8.6753920000000004</v>
      </c>
      <c r="BV125">
        <v>-0.57013650000000005</v>
      </c>
      <c r="BW125" s="4">
        <f t="shared" si="19"/>
        <v>2.2920385664</v>
      </c>
      <c r="BY125" s="4">
        <f t="shared" si="15"/>
        <v>20016.587636043609</v>
      </c>
      <c r="BZ125" s="4">
        <f t="shared" si="16"/>
        <v>14.208308901388799</v>
      </c>
      <c r="CA125" s="4">
        <f t="shared" si="17"/>
        <v>289.31842393343999</v>
      </c>
      <c r="CB125" s="4">
        <f t="shared" si="18"/>
        <v>5.6952133587993599</v>
      </c>
    </row>
    <row r="126" spans="1:80" x14ac:dyDescent="0.25">
      <c r="A126" s="40">
        <v>41704</v>
      </c>
      <c r="B126" s="41">
        <v>6.3333333333333332E-3</v>
      </c>
      <c r="C126">
        <v>13.079000000000001</v>
      </c>
      <c r="D126">
        <v>0.01</v>
      </c>
      <c r="E126">
        <v>100</v>
      </c>
      <c r="F126">
        <v>2485.6</v>
      </c>
      <c r="G126">
        <v>-27.5</v>
      </c>
      <c r="H126">
        <v>61.1</v>
      </c>
      <c r="I126"/>
      <c r="J126">
        <v>3.4</v>
      </c>
      <c r="K126">
        <v>0.8891</v>
      </c>
      <c r="L126">
        <v>11.6282</v>
      </c>
      <c r="M126">
        <v>8.8999999999999999E-3</v>
      </c>
      <c r="N126">
        <v>2209.9213</v>
      </c>
      <c r="O126">
        <v>0</v>
      </c>
      <c r="P126">
        <v>2209.9</v>
      </c>
      <c r="Q126">
        <v>1682.8326</v>
      </c>
      <c r="R126">
        <v>0</v>
      </c>
      <c r="S126">
        <v>1682.8</v>
      </c>
      <c r="T126">
        <v>61.122199999999999</v>
      </c>
      <c r="U126"/>
      <c r="V126"/>
      <c r="W126">
        <v>0</v>
      </c>
      <c r="X126">
        <v>3.0230000000000001</v>
      </c>
      <c r="Y126">
        <v>12</v>
      </c>
      <c r="Z126">
        <v>883</v>
      </c>
      <c r="AA126">
        <v>907</v>
      </c>
      <c r="AB126">
        <v>827</v>
      </c>
      <c r="AC126">
        <v>66</v>
      </c>
      <c r="AD126">
        <v>8.36</v>
      </c>
      <c r="AE126">
        <v>0.19</v>
      </c>
      <c r="AF126">
        <v>983</v>
      </c>
      <c r="AG126">
        <v>-10</v>
      </c>
      <c r="AH126">
        <v>7</v>
      </c>
      <c r="AI126">
        <v>10</v>
      </c>
      <c r="AJ126">
        <v>191</v>
      </c>
      <c r="AK126">
        <v>190</v>
      </c>
      <c r="AL126">
        <v>5.3</v>
      </c>
      <c r="AM126">
        <v>195</v>
      </c>
      <c r="AN126" t="s">
        <v>155</v>
      </c>
      <c r="AO126">
        <v>2</v>
      </c>
      <c r="AP126" s="42">
        <v>0.63124999999999998</v>
      </c>
      <c r="AQ126">
        <v>47.161344</v>
      </c>
      <c r="AR126">
        <v>-88.491133000000005</v>
      </c>
      <c r="AS126">
        <v>317.3</v>
      </c>
      <c r="AT126">
        <v>44.5</v>
      </c>
      <c r="AU126">
        <v>12</v>
      </c>
      <c r="AV126">
        <v>11</v>
      </c>
      <c r="AW126" t="s">
        <v>415</v>
      </c>
      <c r="AX126">
        <v>1.3625</v>
      </c>
      <c r="AY126">
        <v>1.6125</v>
      </c>
      <c r="AZ126">
        <v>2.3125</v>
      </c>
      <c r="BA126">
        <v>14.048999999999999</v>
      </c>
      <c r="BB126">
        <v>16.170000000000002</v>
      </c>
      <c r="BC126">
        <v>1.1499999999999999</v>
      </c>
      <c r="BD126">
        <v>12.472</v>
      </c>
      <c r="BE126">
        <v>3032.4290000000001</v>
      </c>
      <c r="BF126">
        <v>1.476</v>
      </c>
      <c r="BG126">
        <v>60.351999999999997</v>
      </c>
      <c r="BH126">
        <v>0</v>
      </c>
      <c r="BI126">
        <v>60.351999999999997</v>
      </c>
      <c r="BJ126">
        <v>45.957000000000001</v>
      </c>
      <c r="BK126">
        <v>0</v>
      </c>
      <c r="BL126">
        <v>45.957000000000001</v>
      </c>
      <c r="BM126">
        <v>0.52669999999999995</v>
      </c>
      <c r="BN126"/>
      <c r="BO126"/>
      <c r="BP126"/>
      <c r="BQ126">
        <v>573.20299999999997</v>
      </c>
      <c r="BR126">
        <v>0.316917</v>
      </c>
      <c r="BS126">
        <v>-2.4819000000000001E-2</v>
      </c>
      <c r="BT126">
        <v>1.2E-2</v>
      </c>
      <c r="BU126">
        <v>7.6289850000000001</v>
      </c>
      <c r="BV126">
        <v>-0.49886190000000002</v>
      </c>
      <c r="BW126" s="4">
        <f t="shared" si="19"/>
        <v>2.0155778369999999</v>
      </c>
      <c r="BY126" s="4">
        <f t="shared" si="15"/>
        <v>17614.49816696579</v>
      </c>
      <c r="BZ126" s="4">
        <f t="shared" si="16"/>
        <v>8.5736547482039995</v>
      </c>
      <c r="CA126" s="4">
        <f t="shared" si="17"/>
        <v>266.95084773930301</v>
      </c>
      <c r="CB126" s="4">
        <f t="shared" si="18"/>
        <v>3.0594471245792993</v>
      </c>
    </row>
    <row r="127" spans="1:80" x14ac:dyDescent="0.25">
      <c r="A127" s="40">
        <v>41704</v>
      </c>
      <c r="B127" s="41">
        <v>6.3449074074074076E-3</v>
      </c>
      <c r="C127">
        <v>12.866</v>
      </c>
      <c r="D127">
        <v>1.01E-2</v>
      </c>
      <c r="E127">
        <v>100.5</v>
      </c>
      <c r="F127">
        <v>2529.4</v>
      </c>
      <c r="G127">
        <v>-31.2</v>
      </c>
      <c r="H127">
        <v>11.3</v>
      </c>
      <c r="I127"/>
      <c r="J127">
        <v>3.3</v>
      </c>
      <c r="K127">
        <v>0.89090000000000003</v>
      </c>
      <c r="L127">
        <v>11.4626</v>
      </c>
      <c r="M127">
        <v>8.9999999999999993E-3</v>
      </c>
      <c r="N127">
        <v>2253.4169000000002</v>
      </c>
      <c r="O127">
        <v>0</v>
      </c>
      <c r="P127">
        <v>2253.4</v>
      </c>
      <c r="Q127">
        <v>1715.9540999999999</v>
      </c>
      <c r="R127">
        <v>0</v>
      </c>
      <c r="S127">
        <v>1716</v>
      </c>
      <c r="T127">
        <v>11.3339</v>
      </c>
      <c r="U127"/>
      <c r="V127"/>
      <c r="W127">
        <v>0</v>
      </c>
      <c r="X127">
        <v>2.94</v>
      </c>
      <c r="Y127">
        <v>12</v>
      </c>
      <c r="Z127">
        <v>881</v>
      </c>
      <c r="AA127">
        <v>906</v>
      </c>
      <c r="AB127">
        <v>824</v>
      </c>
      <c r="AC127">
        <v>66</v>
      </c>
      <c r="AD127">
        <v>8.36</v>
      </c>
      <c r="AE127">
        <v>0.19</v>
      </c>
      <c r="AF127">
        <v>983</v>
      </c>
      <c r="AG127">
        <v>-10</v>
      </c>
      <c r="AH127">
        <v>7</v>
      </c>
      <c r="AI127">
        <v>10</v>
      </c>
      <c r="AJ127">
        <v>191</v>
      </c>
      <c r="AK127">
        <v>189.3</v>
      </c>
      <c r="AL127">
        <v>5.5</v>
      </c>
      <c r="AM127">
        <v>195</v>
      </c>
      <c r="AN127" t="s">
        <v>155</v>
      </c>
      <c r="AO127">
        <v>2</v>
      </c>
      <c r="AP127" s="42">
        <v>0.63126157407407402</v>
      </c>
      <c r="AQ127">
        <v>47.161205000000002</v>
      </c>
      <c r="AR127">
        <v>-88.490977999999998</v>
      </c>
      <c r="AS127">
        <v>317</v>
      </c>
      <c r="AT127">
        <v>44.3</v>
      </c>
      <c r="AU127">
        <v>12</v>
      </c>
      <c r="AV127">
        <v>11</v>
      </c>
      <c r="AW127" t="s">
        <v>415</v>
      </c>
      <c r="AX127">
        <v>1.1000000000000001</v>
      </c>
      <c r="AY127">
        <v>1.712488</v>
      </c>
      <c r="AZ127">
        <v>2.4</v>
      </c>
      <c r="BA127">
        <v>14.048999999999999</v>
      </c>
      <c r="BB127">
        <v>16.420000000000002</v>
      </c>
      <c r="BC127">
        <v>1.17</v>
      </c>
      <c r="BD127">
        <v>12.247</v>
      </c>
      <c r="BE127">
        <v>3033.8270000000002</v>
      </c>
      <c r="BF127">
        <v>1.508</v>
      </c>
      <c r="BG127">
        <v>62.457999999999998</v>
      </c>
      <c r="BH127">
        <v>0</v>
      </c>
      <c r="BI127">
        <v>62.457999999999998</v>
      </c>
      <c r="BJ127">
        <v>47.561</v>
      </c>
      <c r="BK127">
        <v>0</v>
      </c>
      <c r="BL127">
        <v>47.561</v>
      </c>
      <c r="BM127">
        <v>9.9099999999999994E-2</v>
      </c>
      <c r="BN127"/>
      <c r="BO127"/>
      <c r="BP127"/>
      <c r="BQ127">
        <v>565.78099999999995</v>
      </c>
      <c r="BR127">
        <v>0.24138899999999999</v>
      </c>
      <c r="BS127">
        <v>-2.9089E-2</v>
      </c>
      <c r="BT127">
        <v>1.1273E-2</v>
      </c>
      <c r="BU127">
        <v>5.8108370000000003</v>
      </c>
      <c r="BV127">
        <v>-0.58468889999999996</v>
      </c>
      <c r="BW127" s="4">
        <f t="shared" si="19"/>
        <v>1.5352231354000001</v>
      </c>
      <c r="BY127" s="4">
        <f t="shared" si="15"/>
        <v>13422.77708308772</v>
      </c>
      <c r="BZ127" s="4">
        <f t="shared" si="16"/>
        <v>6.6719519080343996</v>
      </c>
      <c r="CA127" s="4">
        <f t="shared" si="17"/>
        <v>210.42752300929979</v>
      </c>
      <c r="CB127" s="4">
        <f t="shared" si="18"/>
        <v>0.43845519501738001</v>
      </c>
    </row>
    <row r="128" spans="1:80" x14ac:dyDescent="0.25">
      <c r="A128" s="40">
        <v>41704</v>
      </c>
      <c r="B128" s="41">
        <v>6.3564814814814803E-3</v>
      </c>
      <c r="C128">
        <v>12.76</v>
      </c>
      <c r="D128">
        <v>1.17E-2</v>
      </c>
      <c r="E128">
        <v>117.166667</v>
      </c>
      <c r="F128">
        <v>2541.1</v>
      </c>
      <c r="G128">
        <v>-24.8</v>
      </c>
      <c r="H128">
        <v>39.6</v>
      </c>
      <c r="I128"/>
      <c r="J128">
        <v>3.3</v>
      </c>
      <c r="K128">
        <v>0.89180000000000004</v>
      </c>
      <c r="L128">
        <v>11.379300000000001</v>
      </c>
      <c r="M128">
        <v>1.04E-2</v>
      </c>
      <c r="N128">
        <v>2266.1718999999998</v>
      </c>
      <c r="O128">
        <v>0</v>
      </c>
      <c r="P128">
        <v>2266.1999999999998</v>
      </c>
      <c r="Q128">
        <v>1725.6668999999999</v>
      </c>
      <c r="R128">
        <v>0</v>
      </c>
      <c r="S128">
        <v>1725.7</v>
      </c>
      <c r="T128">
        <v>39.579000000000001</v>
      </c>
      <c r="U128"/>
      <c r="V128"/>
      <c r="W128">
        <v>0</v>
      </c>
      <c r="X128">
        <v>2.9428999999999998</v>
      </c>
      <c r="Y128">
        <v>12.1</v>
      </c>
      <c r="Z128">
        <v>881</v>
      </c>
      <c r="AA128">
        <v>907</v>
      </c>
      <c r="AB128">
        <v>823</v>
      </c>
      <c r="AC128">
        <v>66</v>
      </c>
      <c r="AD128">
        <v>8.36</v>
      </c>
      <c r="AE128">
        <v>0.19</v>
      </c>
      <c r="AF128">
        <v>983</v>
      </c>
      <c r="AG128">
        <v>-10</v>
      </c>
      <c r="AH128">
        <v>7</v>
      </c>
      <c r="AI128">
        <v>10</v>
      </c>
      <c r="AJ128">
        <v>191</v>
      </c>
      <c r="AK128">
        <v>189</v>
      </c>
      <c r="AL128">
        <v>5.8</v>
      </c>
      <c r="AM128">
        <v>195</v>
      </c>
      <c r="AN128" t="s">
        <v>155</v>
      </c>
      <c r="AO128">
        <v>2</v>
      </c>
      <c r="AP128" s="42">
        <v>0.63127314814814817</v>
      </c>
      <c r="AQ128">
        <v>47.161065000000001</v>
      </c>
      <c r="AR128">
        <v>-88.490842999999998</v>
      </c>
      <c r="AS128">
        <v>316.7</v>
      </c>
      <c r="AT128">
        <v>43.1</v>
      </c>
      <c r="AU128">
        <v>12</v>
      </c>
      <c r="AV128">
        <v>11</v>
      </c>
      <c r="AW128" t="s">
        <v>415</v>
      </c>
      <c r="AX128">
        <v>1.1000000000000001</v>
      </c>
      <c r="AY128">
        <v>1.8124119999999999</v>
      </c>
      <c r="AZ128">
        <v>2.4124119999999998</v>
      </c>
      <c r="BA128">
        <v>14.048999999999999</v>
      </c>
      <c r="BB128">
        <v>16.55</v>
      </c>
      <c r="BC128">
        <v>1.18</v>
      </c>
      <c r="BD128">
        <v>12.132999999999999</v>
      </c>
      <c r="BE128">
        <v>3032.7310000000002</v>
      </c>
      <c r="BF128">
        <v>1.772</v>
      </c>
      <c r="BG128">
        <v>63.247999999999998</v>
      </c>
      <c r="BH128">
        <v>0</v>
      </c>
      <c r="BI128">
        <v>63.247999999999998</v>
      </c>
      <c r="BJ128">
        <v>48.162999999999997</v>
      </c>
      <c r="BK128">
        <v>0</v>
      </c>
      <c r="BL128">
        <v>48.162999999999997</v>
      </c>
      <c r="BM128">
        <v>0.34849999999999998</v>
      </c>
      <c r="BN128"/>
      <c r="BO128"/>
      <c r="BP128"/>
      <c r="BQ128">
        <v>570.29</v>
      </c>
      <c r="BR128">
        <v>0.231267</v>
      </c>
      <c r="BS128">
        <v>-3.0273000000000001E-2</v>
      </c>
      <c r="BT128">
        <v>1.0272999999999999E-2</v>
      </c>
      <c r="BU128">
        <v>5.5671749999999998</v>
      </c>
      <c r="BV128">
        <v>-0.60848729999999995</v>
      </c>
      <c r="BW128" s="4">
        <f t="shared" si="19"/>
        <v>1.4708476349999999</v>
      </c>
      <c r="BY128" s="4">
        <f t="shared" si="15"/>
        <v>12855.282837629897</v>
      </c>
      <c r="BZ128" s="4">
        <f t="shared" si="16"/>
        <v>7.5112369637399992</v>
      </c>
      <c r="CA128" s="4">
        <f t="shared" si="17"/>
        <v>204.15559022833494</v>
      </c>
      <c r="CB128" s="4">
        <f t="shared" si="18"/>
        <v>1.4772381951824998</v>
      </c>
    </row>
    <row r="129" spans="1:80" x14ac:dyDescent="0.25">
      <c r="A129" s="40">
        <v>41704</v>
      </c>
      <c r="B129" s="41">
        <v>6.3680555555555548E-3</v>
      </c>
      <c r="C129">
        <v>12.893000000000001</v>
      </c>
      <c r="D129">
        <v>1.2E-2</v>
      </c>
      <c r="E129">
        <v>120</v>
      </c>
      <c r="F129">
        <v>2219.3000000000002</v>
      </c>
      <c r="G129">
        <v>-21.8</v>
      </c>
      <c r="H129">
        <v>30.1</v>
      </c>
      <c r="I129"/>
      <c r="J129">
        <v>3.2</v>
      </c>
      <c r="K129">
        <v>0.89070000000000005</v>
      </c>
      <c r="L129">
        <v>11.4839</v>
      </c>
      <c r="M129">
        <v>1.0699999999999999E-2</v>
      </c>
      <c r="N129">
        <v>1976.7982999999999</v>
      </c>
      <c r="O129">
        <v>0</v>
      </c>
      <c r="P129">
        <v>1976.8</v>
      </c>
      <c r="Q129">
        <v>1505.3117999999999</v>
      </c>
      <c r="R129">
        <v>0</v>
      </c>
      <c r="S129">
        <v>1505.3</v>
      </c>
      <c r="T129">
        <v>30.1</v>
      </c>
      <c r="U129"/>
      <c r="V129"/>
      <c r="W129">
        <v>0</v>
      </c>
      <c r="X129">
        <v>2.8502999999999998</v>
      </c>
      <c r="Y129">
        <v>12.1</v>
      </c>
      <c r="Z129">
        <v>882</v>
      </c>
      <c r="AA129">
        <v>908</v>
      </c>
      <c r="AB129">
        <v>826</v>
      </c>
      <c r="AC129">
        <v>66</v>
      </c>
      <c r="AD129">
        <v>8.36</v>
      </c>
      <c r="AE129">
        <v>0.19</v>
      </c>
      <c r="AF129">
        <v>983</v>
      </c>
      <c r="AG129">
        <v>-10</v>
      </c>
      <c r="AH129">
        <v>7</v>
      </c>
      <c r="AI129">
        <v>10</v>
      </c>
      <c r="AJ129">
        <v>191</v>
      </c>
      <c r="AK129">
        <v>189</v>
      </c>
      <c r="AL129">
        <v>5.8</v>
      </c>
      <c r="AM129">
        <v>195</v>
      </c>
      <c r="AN129" t="s">
        <v>155</v>
      </c>
      <c r="AO129">
        <v>2</v>
      </c>
      <c r="AP129" s="42">
        <v>0.63128472222222221</v>
      </c>
      <c r="AQ129">
        <v>47.160924000000001</v>
      </c>
      <c r="AR129">
        <v>-88.490752000000001</v>
      </c>
      <c r="AS129">
        <v>316.8</v>
      </c>
      <c r="AT129">
        <v>41.1</v>
      </c>
      <c r="AU129">
        <v>12</v>
      </c>
      <c r="AV129">
        <v>11</v>
      </c>
      <c r="AW129" t="s">
        <v>415</v>
      </c>
      <c r="AX129">
        <v>1.125</v>
      </c>
      <c r="AY129">
        <v>1.925</v>
      </c>
      <c r="AZ129">
        <v>2.5249999999999999</v>
      </c>
      <c r="BA129">
        <v>14.048999999999999</v>
      </c>
      <c r="BB129">
        <v>16.39</v>
      </c>
      <c r="BC129">
        <v>1.17</v>
      </c>
      <c r="BD129">
        <v>12.266999999999999</v>
      </c>
      <c r="BE129">
        <v>3032.8560000000002</v>
      </c>
      <c r="BF129">
        <v>1.7969999999999999</v>
      </c>
      <c r="BG129">
        <v>54.670999999999999</v>
      </c>
      <c r="BH129">
        <v>0</v>
      </c>
      <c r="BI129">
        <v>54.670999999999999</v>
      </c>
      <c r="BJ129">
        <v>41.631999999999998</v>
      </c>
      <c r="BK129">
        <v>0</v>
      </c>
      <c r="BL129">
        <v>41.631999999999998</v>
      </c>
      <c r="BM129">
        <v>0.26269999999999999</v>
      </c>
      <c r="BN129"/>
      <c r="BO129"/>
      <c r="BP129"/>
      <c r="BQ129">
        <v>547.34100000000001</v>
      </c>
      <c r="BR129">
        <v>0.26244499999999998</v>
      </c>
      <c r="BS129">
        <v>-3.3634999999999998E-2</v>
      </c>
      <c r="BT129">
        <v>0.01</v>
      </c>
      <c r="BU129">
        <v>6.3177070000000004</v>
      </c>
      <c r="BV129">
        <v>-0.67606350000000004</v>
      </c>
      <c r="BW129" s="4">
        <f t="shared" si="19"/>
        <v>1.6691381894000001</v>
      </c>
      <c r="BY129" s="4">
        <f t="shared" si="15"/>
        <v>14588.953615519589</v>
      </c>
      <c r="BZ129" s="4">
        <f t="shared" si="16"/>
        <v>8.6441128913106002</v>
      </c>
      <c r="CA129" s="4">
        <f t="shared" si="17"/>
        <v>200.26249743519358</v>
      </c>
      <c r="CB129" s="4">
        <f t="shared" si="18"/>
        <v>1.2636663642444601</v>
      </c>
    </row>
    <row r="130" spans="1:80" x14ac:dyDescent="0.25">
      <c r="A130" s="40">
        <v>41704</v>
      </c>
      <c r="B130" s="41">
        <v>6.3796296296296301E-3</v>
      </c>
      <c r="C130">
        <v>13.05</v>
      </c>
      <c r="D130">
        <v>1.0999999999999999E-2</v>
      </c>
      <c r="E130">
        <v>109.89673000000001</v>
      </c>
      <c r="F130">
        <v>1728.7</v>
      </c>
      <c r="G130">
        <v>-23.2</v>
      </c>
      <c r="H130">
        <v>49.5</v>
      </c>
      <c r="I130"/>
      <c r="J130">
        <v>3.1</v>
      </c>
      <c r="K130">
        <v>0.88949999999999996</v>
      </c>
      <c r="L130">
        <v>11.607799999999999</v>
      </c>
      <c r="M130">
        <v>9.7999999999999997E-3</v>
      </c>
      <c r="N130">
        <v>1537.6071999999999</v>
      </c>
      <c r="O130">
        <v>0</v>
      </c>
      <c r="P130">
        <v>1537.6</v>
      </c>
      <c r="Q130">
        <v>1170.8723</v>
      </c>
      <c r="R130">
        <v>0</v>
      </c>
      <c r="S130">
        <v>1170.9000000000001</v>
      </c>
      <c r="T130">
        <v>49.548000000000002</v>
      </c>
      <c r="U130"/>
      <c r="V130"/>
      <c r="W130">
        <v>0</v>
      </c>
      <c r="X130">
        <v>2.7572999999999999</v>
      </c>
      <c r="Y130">
        <v>12.1</v>
      </c>
      <c r="Z130">
        <v>882</v>
      </c>
      <c r="AA130">
        <v>908</v>
      </c>
      <c r="AB130">
        <v>825</v>
      </c>
      <c r="AC130">
        <v>66</v>
      </c>
      <c r="AD130">
        <v>8.36</v>
      </c>
      <c r="AE130">
        <v>0.19</v>
      </c>
      <c r="AF130">
        <v>983</v>
      </c>
      <c r="AG130">
        <v>-10</v>
      </c>
      <c r="AH130">
        <v>7</v>
      </c>
      <c r="AI130">
        <v>10</v>
      </c>
      <c r="AJ130">
        <v>191</v>
      </c>
      <c r="AK130">
        <v>189</v>
      </c>
      <c r="AL130">
        <v>5.7</v>
      </c>
      <c r="AM130">
        <v>195</v>
      </c>
      <c r="AN130" t="s">
        <v>155</v>
      </c>
      <c r="AO130">
        <v>2</v>
      </c>
      <c r="AP130" s="42">
        <v>0.63129629629629636</v>
      </c>
      <c r="AQ130">
        <v>47.160775999999998</v>
      </c>
      <c r="AR130">
        <v>-88.490694000000005</v>
      </c>
      <c r="AS130">
        <v>316.8</v>
      </c>
      <c r="AT130">
        <v>39.299999999999997</v>
      </c>
      <c r="AU130">
        <v>12</v>
      </c>
      <c r="AV130">
        <v>11</v>
      </c>
      <c r="AW130" t="s">
        <v>415</v>
      </c>
      <c r="AX130">
        <v>1.3</v>
      </c>
      <c r="AY130">
        <v>2.1124999999999998</v>
      </c>
      <c r="AZ130">
        <v>2.7124999999999999</v>
      </c>
      <c r="BA130">
        <v>14.048999999999999</v>
      </c>
      <c r="BB130">
        <v>16.2</v>
      </c>
      <c r="BC130">
        <v>1.1499999999999999</v>
      </c>
      <c r="BD130">
        <v>12.427</v>
      </c>
      <c r="BE130">
        <v>3032.5120000000002</v>
      </c>
      <c r="BF130">
        <v>1.625</v>
      </c>
      <c r="BG130">
        <v>42.066000000000003</v>
      </c>
      <c r="BH130">
        <v>0</v>
      </c>
      <c r="BI130">
        <v>42.066000000000003</v>
      </c>
      <c r="BJ130">
        <v>32.033000000000001</v>
      </c>
      <c r="BK130">
        <v>0</v>
      </c>
      <c r="BL130">
        <v>32.033000000000001</v>
      </c>
      <c r="BM130">
        <v>0.42770000000000002</v>
      </c>
      <c r="BN130"/>
      <c r="BO130"/>
      <c r="BP130"/>
      <c r="BQ130">
        <v>523.77</v>
      </c>
      <c r="BR130">
        <v>0.22619900000000001</v>
      </c>
      <c r="BS130">
        <v>-3.5727000000000002E-2</v>
      </c>
      <c r="BT130">
        <v>1.0727E-2</v>
      </c>
      <c r="BU130">
        <v>5.445176</v>
      </c>
      <c r="BV130">
        <v>-0.71811270000000005</v>
      </c>
      <c r="BW130" s="4">
        <f t="shared" si="19"/>
        <v>1.4386154992</v>
      </c>
      <c r="BY130" s="4">
        <f t="shared" si="15"/>
        <v>12572.664373392077</v>
      </c>
      <c r="BZ130" s="4">
        <f t="shared" si="16"/>
        <v>6.7371801354</v>
      </c>
      <c r="CA130" s="4">
        <f t="shared" si="17"/>
        <v>132.8074407860112</v>
      </c>
      <c r="CB130" s="4">
        <f t="shared" si="18"/>
        <v>1.7732258116372801</v>
      </c>
    </row>
    <row r="131" spans="1:80" x14ac:dyDescent="0.25">
      <c r="A131" s="40">
        <v>41704</v>
      </c>
      <c r="B131" s="41">
        <v>6.3912037037037036E-3</v>
      </c>
      <c r="C131">
        <v>12.552</v>
      </c>
      <c r="D131">
        <v>1.0699999999999999E-2</v>
      </c>
      <c r="E131">
        <v>107.071547</v>
      </c>
      <c r="F131">
        <v>1580.5</v>
      </c>
      <c r="G131">
        <v>-21.7</v>
      </c>
      <c r="H131">
        <v>22.4</v>
      </c>
      <c r="I131"/>
      <c r="J131">
        <v>3.1</v>
      </c>
      <c r="K131">
        <v>0.89339999999999997</v>
      </c>
      <c r="L131">
        <v>11.2136</v>
      </c>
      <c r="M131">
        <v>9.5999999999999992E-3</v>
      </c>
      <c r="N131">
        <v>1412.0075999999999</v>
      </c>
      <c r="O131">
        <v>0</v>
      </c>
      <c r="P131">
        <v>1412</v>
      </c>
      <c r="Q131">
        <v>1075.2293999999999</v>
      </c>
      <c r="R131">
        <v>0</v>
      </c>
      <c r="S131">
        <v>1075.2</v>
      </c>
      <c r="T131">
        <v>22.351900000000001</v>
      </c>
      <c r="U131"/>
      <c r="V131"/>
      <c r="W131">
        <v>0</v>
      </c>
      <c r="X131">
        <v>2.7696000000000001</v>
      </c>
      <c r="Y131">
        <v>12</v>
      </c>
      <c r="Z131">
        <v>881</v>
      </c>
      <c r="AA131">
        <v>907</v>
      </c>
      <c r="AB131">
        <v>824</v>
      </c>
      <c r="AC131">
        <v>66</v>
      </c>
      <c r="AD131">
        <v>8.36</v>
      </c>
      <c r="AE131">
        <v>0.19</v>
      </c>
      <c r="AF131">
        <v>983</v>
      </c>
      <c r="AG131">
        <v>-10</v>
      </c>
      <c r="AH131">
        <v>7</v>
      </c>
      <c r="AI131">
        <v>10</v>
      </c>
      <c r="AJ131">
        <v>191</v>
      </c>
      <c r="AK131">
        <v>189</v>
      </c>
      <c r="AL131">
        <v>5.6</v>
      </c>
      <c r="AM131">
        <v>195</v>
      </c>
      <c r="AN131" t="s">
        <v>155</v>
      </c>
      <c r="AO131">
        <v>2</v>
      </c>
      <c r="AP131" s="42">
        <v>0.63130787037037039</v>
      </c>
      <c r="AQ131">
        <v>47.160620999999999</v>
      </c>
      <c r="AR131">
        <v>-88.490667000000002</v>
      </c>
      <c r="AS131">
        <v>316.7</v>
      </c>
      <c r="AT131">
        <v>38.700000000000003</v>
      </c>
      <c r="AU131">
        <v>12</v>
      </c>
      <c r="AV131">
        <v>11</v>
      </c>
      <c r="AW131" t="s">
        <v>415</v>
      </c>
      <c r="AX131">
        <v>1.2625</v>
      </c>
      <c r="AY131">
        <v>2.2000000000000002</v>
      </c>
      <c r="AZ131">
        <v>2.7875000000000001</v>
      </c>
      <c r="BA131">
        <v>14.048999999999999</v>
      </c>
      <c r="BB131">
        <v>16.809999999999999</v>
      </c>
      <c r="BC131">
        <v>1.2</v>
      </c>
      <c r="BD131">
        <v>11.930999999999999</v>
      </c>
      <c r="BE131">
        <v>3033.538</v>
      </c>
      <c r="BF131">
        <v>1.647</v>
      </c>
      <c r="BG131">
        <v>40.002000000000002</v>
      </c>
      <c r="BH131">
        <v>0</v>
      </c>
      <c r="BI131">
        <v>40.002000000000002</v>
      </c>
      <c r="BJ131">
        <v>30.460999999999999</v>
      </c>
      <c r="BK131">
        <v>0</v>
      </c>
      <c r="BL131">
        <v>30.460999999999999</v>
      </c>
      <c r="BM131">
        <v>0.19980000000000001</v>
      </c>
      <c r="BN131"/>
      <c r="BO131"/>
      <c r="BP131"/>
      <c r="BQ131">
        <v>544.77099999999996</v>
      </c>
      <c r="BR131">
        <v>0.18646299999999999</v>
      </c>
      <c r="BS131">
        <v>-3.9634999999999997E-2</v>
      </c>
      <c r="BT131">
        <v>1.0272999999999999E-2</v>
      </c>
      <c r="BU131">
        <v>4.4886309999999998</v>
      </c>
      <c r="BV131">
        <v>-0.79666349999999997</v>
      </c>
      <c r="BW131" s="4">
        <f t="shared" si="19"/>
        <v>1.1858963102</v>
      </c>
      <c r="BY131" s="4">
        <f t="shared" si="15"/>
        <v>10367.551862712347</v>
      </c>
      <c r="BZ131" s="4">
        <f t="shared" si="16"/>
        <v>5.6288590806797991</v>
      </c>
      <c r="CA131" s="4">
        <f t="shared" si="17"/>
        <v>104.10484302160738</v>
      </c>
      <c r="CB131" s="4">
        <f t="shared" si="18"/>
        <v>0.68284519995131998</v>
      </c>
    </row>
    <row r="132" spans="1:80" x14ac:dyDescent="0.25">
      <c r="A132" s="40">
        <v>41704</v>
      </c>
      <c r="B132" s="41">
        <v>6.4027777777777781E-3</v>
      </c>
      <c r="C132">
        <v>12.212</v>
      </c>
      <c r="D132">
        <v>1.24E-2</v>
      </c>
      <c r="E132">
        <v>123.738474</v>
      </c>
      <c r="F132">
        <v>1679.8</v>
      </c>
      <c r="G132">
        <v>-21.4</v>
      </c>
      <c r="H132">
        <v>29.6</v>
      </c>
      <c r="I132"/>
      <c r="J132">
        <v>3.1</v>
      </c>
      <c r="K132">
        <v>0.89610000000000001</v>
      </c>
      <c r="L132">
        <v>10.943099999999999</v>
      </c>
      <c r="M132">
        <v>1.11E-2</v>
      </c>
      <c r="N132">
        <v>1505.2647999999999</v>
      </c>
      <c r="O132">
        <v>0</v>
      </c>
      <c r="P132">
        <v>1505.3</v>
      </c>
      <c r="Q132">
        <v>1146.2438</v>
      </c>
      <c r="R132">
        <v>0</v>
      </c>
      <c r="S132">
        <v>1146.2</v>
      </c>
      <c r="T132">
        <v>29.5715</v>
      </c>
      <c r="U132"/>
      <c r="V132"/>
      <c r="W132">
        <v>0</v>
      </c>
      <c r="X132">
        <v>2.7778999999999998</v>
      </c>
      <c r="Y132">
        <v>12</v>
      </c>
      <c r="Z132">
        <v>880</v>
      </c>
      <c r="AA132">
        <v>907</v>
      </c>
      <c r="AB132">
        <v>823</v>
      </c>
      <c r="AC132">
        <v>66</v>
      </c>
      <c r="AD132">
        <v>8.36</v>
      </c>
      <c r="AE132">
        <v>0.19</v>
      </c>
      <c r="AF132">
        <v>983</v>
      </c>
      <c r="AG132">
        <v>-10</v>
      </c>
      <c r="AH132">
        <v>7</v>
      </c>
      <c r="AI132">
        <v>10</v>
      </c>
      <c r="AJ132">
        <v>191</v>
      </c>
      <c r="AK132">
        <v>189</v>
      </c>
      <c r="AL132">
        <v>5.7</v>
      </c>
      <c r="AM132">
        <v>195</v>
      </c>
      <c r="AN132" t="s">
        <v>155</v>
      </c>
      <c r="AO132">
        <v>2</v>
      </c>
      <c r="AP132" s="42">
        <v>0.63131944444444443</v>
      </c>
      <c r="AQ132">
        <v>47.160459000000003</v>
      </c>
      <c r="AR132">
        <v>-88.490671000000006</v>
      </c>
      <c r="AS132">
        <v>316.3</v>
      </c>
      <c r="AT132">
        <v>38.799999999999997</v>
      </c>
      <c r="AU132">
        <v>12</v>
      </c>
      <c r="AV132">
        <v>11</v>
      </c>
      <c r="AW132" t="s">
        <v>415</v>
      </c>
      <c r="AX132">
        <v>1</v>
      </c>
      <c r="AY132">
        <v>2.125</v>
      </c>
      <c r="AZ132">
        <v>2.6</v>
      </c>
      <c r="BA132">
        <v>14.048999999999999</v>
      </c>
      <c r="BB132">
        <v>17.239999999999998</v>
      </c>
      <c r="BC132">
        <v>1.23</v>
      </c>
      <c r="BD132">
        <v>11.595000000000001</v>
      </c>
      <c r="BE132">
        <v>3033.1030000000001</v>
      </c>
      <c r="BF132">
        <v>1.956</v>
      </c>
      <c r="BG132">
        <v>43.691000000000003</v>
      </c>
      <c r="BH132">
        <v>0</v>
      </c>
      <c r="BI132">
        <v>43.691000000000003</v>
      </c>
      <c r="BJ132">
        <v>33.270000000000003</v>
      </c>
      <c r="BK132">
        <v>0</v>
      </c>
      <c r="BL132">
        <v>33.270000000000003</v>
      </c>
      <c r="BM132">
        <v>0.27079999999999999</v>
      </c>
      <c r="BN132"/>
      <c r="BO132"/>
      <c r="BP132"/>
      <c r="BQ132">
        <v>559.83699999999999</v>
      </c>
      <c r="BR132">
        <v>0.19833600000000001</v>
      </c>
      <c r="BS132">
        <v>-3.5915999999999997E-2</v>
      </c>
      <c r="BT132">
        <v>1.0725999999999999E-2</v>
      </c>
      <c r="BU132">
        <v>4.7744350000000004</v>
      </c>
      <c r="BV132">
        <v>-0.72191159999999999</v>
      </c>
      <c r="BW132" s="4">
        <f t="shared" si="19"/>
        <v>1.2614057270000001</v>
      </c>
      <c r="BY132" s="4">
        <f t="shared" si="15"/>
        <v>11026.102266942327</v>
      </c>
      <c r="BZ132" s="4">
        <f t="shared" si="16"/>
        <v>7.1105584064039995</v>
      </c>
      <c r="CA132" s="4">
        <f t="shared" si="17"/>
        <v>120.94492749543002</v>
      </c>
      <c r="CB132" s="4">
        <f t="shared" si="18"/>
        <v>0.98442700227720004</v>
      </c>
    </row>
    <row r="133" spans="1:80" x14ac:dyDescent="0.25">
      <c r="A133" s="40">
        <v>41704</v>
      </c>
      <c r="B133" s="41">
        <v>6.4143518518518516E-3</v>
      </c>
      <c r="C133">
        <v>12.132999999999999</v>
      </c>
      <c r="D133">
        <v>1.4E-2</v>
      </c>
      <c r="E133">
        <v>140</v>
      </c>
      <c r="F133">
        <v>1741.8</v>
      </c>
      <c r="G133">
        <v>-17.7</v>
      </c>
      <c r="H133">
        <v>78.3</v>
      </c>
      <c r="I133"/>
      <c r="J133">
        <v>3.2</v>
      </c>
      <c r="K133">
        <v>0.89670000000000005</v>
      </c>
      <c r="L133">
        <v>10.879799999999999</v>
      </c>
      <c r="M133">
        <v>1.26E-2</v>
      </c>
      <c r="N133">
        <v>1561.8602000000001</v>
      </c>
      <c r="O133">
        <v>0</v>
      </c>
      <c r="P133">
        <v>1561.9</v>
      </c>
      <c r="Q133">
        <v>1189.3406</v>
      </c>
      <c r="R133">
        <v>0</v>
      </c>
      <c r="S133">
        <v>1189.3</v>
      </c>
      <c r="T133">
        <v>78.298299999999998</v>
      </c>
      <c r="U133"/>
      <c r="V133"/>
      <c r="W133">
        <v>0</v>
      </c>
      <c r="X133">
        <v>2.8694000000000002</v>
      </c>
      <c r="Y133">
        <v>12.1</v>
      </c>
      <c r="Z133">
        <v>881</v>
      </c>
      <c r="AA133">
        <v>907</v>
      </c>
      <c r="AB133">
        <v>823</v>
      </c>
      <c r="AC133">
        <v>66</v>
      </c>
      <c r="AD133">
        <v>8.36</v>
      </c>
      <c r="AE133">
        <v>0.19</v>
      </c>
      <c r="AF133">
        <v>983</v>
      </c>
      <c r="AG133">
        <v>-10</v>
      </c>
      <c r="AH133">
        <v>7</v>
      </c>
      <c r="AI133">
        <v>10</v>
      </c>
      <c r="AJ133">
        <v>191</v>
      </c>
      <c r="AK133">
        <v>189</v>
      </c>
      <c r="AL133">
        <v>5.8</v>
      </c>
      <c r="AM133">
        <v>195</v>
      </c>
      <c r="AN133" t="s">
        <v>155</v>
      </c>
      <c r="AO133">
        <v>2</v>
      </c>
      <c r="AP133" s="42">
        <v>0.63133101851851847</v>
      </c>
      <c r="AQ133">
        <v>47.160307000000003</v>
      </c>
      <c r="AR133">
        <v>-88.490673000000001</v>
      </c>
      <c r="AS133">
        <v>315.89999999999998</v>
      </c>
      <c r="AT133">
        <v>38.200000000000003</v>
      </c>
      <c r="AU133">
        <v>12</v>
      </c>
      <c r="AV133">
        <v>11</v>
      </c>
      <c r="AW133" t="s">
        <v>415</v>
      </c>
      <c r="AX133">
        <v>1.0125</v>
      </c>
      <c r="AY133">
        <v>1.6125</v>
      </c>
      <c r="AZ133">
        <v>1.9125000000000001</v>
      </c>
      <c r="BA133">
        <v>14.048999999999999</v>
      </c>
      <c r="BB133">
        <v>17.34</v>
      </c>
      <c r="BC133">
        <v>1.23</v>
      </c>
      <c r="BD133">
        <v>11.52</v>
      </c>
      <c r="BE133">
        <v>3031.3739999999998</v>
      </c>
      <c r="BF133">
        <v>2.226</v>
      </c>
      <c r="BG133">
        <v>45.572000000000003</v>
      </c>
      <c r="BH133">
        <v>0</v>
      </c>
      <c r="BI133">
        <v>45.572000000000003</v>
      </c>
      <c r="BJ133">
        <v>34.701999999999998</v>
      </c>
      <c r="BK133">
        <v>0</v>
      </c>
      <c r="BL133">
        <v>34.701999999999998</v>
      </c>
      <c r="BM133">
        <v>0.7208</v>
      </c>
      <c r="BN133"/>
      <c r="BO133"/>
      <c r="BP133"/>
      <c r="BQ133">
        <v>581.31700000000001</v>
      </c>
      <c r="BR133">
        <v>0.23724899999999999</v>
      </c>
      <c r="BS133">
        <v>-3.2547E-2</v>
      </c>
      <c r="BT133">
        <v>1.1727E-2</v>
      </c>
      <c r="BU133">
        <v>5.7111830000000001</v>
      </c>
      <c r="BV133">
        <v>-0.65419470000000002</v>
      </c>
      <c r="BW133" s="4">
        <f t="shared" si="19"/>
        <v>1.5088945486000001</v>
      </c>
      <c r="BY133" s="4">
        <f t="shared" si="15"/>
        <v>13181.913882453538</v>
      </c>
      <c r="BZ133" s="4">
        <f t="shared" si="16"/>
        <v>9.6797492827812004</v>
      </c>
      <c r="CA133" s="4">
        <f t="shared" si="17"/>
        <v>150.90146433561239</v>
      </c>
      <c r="CB133" s="4">
        <f t="shared" si="18"/>
        <v>3.1343950058529599</v>
      </c>
    </row>
    <row r="134" spans="1:80" x14ac:dyDescent="0.25">
      <c r="A134" s="40">
        <v>41704</v>
      </c>
      <c r="B134" s="41">
        <v>6.4259259259259261E-3</v>
      </c>
      <c r="C134">
        <v>12.234999999999999</v>
      </c>
      <c r="D134">
        <v>1.4E-2</v>
      </c>
      <c r="E134">
        <v>140</v>
      </c>
      <c r="F134">
        <v>1458</v>
      </c>
      <c r="G134">
        <v>-29.9</v>
      </c>
      <c r="H134">
        <v>50.4</v>
      </c>
      <c r="I134"/>
      <c r="J134">
        <v>3.2</v>
      </c>
      <c r="K134">
        <v>0.89590000000000003</v>
      </c>
      <c r="L134">
        <v>10.961499999999999</v>
      </c>
      <c r="M134">
        <v>1.2500000000000001E-2</v>
      </c>
      <c r="N134">
        <v>1306.2376999999999</v>
      </c>
      <c r="O134">
        <v>0</v>
      </c>
      <c r="P134">
        <v>1306.2</v>
      </c>
      <c r="Q134">
        <v>994.68669999999997</v>
      </c>
      <c r="R134">
        <v>0</v>
      </c>
      <c r="S134">
        <v>994.7</v>
      </c>
      <c r="T134">
        <v>50.4405</v>
      </c>
      <c r="U134"/>
      <c r="V134"/>
      <c r="W134">
        <v>0</v>
      </c>
      <c r="X134">
        <v>2.867</v>
      </c>
      <c r="Y134">
        <v>12.1</v>
      </c>
      <c r="Z134">
        <v>880</v>
      </c>
      <c r="AA134">
        <v>908</v>
      </c>
      <c r="AB134">
        <v>823</v>
      </c>
      <c r="AC134">
        <v>66</v>
      </c>
      <c r="AD134">
        <v>8.36</v>
      </c>
      <c r="AE134">
        <v>0.19</v>
      </c>
      <c r="AF134">
        <v>983</v>
      </c>
      <c r="AG134">
        <v>-10</v>
      </c>
      <c r="AH134">
        <v>7</v>
      </c>
      <c r="AI134">
        <v>10</v>
      </c>
      <c r="AJ134">
        <v>191.7</v>
      </c>
      <c r="AK134">
        <v>189</v>
      </c>
      <c r="AL134">
        <v>5.8</v>
      </c>
      <c r="AM134">
        <v>195</v>
      </c>
      <c r="AN134" t="s">
        <v>155</v>
      </c>
      <c r="AO134">
        <v>2</v>
      </c>
      <c r="AP134" s="42">
        <v>0.63134259259259262</v>
      </c>
      <c r="AQ134">
        <v>47.160159999999998</v>
      </c>
      <c r="AR134">
        <v>-88.490656999999999</v>
      </c>
      <c r="AS134">
        <v>315.89999999999998</v>
      </c>
      <c r="AT134">
        <v>37.200000000000003</v>
      </c>
      <c r="AU134">
        <v>12</v>
      </c>
      <c r="AV134">
        <v>11</v>
      </c>
      <c r="AW134" t="s">
        <v>415</v>
      </c>
      <c r="AX134">
        <v>1.1000000000000001</v>
      </c>
      <c r="AY134">
        <v>1.7250000000000001</v>
      </c>
      <c r="AZ134">
        <v>2.0249999999999999</v>
      </c>
      <c r="BA134">
        <v>14.048999999999999</v>
      </c>
      <c r="BB134">
        <v>17.21</v>
      </c>
      <c r="BC134">
        <v>1.22</v>
      </c>
      <c r="BD134">
        <v>11.616</v>
      </c>
      <c r="BE134">
        <v>3032.1089999999999</v>
      </c>
      <c r="BF134">
        <v>2.2080000000000002</v>
      </c>
      <c r="BG134">
        <v>37.838999999999999</v>
      </c>
      <c r="BH134">
        <v>0</v>
      </c>
      <c r="BI134">
        <v>37.838999999999999</v>
      </c>
      <c r="BJ134">
        <v>28.814</v>
      </c>
      <c r="BK134">
        <v>0</v>
      </c>
      <c r="BL134">
        <v>28.814</v>
      </c>
      <c r="BM134">
        <v>0.46100000000000002</v>
      </c>
      <c r="BN134"/>
      <c r="BO134"/>
      <c r="BP134"/>
      <c r="BQ134">
        <v>576.62800000000004</v>
      </c>
      <c r="BR134">
        <v>0.21773899999999999</v>
      </c>
      <c r="BS134">
        <v>-3.0546E-2</v>
      </c>
      <c r="BT134">
        <v>1.1273E-2</v>
      </c>
      <c r="BU134">
        <v>5.2415219999999998</v>
      </c>
      <c r="BV134">
        <v>-0.61397460000000004</v>
      </c>
      <c r="BW134" s="4">
        <f t="shared" si="19"/>
        <v>1.3848101123999998</v>
      </c>
      <c r="BY134" s="4">
        <f t="shared" si="15"/>
        <v>12100.828195164337</v>
      </c>
      <c r="BZ134" s="4">
        <f t="shared" si="16"/>
        <v>8.8118958305663995</v>
      </c>
      <c r="CA134" s="4">
        <f t="shared" si="17"/>
        <v>114.99364423095119</v>
      </c>
      <c r="CB134" s="4">
        <f t="shared" si="18"/>
        <v>1.8398025262187998</v>
      </c>
    </row>
    <row r="135" spans="1:80" x14ac:dyDescent="0.25">
      <c r="A135" s="40">
        <v>41704</v>
      </c>
      <c r="B135" s="41">
        <v>6.4374999999999996E-3</v>
      </c>
      <c r="C135">
        <v>12.247</v>
      </c>
      <c r="D135">
        <v>1.3299999999999999E-2</v>
      </c>
      <c r="E135">
        <v>133.200692</v>
      </c>
      <c r="F135">
        <v>1117.7</v>
      </c>
      <c r="G135">
        <v>-30.2</v>
      </c>
      <c r="H135">
        <v>55.6</v>
      </c>
      <c r="I135"/>
      <c r="J135">
        <v>3.2</v>
      </c>
      <c r="K135">
        <v>0.89590000000000003</v>
      </c>
      <c r="L135">
        <v>10.9727</v>
      </c>
      <c r="M135">
        <v>1.1900000000000001E-2</v>
      </c>
      <c r="N135">
        <v>1001.3871</v>
      </c>
      <c r="O135">
        <v>0</v>
      </c>
      <c r="P135">
        <v>1001.4</v>
      </c>
      <c r="Q135">
        <v>762.54610000000002</v>
      </c>
      <c r="R135">
        <v>0</v>
      </c>
      <c r="S135">
        <v>762.5</v>
      </c>
      <c r="T135">
        <v>55.632399999999997</v>
      </c>
      <c r="U135"/>
      <c r="V135"/>
      <c r="W135">
        <v>0</v>
      </c>
      <c r="X135">
        <v>2.867</v>
      </c>
      <c r="Y135">
        <v>12.1</v>
      </c>
      <c r="Z135">
        <v>881</v>
      </c>
      <c r="AA135">
        <v>908</v>
      </c>
      <c r="AB135">
        <v>824</v>
      </c>
      <c r="AC135">
        <v>66</v>
      </c>
      <c r="AD135">
        <v>8.36</v>
      </c>
      <c r="AE135">
        <v>0.19</v>
      </c>
      <c r="AF135">
        <v>983</v>
      </c>
      <c r="AG135">
        <v>-10</v>
      </c>
      <c r="AH135">
        <v>7.7270000000000003</v>
      </c>
      <c r="AI135">
        <v>10</v>
      </c>
      <c r="AJ135">
        <v>191.3</v>
      </c>
      <c r="AK135">
        <v>189.7</v>
      </c>
      <c r="AL135">
        <v>6.1</v>
      </c>
      <c r="AM135">
        <v>195</v>
      </c>
      <c r="AN135" t="s">
        <v>155</v>
      </c>
      <c r="AO135">
        <v>2</v>
      </c>
      <c r="AP135" s="42">
        <v>0.63135416666666666</v>
      </c>
      <c r="AQ135">
        <v>47.160018000000001</v>
      </c>
      <c r="AR135">
        <v>-88.490610000000004</v>
      </c>
      <c r="AS135">
        <v>315.60000000000002</v>
      </c>
      <c r="AT135">
        <v>36.4</v>
      </c>
      <c r="AU135">
        <v>12</v>
      </c>
      <c r="AV135">
        <v>11</v>
      </c>
      <c r="AW135" t="s">
        <v>415</v>
      </c>
      <c r="AX135">
        <v>1.1125</v>
      </c>
      <c r="AY135">
        <v>1.9624999999999999</v>
      </c>
      <c r="AZ135">
        <v>2.2625000000000002</v>
      </c>
      <c r="BA135">
        <v>14.048999999999999</v>
      </c>
      <c r="BB135">
        <v>17.190000000000001</v>
      </c>
      <c r="BC135">
        <v>1.22</v>
      </c>
      <c r="BD135">
        <v>11.616</v>
      </c>
      <c r="BE135">
        <v>3032.127</v>
      </c>
      <c r="BF135">
        <v>2.0990000000000002</v>
      </c>
      <c r="BG135">
        <v>28.978000000000002</v>
      </c>
      <c r="BH135">
        <v>0</v>
      </c>
      <c r="BI135">
        <v>28.978000000000002</v>
      </c>
      <c r="BJ135">
        <v>22.067</v>
      </c>
      <c r="BK135">
        <v>0</v>
      </c>
      <c r="BL135">
        <v>22.067</v>
      </c>
      <c r="BM135">
        <v>0.50800000000000001</v>
      </c>
      <c r="BN135"/>
      <c r="BO135"/>
      <c r="BP135"/>
      <c r="BQ135">
        <v>576.04399999999998</v>
      </c>
      <c r="BR135">
        <v>0.244531</v>
      </c>
      <c r="BS135">
        <v>-0.03</v>
      </c>
      <c r="BT135">
        <v>1.0999999999999999E-2</v>
      </c>
      <c r="BU135">
        <v>5.8864729999999996</v>
      </c>
      <c r="BV135">
        <v>-0.60299999999999998</v>
      </c>
      <c r="BW135" s="4">
        <f t="shared" si="19"/>
        <v>1.5552061665999999</v>
      </c>
      <c r="BY135" s="4">
        <f t="shared" si="15"/>
        <v>13589.873572939257</v>
      </c>
      <c r="BZ135" s="4">
        <f t="shared" si="16"/>
        <v>9.4076351780778005</v>
      </c>
      <c r="CA135" s="4">
        <f t="shared" si="17"/>
        <v>98.903423284727381</v>
      </c>
      <c r="CB135" s="4">
        <f t="shared" si="18"/>
        <v>2.2768359554375999</v>
      </c>
    </row>
    <row r="136" spans="1:80" x14ac:dyDescent="0.25">
      <c r="A136" s="40">
        <v>41704</v>
      </c>
      <c r="B136" s="41">
        <v>6.449074074074075E-3</v>
      </c>
      <c r="C136">
        <v>12.087999999999999</v>
      </c>
      <c r="D136">
        <v>1.35E-2</v>
      </c>
      <c r="E136">
        <v>135.06024099999999</v>
      </c>
      <c r="F136">
        <v>926.9</v>
      </c>
      <c r="G136">
        <v>-32</v>
      </c>
      <c r="H136">
        <v>70.3</v>
      </c>
      <c r="I136"/>
      <c r="J136">
        <v>3.35</v>
      </c>
      <c r="K136">
        <v>0.89710000000000001</v>
      </c>
      <c r="L136">
        <v>10.845000000000001</v>
      </c>
      <c r="M136">
        <v>1.21E-2</v>
      </c>
      <c r="N136">
        <v>831.54930000000002</v>
      </c>
      <c r="O136">
        <v>0</v>
      </c>
      <c r="P136">
        <v>831.5</v>
      </c>
      <c r="Q136">
        <v>633.21630000000005</v>
      </c>
      <c r="R136">
        <v>0</v>
      </c>
      <c r="S136">
        <v>633.20000000000005</v>
      </c>
      <c r="T136">
        <v>70.3</v>
      </c>
      <c r="U136"/>
      <c r="V136"/>
      <c r="W136">
        <v>0</v>
      </c>
      <c r="X136">
        <v>3.0082</v>
      </c>
      <c r="Y136">
        <v>12.1</v>
      </c>
      <c r="Z136">
        <v>881</v>
      </c>
      <c r="AA136">
        <v>908</v>
      </c>
      <c r="AB136">
        <v>825</v>
      </c>
      <c r="AC136">
        <v>66</v>
      </c>
      <c r="AD136">
        <v>8.36</v>
      </c>
      <c r="AE136">
        <v>0.19</v>
      </c>
      <c r="AF136">
        <v>983</v>
      </c>
      <c r="AG136">
        <v>-10</v>
      </c>
      <c r="AH136">
        <v>8</v>
      </c>
      <c r="AI136">
        <v>10</v>
      </c>
      <c r="AJ136">
        <v>191</v>
      </c>
      <c r="AK136">
        <v>189.3</v>
      </c>
      <c r="AL136">
        <v>6</v>
      </c>
      <c r="AM136">
        <v>195</v>
      </c>
      <c r="AN136" t="s">
        <v>155</v>
      </c>
      <c r="AO136">
        <v>2</v>
      </c>
      <c r="AP136" s="42">
        <v>0.63136574074074081</v>
      </c>
      <c r="AQ136">
        <v>47.159886999999998</v>
      </c>
      <c r="AR136">
        <v>-88.490525000000005</v>
      </c>
      <c r="AS136">
        <v>314.8</v>
      </c>
      <c r="AT136">
        <v>35.700000000000003</v>
      </c>
      <c r="AU136">
        <v>12</v>
      </c>
      <c r="AV136">
        <v>11</v>
      </c>
      <c r="AW136" t="s">
        <v>415</v>
      </c>
      <c r="AX136">
        <v>1.2250000000000001</v>
      </c>
      <c r="AY136">
        <v>2.4</v>
      </c>
      <c r="AZ136">
        <v>2.7124999999999999</v>
      </c>
      <c r="BA136">
        <v>14.048999999999999</v>
      </c>
      <c r="BB136">
        <v>17.399999999999999</v>
      </c>
      <c r="BC136">
        <v>1.24</v>
      </c>
      <c r="BD136">
        <v>11.465</v>
      </c>
      <c r="BE136">
        <v>3031.7379999999998</v>
      </c>
      <c r="BF136">
        <v>2.1560000000000001</v>
      </c>
      <c r="BG136">
        <v>24.344000000000001</v>
      </c>
      <c r="BH136">
        <v>0</v>
      </c>
      <c r="BI136">
        <v>24.344000000000001</v>
      </c>
      <c r="BJ136">
        <v>18.536999999999999</v>
      </c>
      <c r="BK136">
        <v>0</v>
      </c>
      <c r="BL136">
        <v>18.536999999999999</v>
      </c>
      <c r="BM136">
        <v>0.64939999999999998</v>
      </c>
      <c r="BN136"/>
      <c r="BO136"/>
      <c r="BP136"/>
      <c r="BQ136">
        <v>611.46799999999996</v>
      </c>
      <c r="BR136">
        <v>0.232101</v>
      </c>
      <c r="BS136">
        <v>-3.2181000000000001E-2</v>
      </c>
      <c r="BT136">
        <v>1.0999999999999999E-2</v>
      </c>
      <c r="BU136">
        <v>5.5872510000000002</v>
      </c>
      <c r="BV136">
        <v>-0.64683809999999997</v>
      </c>
      <c r="BW136" s="4">
        <f t="shared" si="19"/>
        <v>1.4761517142</v>
      </c>
      <c r="BY136" s="4">
        <f t="shared" si="15"/>
        <v>12897.416404542011</v>
      </c>
      <c r="BZ136" s="4">
        <f t="shared" si="16"/>
        <v>9.1719105569783999</v>
      </c>
      <c r="CA136" s="4">
        <f t="shared" si="17"/>
        <v>78.858861778621801</v>
      </c>
      <c r="CB136" s="4">
        <f t="shared" si="18"/>
        <v>2.7626339126631598</v>
      </c>
    </row>
    <row r="137" spans="1:80" x14ac:dyDescent="0.25">
      <c r="A137" s="40">
        <v>41704</v>
      </c>
      <c r="B137" s="41">
        <v>6.4606481481481485E-3</v>
      </c>
      <c r="C137">
        <v>12.08</v>
      </c>
      <c r="D137">
        <v>1.4E-2</v>
      </c>
      <c r="E137">
        <v>140</v>
      </c>
      <c r="F137">
        <v>879.4</v>
      </c>
      <c r="G137">
        <v>-32</v>
      </c>
      <c r="H137">
        <v>70.3</v>
      </c>
      <c r="I137"/>
      <c r="J137">
        <v>3.61</v>
      </c>
      <c r="K137">
        <v>0.89729999999999999</v>
      </c>
      <c r="L137">
        <v>10.8386</v>
      </c>
      <c r="M137">
        <v>1.26E-2</v>
      </c>
      <c r="N137">
        <v>789.0797</v>
      </c>
      <c r="O137">
        <v>0</v>
      </c>
      <c r="P137">
        <v>789.1</v>
      </c>
      <c r="Q137">
        <v>600.87620000000004</v>
      </c>
      <c r="R137">
        <v>0</v>
      </c>
      <c r="S137">
        <v>600.9</v>
      </c>
      <c r="T137">
        <v>70.3</v>
      </c>
      <c r="U137"/>
      <c r="V137"/>
      <c r="W137">
        <v>0</v>
      </c>
      <c r="X137">
        <v>3.2362000000000002</v>
      </c>
      <c r="Y137">
        <v>12.1</v>
      </c>
      <c r="Z137">
        <v>880</v>
      </c>
      <c r="AA137">
        <v>908</v>
      </c>
      <c r="AB137">
        <v>825</v>
      </c>
      <c r="AC137">
        <v>66</v>
      </c>
      <c r="AD137">
        <v>8.36</v>
      </c>
      <c r="AE137">
        <v>0.19</v>
      </c>
      <c r="AF137">
        <v>983</v>
      </c>
      <c r="AG137">
        <v>-10</v>
      </c>
      <c r="AH137">
        <v>7.2729999999999997</v>
      </c>
      <c r="AI137">
        <v>10</v>
      </c>
      <c r="AJ137">
        <v>191.7</v>
      </c>
      <c r="AK137">
        <v>189</v>
      </c>
      <c r="AL137">
        <v>6.1</v>
      </c>
      <c r="AM137">
        <v>195</v>
      </c>
      <c r="AN137" t="s">
        <v>155</v>
      </c>
      <c r="AO137">
        <v>2</v>
      </c>
      <c r="AP137" s="42">
        <v>0.63137731481481485</v>
      </c>
      <c r="AQ137">
        <v>47.159770000000002</v>
      </c>
      <c r="AR137">
        <v>-88.490403999999998</v>
      </c>
      <c r="AS137">
        <v>314.89999999999998</v>
      </c>
      <c r="AT137">
        <v>35.1</v>
      </c>
      <c r="AU137">
        <v>12</v>
      </c>
      <c r="AV137">
        <v>11</v>
      </c>
      <c r="AW137" t="s">
        <v>415</v>
      </c>
      <c r="AX137">
        <v>1.4</v>
      </c>
      <c r="AY137">
        <v>2.4</v>
      </c>
      <c r="AZ137">
        <v>2.8</v>
      </c>
      <c r="BA137">
        <v>14.048999999999999</v>
      </c>
      <c r="BB137">
        <v>17.41</v>
      </c>
      <c r="BC137">
        <v>1.24</v>
      </c>
      <c r="BD137">
        <v>11.451000000000001</v>
      </c>
      <c r="BE137">
        <v>3031.6170000000002</v>
      </c>
      <c r="BF137">
        <v>2.2360000000000002</v>
      </c>
      <c r="BG137">
        <v>23.113</v>
      </c>
      <c r="BH137">
        <v>0</v>
      </c>
      <c r="BI137">
        <v>23.113</v>
      </c>
      <c r="BJ137">
        <v>17.600000000000001</v>
      </c>
      <c r="BK137">
        <v>0</v>
      </c>
      <c r="BL137">
        <v>17.600000000000001</v>
      </c>
      <c r="BM137">
        <v>0.64970000000000006</v>
      </c>
      <c r="BN137"/>
      <c r="BO137"/>
      <c r="BP137"/>
      <c r="BQ137">
        <v>658.16099999999994</v>
      </c>
      <c r="BR137">
        <v>0.217638</v>
      </c>
      <c r="BS137">
        <v>-3.3727E-2</v>
      </c>
      <c r="BT137">
        <v>1.0272999999999999E-2</v>
      </c>
      <c r="BU137">
        <v>5.2390910000000002</v>
      </c>
      <c r="BV137">
        <v>-0.67791270000000003</v>
      </c>
      <c r="BW137" s="4">
        <f t="shared" si="19"/>
        <v>1.3841678421999999</v>
      </c>
      <c r="BY137" s="4">
        <f t="shared" si="15"/>
        <v>12093.253262787926</v>
      </c>
      <c r="BZ137" s="4">
        <f t="shared" si="16"/>
        <v>8.9195021322264001</v>
      </c>
      <c r="CA137" s="4">
        <f t="shared" si="17"/>
        <v>70.207172418240006</v>
      </c>
      <c r="CB137" s="4">
        <f t="shared" si="18"/>
        <v>2.5916818136437803</v>
      </c>
    </row>
    <row r="138" spans="1:80" x14ac:dyDescent="0.25">
      <c r="A138" s="40">
        <v>41704</v>
      </c>
      <c r="B138" s="41">
        <v>6.472222222222223E-3</v>
      </c>
      <c r="C138">
        <v>12.071999999999999</v>
      </c>
      <c r="D138">
        <v>1.4E-2</v>
      </c>
      <c r="E138">
        <v>140</v>
      </c>
      <c r="F138">
        <v>878.1</v>
      </c>
      <c r="G138">
        <v>-32</v>
      </c>
      <c r="H138">
        <v>99.7</v>
      </c>
      <c r="I138"/>
      <c r="J138">
        <v>3.75</v>
      </c>
      <c r="K138">
        <v>0.89729999999999999</v>
      </c>
      <c r="L138">
        <v>10.831899999999999</v>
      </c>
      <c r="M138">
        <v>1.26E-2</v>
      </c>
      <c r="N138">
        <v>787.91390000000001</v>
      </c>
      <c r="O138">
        <v>0</v>
      </c>
      <c r="P138">
        <v>787.9</v>
      </c>
      <c r="Q138">
        <v>599.98850000000004</v>
      </c>
      <c r="R138">
        <v>0</v>
      </c>
      <c r="S138">
        <v>600</v>
      </c>
      <c r="T138">
        <v>99.734300000000005</v>
      </c>
      <c r="U138"/>
      <c r="V138"/>
      <c r="W138">
        <v>0</v>
      </c>
      <c r="X138">
        <v>3.3658000000000001</v>
      </c>
      <c r="Y138">
        <v>12.1</v>
      </c>
      <c r="Z138">
        <v>880</v>
      </c>
      <c r="AA138">
        <v>907</v>
      </c>
      <c r="AB138">
        <v>825</v>
      </c>
      <c r="AC138">
        <v>66</v>
      </c>
      <c r="AD138">
        <v>8.36</v>
      </c>
      <c r="AE138">
        <v>0.19</v>
      </c>
      <c r="AF138">
        <v>983</v>
      </c>
      <c r="AG138">
        <v>-10</v>
      </c>
      <c r="AH138">
        <v>7</v>
      </c>
      <c r="AI138">
        <v>10</v>
      </c>
      <c r="AJ138">
        <v>191.3</v>
      </c>
      <c r="AK138">
        <v>189</v>
      </c>
      <c r="AL138">
        <v>6.1</v>
      </c>
      <c r="AM138">
        <v>195</v>
      </c>
      <c r="AN138" t="s">
        <v>155</v>
      </c>
      <c r="AO138">
        <v>2</v>
      </c>
      <c r="AP138" s="42">
        <v>0.63138888888888889</v>
      </c>
      <c r="AQ138">
        <v>47.159675</v>
      </c>
      <c r="AR138">
        <v>-88.490249000000006</v>
      </c>
      <c r="AS138">
        <v>314.8</v>
      </c>
      <c r="AT138">
        <v>34.6</v>
      </c>
      <c r="AU138">
        <v>12</v>
      </c>
      <c r="AV138">
        <v>11</v>
      </c>
      <c r="AW138" t="s">
        <v>415</v>
      </c>
      <c r="AX138">
        <v>1.375</v>
      </c>
      <c r="AY138">
        <v>2.4125000000000001</v>
      </c>
      <c r="AZ138">
        <v>2.8125</v>
      </c>
      <c r="BA138">
        <v>14.048999999999999</v>
      </c>
      <c r="BB138">
        <v>17.420000000000002</v>
      </c>
      <c r="BC138">
        <v>1.24</v>
      </c>
      <c r="BD138">
        <v>11.446</v>
      </c>
      <c r="BE138">
        <v>3030.7950000000001</v>
      </c>
      <c r="BF138">
        <v>2.2370000000000001</v>
      </c>
      <c r="BG138">
        <v>23.087</v>
      </c>
      <c r="BH138">
        <v>0</v>
      </c>
      <c r="BI138">
        <v>23.087</v>
      </c>
      <c r="BJ138">
        <v>17.581</v>
      </c>
      <c r="BK138">
        <v>0</v>
      </c>
      <c r="BL138">
        <v>17.581</v>
      </c>
      <c r="BM138">
        <v>0.92210000000000003</v>
      </c>
      <c r="BN138"/>
      <c r="BO138"/>
      <c r="BP138"/>
      <c r="BQ138">
        <v>684.75599999999997</v>
      </c>
      <c r="BR138">
        <v>0.23635600000000001</v>
      </c>
      <c r="BS138">
        <v>-3.2545999999999999E-2</v>
      </c>
      <c r="BT138">
        <v>0.01</v>
      </c>
      <c r="BU138">
        <v>5.6896800000000001</v>
      </c>
      <c r="BV138">
        <v>-0.65417460000000005</v>
      </c>
      <c r="BW138" s="4">
        <f t="shared" ref="BW138:BW140" si="20">BU138*0.2642</f>
        <v>1.5032134559999999</v>
      </c>
      <c r="BY138" s="4">
        <f t="shared" ref="BY138:BY140" si="21">BE138*$BU138*0.7614</f>
        <v>13129.774763829839</v>
      </c>
      <c r="BZ138" s="4">
        <f t="shared" ref="BZ138:BZ140" si="22">BF138*$BU138*0.7614</f>
        <v>9.6909577014240007</v>
      </c>
      <c r="CA138" s="4">
        <f t="shared" ref="CA138:CA140" si="23">BJ138*$BU138*0.7614</f>
        <v>76.163043070511989</v>
      </c>
      <c r="CB138" s="4">
        <f t="shared" ref="CB138:CB140" si="24">BM138*$BU138*0.7614</f>
        <v>3.9946500207792002</v>
      </c>
    </row>
    <row r="139" spans="1:80" x14ac:dyDescent="0.25">
      <c r="A139" s="40">
        <v>41704</v>
      </c>
      <c r="B139" s="41">
        <v>6.4837962962962957E-3</v>
      </c>
      <c r="C139">
        <v>12.057</v>
      </c>
      <c r="D139">
        <v>1.4E-2</v>
      </c>
      <c r="E139">
        <v>140</v>
      </c>
      <c r="F139">
        <v>852.1</v>
      </c>
      <c r="G139">
        <v>-32</v>
      </c>
      <c r="H139">
        <v>80.3</v>
      </c>
      <c r="I139"/>
      <c r="J139">
        <v>3.8</v>
      </c>
      <c r="K139">
        <v>0.89739999999999998</v>
      </c>
      <c r="L139">
        <v>10.819800000000001</v>
      </c>
      <c r="M139">
        <v>1.26E-2</v>
      </c>
      <c r="N139">
        <v>764.64020000000005</v>
      </c>
      <c r="O139">
        <v>0</v>
      </c>
      <c r="P139">
        <v>764.6</v>
      </c>
      <c r="Q139">
        <v>582.26570000000004</v>
      </c>
      <c r="R139">
        <v>0</v>
      </c>
      <c r="S139">
        <v>582.29999999999995</v>
      </c>
      <c r="T139">
        <v>80.3</v>
      </c>
      <c r="U139"/>
      <c r="V139"/>
      <c r="W139">
        <v>0</v>
      </c>
      <c r="X139">
        <v>3.4100999999999999</v>
      </c>
      <c r="Y139">
        <v>12.1</v>
      </c>
      <c r="Z139">
        <v>881</v>
      </c>
      <c r="AA139">
        <v>907</v>
      </c>
      <c r="AB139">
        <v>824</v>
      </c>
      <c r="AC139">
        <v>66</v>
      </c>
      <c r="AD139">
        <v>8.36</v>
      </c>
      <c r="AE139">
        <v>0.19</v>
      </c>
      <c r="AF139">
        <v>983</v>
      </c>
      <c r="AG139">
        <v>-10</v>
      </c>
      <c r="AH139">
        <v>7</v>
      </c>
      <c r="AI139">
        <v>10</v>
      </c>
      <c r="AJ139">
        <v>191</v>
      </c>
      <c r="AK139">
        <v>189</v>
      </c>
      <c r="AL139">
        <v>6</v>
      </c>
      <c r="AM139">
        <v>195</v>
      </c>
      <c r="AN139" t="s">
        <v>155</v>
      </c>
      <c r="AO139">
        <v>2</v>
      </c>
      <c r="AP139" s="42">
        <v>0.63140046296296293</v>
      </c>
      <c r="AQ139">
        <v>47.159590999999999</v>
      </c>
      <c r="AR139">
        <v>-88.490082000000001</v>
      </c>
      <c r="AS139">
        <v>314.7</v>
      </c>
      <c r="AT139">
        <v>34.6</v>
      </c>
      <c r="AU139">
        <v>12</v>
      </c>
      <c r="AV139">
        <v>11</v>
      </c>
      <c r="AW139" t="s">
        <v>415</v>
      </c>
      <c r="AX139">
        <v>1.2</v>
      </c>
      <c r="AY139">
        <v>2.5</v>
      </c>
      <c r="AZ139">
        <v>2.9</v>
      </c>
      <c r="BA139">
        <v>14.048999999999999</v>
      </c>
      <c r="BB139">
        <v>17.440000000000001</v>
      </c>
      <c r="BC139">
        <v>1.24</v>
      </c>
      <c r="BD139">
        <v>11.433999999999999</v>
      </c>
      <c r="BE139">
        <v>3031.346</v>
      </c>
      <c r="BF139">
        <v>2.2400000000000002</v>
      </c>
      <c r="BG139">
        <v>22.434000000000001</v>
      </c>
      <c r="BH139">
        <v>0</v>
      </c>
      <c r="BI139">
        <v>22.434000000000001</v>
      </c>
      <c r="BJ139">
        <v>17.082999999999998</v>
      </c>
      <c r="BK139">
        <v>0</v>
      </c>
      <c r="BL139">
        <v>17.082999999999998</v>
      </c>
      <c r="BM139">
        <v>0.74339999999999995</v>
      </c>
      <c r="BN139"/>
      <c r="BO139"/>
      <c r="BP139"/>
      <c r="BQ139">
        <v>694.67600000000004</v>
      </c>
      <c r="BR139">
        <v>0.24254600000000001</v>
      </c>
      <c r="BS139">
        <v>-3.0546E-2</v>
      </c>
      <c r="BT139">
        <v>1.1454000000000001E-2</v>
      </c>
      <c r="BU139">
        <v>5.8386889999999996</v>
      </c>
      <c r="BV139">
        <v>-0.61397460000000004</v>
      </c>
      <c r="BW139" s="4">
        <f t="shared" si="20"/>
        <v>1.5425816337999998</v>
      </c>
      <c r="BY139" s="4">
        <f t="shared" si="21"/>
        <v>13476.08449566299</v>
      </c>
      <c r="BZ139" s="4">
        <f t="shared" si="22"/>
        <v>9.9580942823039997</v>
      </c>
      <c r="CA139" s="4">
        <f t="shared" si="23"/>
        <v>75.943805635981775</v>
      </c>
      <c r="CB139" s="4">
        <f t="shared" si="24"/>
        <v>3.3048425399396391</v>
      </c>
    </row>
    <row r="140" spans="1:80" x14ac:dyDescent="0.25">
      <c r="A140" s="40">
        <v>41704</v>
      </c>
      <c r="B140" s="41">
        <v>6.4953703703703701E-3</v>
      </c>
      <c r="C140">
        <v>12.04</v>
      </c>
      <c r="D140">
        <v>1.4E-2</v>
      </c>
      <c r="E140">
        <v>140</v>
      </c>
      <c r="F140">
        <v>769.7</v>
      </c>
      <c r="G140">
        <v>-30.8</v>
      </c>
      <c r="H140">
        <v>100</v>
      </c>
      <c r="I140"/>
      <c r="J140">
        <v>3.9</v>
      </c>
      <c r="K140">
        <v>0.89759999999999995</v>
      </c>
      <c r="L140">
        <v>10.806800000000001</v>
      </c>
      <c r="M140">
        <v>1.26E-2</v>
      </c>
      <c r="N140">
        <v>690.90549999999996</v>
      </c>
      <c r="O140">
        <v>0</v>
      </c>
      <c r="P140">
        <v>690.9</v>
      </c>
      <c r="Q140">
        <v>526.11749999999995</v>
      </c>
      <c r="R140">
        <v>0</v>
      </c>
      <c r="S140">
        <v>526.1</v>
      </c>
      <c r="T140">
        <v>99.969300000000004</v>
      </c>
      <c r="U140"/>
      <c r="V140"/>
      <c r="W140">
        <v>0</v>
      </c>
      <c r="X140">
        <v>3.5005999999999999</v>
      </c>
      <c r="Y140">
        <v>12.1</v>
      </c>
      <c r="Z140">
        <v>882</v>
      </c>
      <c r="AA140">
        <v>907</v>
      </c>
      <c r="AB140">
        <v>825</v>
      </c>
      <c r="AC140">
        <v>66</v>
      </c>
      <c r="AD140">
        <v>8.36</v>
      </c>
      <c r="AE140">
        <v>0.19</v>
      </c>
      <c r="AF140">
        <v>983</v>
      </c>
      <c r="AG140">
        <v>-10</v>
      </c>
      <c r="AH140">
        <v>7.7270000000000003</v>
      </c>
      <c r="AI140">
        <v>10</v>
      </c>
      <c r="AJ140">
        <v>191.7</v>
      </c>
      <c r="AK140">
        <v>189</v>
      </c>
      <c r="AL140">
        <v>6.2</v>
      </c>
      <c r="AM140">
        <v>195</v>
      </c>
      <c r="AN140" t="s">
        <v>155</v>
      </c>
      <c r="AO140">
        <v>2</v>
      </c>
      <c r="AP140" s="42">
        <v>0.63141203703703697</v>
      </c>
      <c r="AQ140">
        <v>47.159506999999998</v>
      </c>
      <c r="AR140">
        <v>-88.489919</v>
      </c>
      <c r="AS140">
        <v>314.89999999999998</v>
      </c>
      <c r="AT140">
        <v>34.4</v>
      </c>
      <c r="AU140">
        <v>12</v>
      </c>
      <c r="AV140">
        <v>11</v>
      </c>
      <c r="AW140" t="s">
        <v>415</v>
      </c>
      <c r="AX140">
        <v>1.2124999999999999</v>
      </c>
      <c r="AY140">
        <v>2.5249999999999999</v>
      </c>
      <c r="AZ140">
        <v>2.9125000000000001</v>
      </c>
      <c r="BA140">
        <v>14.048999999999999</v>
      </c>
      <c r="BB140">
        <v>17.46</v>
      </c>
      <c r="BC140">
        <v>1.24</v>
      </c>
      <c r="BD140">
        <v>11.411</v>
      </c>
      <c r="BE140">
        <v>3030.799</v>
      </c>
      <c r="BF140">
        <v>2.2429999999999999</v>
      </c>
      <c r="BG140">
        <v>20.292000000000002</v>
      </c>
      <c r="BH140">
        <v>0</v>
      </c>
      <c r="BI140">
        <v>20.292000000000002</v>
      </c>
      <c r="BJ140">
        <v>15.452</v>
      </c>
      <c r="BK140">
        <v>0</v>
      </c>
      <c r="BL140">
        <v>15.452</v>
      </c>
      <c r="BM140">
        <v>0.9264</v>
      </c>
      <c r="BN140"/>
      <c r="BO140"/>
      <c r="BP140"/>
      <c r="BQ140">
        <v>713.83199999999999</v>
      </c>
      <c r="BR140">
        <v>0.24127299999999999</v>
      </c>
      <c r="BS140">
        <v>-2.9273E-2</v>
      </c>
      <c r="BT140">
        <v>1.1273E-2</v>
      </c>
      <c r="BU140">
        <v>5.8080449999999999</v>
      </c>
      <c r="BV140">
        <v>-0.58838729999999995</v>
      </c>
      <c r="BW140" s="4">
        <f t="shared" si="20"/>
        <v>1.5344854889999999</v>
      </c>
      <c r="BY140" s="4">
        <f t="shared" si="21"/>
        <v>13402.937127014935</v>
      </c>
      <c r="BZ140" s="4">
        <f t="shared" si="22"/>
        <v>9.9190965735089982</v>
      </c>
      <c r="CA140" s="4">
        <f t="shared" si="23"/>
        <v>68.332536894275989</v>
      </c>
      <c r="CB140" s="4">
        <f t="shared" si="24"/>
        <v>4.0967681969231995</v>
      </c>
    </row>
    <row r="141" spans="1:80" x14ac:dyDescent="0.25">
      <c r="B141" s="3"/>
      <c r="AP141" s="5"/>
    </row>
  </sheetData>
  <customSheetViews>
    <customSheetView guid="{2B424CCC-7244-4294-A128-8AE125D4F682}">
      <selection activeCell="B7" sqref="B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4"/>
  <sheetViews>
    <sheetView workbookViewId="0">
      <pane xSplit="2" ySplit="9" topLeftCell="BQ10" activePane="bottomRight" state="frozen"/>
      <selection pane="topRight" activeCell="C1" sqref="C1"/>
      <selection pane="bottomLeft" activeCell="A10" sqref="A10"/>
      <selection pane="bottomRight" activeCell="CC6" sqref="CC6"/>
    </sheetView>
  </sheetViews>
  <sheetFormatPr defaultRowHeight="15" x14ac:dyDescent="0.25"/>
  <cols>
    <col min="1" max="1" width="13.85546875" style="4" bestFit="1" customWidth="1"/>
    <col min="2" max="2" width="13.28515625" style="4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17" width="12" style="4" bestFit="1" customWidth="1"/>
    <col min="18" max="18" width="11" style="4" bestFit="1" customWidth="1"/>
    <col min="19" max="19" width="12" style="4" bestFit="1" customWidth="1"/>
    <col min="20" max="20" width="11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1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bestFit="1" customWidth="1"/>
    <col min="81" max="81" width="14.7109375" style="4" bestFit="1" customWidth="1"/>
    <col min="82" max="82" width="3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7" t="s">
        <v>0</v>
      </c>
      <c r="B1" s="8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6</v>
      </c>
      <c r="CC1" s="1" t="s">
        <v>190</v>
      </c>
      <c r="CE1" s="1" t="s">
        <v>2</v>
      </c>
      <c r="CF1" s="1" t="s">
        <v>3</v>
      </c>
      <c r="CG1" s="1" t="s">
        <v>4</v>
      </c>
      <c r="CH1" s="1" t="s">
        <v>6</v>
      </c>
      <c r="CI1" s="1" t="s">
        <v>190</v>
      </c>
    </row>
    <row r="2" spans="1:87" s="1" customFormat="1" x14ac:dyDescent="0.25">
      <c r="A2" s="7" t="s">
        <v>72</v>
      </c>
      <c r="B2" s="8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201</v>
      </c>
      <c r="CI2" s="1" t="s">
        <v>201</v>
      </c>
    </row>
    <row r="3" spans="1:87" s="1" customFormat="1" x14ac:dyDescent="0.25">
      <c r="A3" s="7" t="s">
        <v>145</v>
      </c>
      <c r="B3" s="8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189</v>
      </c>
      <c r="BZ3" s="1" t="s">
        <v>189</v>
      </c>
      <c r="CA3" s="1" t="s">
        <v>189</v>
      </c>
      <c r="CB3" s="1" t="s">
        <v>189</v>
      </c>
      <c r="CC3" s="1" t="s">
        <v>189</v>
      </c>
      <c r="CE3" s="1" t="s">
        <v>175</v>
      </c>
      <c r="CF3" s="1" t="s">
        <v>175</v>
      </c>
      <c r="CG3" s="1" t="s">
        <v>175</v>
      </c>
      <c r="CH3" s="1" t="s">
        <v>175</v>
      </c>
      <c r="CI3" s="1" t="s">
        <v>175</v>
      </c>
    </row>
    <row r="4" spans="1:87" s="16" customFormat="1" x14ac:dyDescent="0.25">
      <c r="A4" s="7" t="s">
        <v>177</v>
      </c>
    </row>
    <row r="5" spans="1:87" s="16" customFormat="1" x14ac:dyDescent="0.25">
      <c r="A5" s="16" t="s">
        <v>169</v>
      </c>
      <c r="C5" s="16">
        <f t="shared" ref="C5:AH5" si="0">AVERAGE(C10:C497)</f>
        <v>12.599223880597021</v>
      </c>
      <c r="D5" s="16">
        <f t="shared" si="0"/>
        <v>1.3316417910447758E-2</v>
      </c>
      <c r="E5" s="16">
        <f t="shared" si="0"/>
        <v>133.16409728358209</v>
      </c>
      <c r="F5" s="16">
        <f t="shared" si="0"/>
        <v>1453.3350746268654</v>
      </c>
      <c r="G5" s="16">
        <f t="shared" si="0"/>
        <v>-27.259701492537321</v>
      </c>
      <c r="H5" s="16">
        <f t="shared" si="0"/>
        <v>61.585820895522389</v>
      </c>
      <c r="I5" s="16" t="e">
        <f t="shared" si="0"/>
        <v>#DIV/0!</v>
      </c>
      <c r="J5" s="16">
        <f t="shared" si="0"/>
        <v>3.469477611940297</v>
      </c>
      <c r="K5" s="16">
        <f t="shared" si="0"/>
        <v>0.89321641791044815</v>
      </c>
      <c r="L5" s="16">
        <f t="shared" si="0"/>
        <v>11.25255074626866</v>
      </c>
      <c r="M5" s="16">
        <f t="shared" si="0"/>
        <v>1.1889552238805969E-2</v>
      </c>
      <c r="N5" s="16">
        <f t="shared" si="0"/>
        <v>1296.9419119402992</v>
      </c>
      <c r="O5" s="16">
        <f t="shared" si="0"/>
        <v>0</v>
      </c>
      <c r="P5" s="16">
        <f t="shared" si="0"/>
        <v>1296.9447761194031</v>
      </c>
      <c r="Q5" s="16">
        <f t="shared" si="0"/>
        <v>987.30376641791042</v>
      </c>
      <c r="R5" s="16">
        <f t="shared" si="0"/>
        <v>0</v>
      </c>
      <c r="S5" s="16">
        <f t="shared" si="0"/>
        <v>987.30000000000007</v>
      </c>
      <c r="T5" s="16">
        <f t="shared" si="0"/>
        <v>62.642182835820918</v>
      </c>
      <c r="U5" s="16" t="e">
        <f t="shared" si="0"/>
        <v>#DIV/0!</v>
      </c>
      <c r="V5" s="16" t="e">
        <f t="shared" si="0"/>
        <v>#DIV/0!</v>
      </c>
      <c r="W5" s="16">
        <f t="shared" si="0"/>
        <v>0</v>
      </c>
      <c r="X5" s="16">
        <f t="shared" si="0"/>
        <v>3.0992410447761194</v>
      </c>
      <c r="Y5" s="16">
        <f t="shared" si="0"/>
        <v>12.046268656716398</v>
      </c>
      <c r="Z5" s="16">
        <f t="shared" si="0"/>
        <v>882.17910447761199</v>
      </c>
      <c r="AA5" s="16">
        <f t="shared" si="0"/>
        <v>904.70149253731347</v>
      </c>
      <c r="AB5" s="16">
        <f t="shared" si="0"/>
        <v>826.33582089552237</v>
      </c>
      <c r="AC5" s="16">
        <f t="shared" si="0"/>
        <v>65.360447761194024</v>
      </c>
      <c r="AD5" s="16">
        <f t="shared" si="0"/>
        <v>8.2784328358209045</v>
      </c>
      <c r="AE5" s="16">
        <f t="shared" si="0"/>
        <v>0.19000000000000039</v>
      </c>
      <c r="AF5" s="16">
        <f t="shared" si="0"/>
        <v>982.82835820895525</v>
      </c>
      <c r="AG5" s="16">
        <f t="shared" si="0"/>
        <v>-10</v>
      </c>
      <c r="AH5" s="16">
        <f t="shared" si="0"/>
        <v>7.833777514925373</v>
      </c>
      <c r="AI5" s="16">
        <f t="shared" ref="AI5:BN5" si="1">AVERAGE(AI10:AI497)</f>
        <v>10.662141791044775</v>
      </c>
      <c r="AJ5" s="16">
        <f t="shared" si="1"/>
        <v>190.66417910447763</v>
      </c>
      <c r="AK5" s="16">
        <f t="shared" si="1"/>
        <v>188.77089552238806</v>
      </c>
      <c r="AL5" s="16">
        <f t="shared" si="1"/>
        <v>6.2679104477611922</v>
      </c>
      <c r="AM5" s="16">
        <f t="shared" si="1"/>
        <v>194.97910447761191</v>
      </c>
      <c r="AN5" s="16" t="e">
        <f t="shared" si="1"/>
        <v>#DIV/0!</v>
      </c>
      <c r="AO5" s="16">
        <f t="shared" si="1"/>
        <v>1.7537313432835822</v>
      </c>
      <c r="AP5" s="16">
        <f t="shared" si="1"/>
        <v>0.63218067647871745</v>
      </c>
      <c r="AQ5" s="16">
        <f t="shared" si="1"/>
        <v>47.161484186567151</v>
      </c>
      <c r="AR5" s="16">
        <f t="shared" si="1"/>
        <v>-88.487549119402971</v>
      </c>
      <c r="AS5" s="16">
        <f t="shared" si="1"/>
        <v>316.45223880596996</v>
      </c>
      <c r="AT5" s="16">
        <f t="shared" si="1"/>
        <v>35.344029850746239</v>
      </c>
      <c r="AU5" s="16">
        <f t="shared" si="1"/>
        <v>12</v>
      </c>
      <c r="AV5" s="16">
        <f t="shared" si="1"/>
        <v>10.955223880597014</v>
      </c>
      <c r="AW5" s="16" t="e">
        <f t="shared" si="1"/>
        <v>#DIV/0!</v>
      </c>
      <c r="AX5" s="16">
        <f t="shared" si="1"/>
        <v>1.529104492537313</v>
      </c>
      <c r="AY5" s="16">
        <f t="shared" si="1"/>
        <v>1.4890051492537311</v>
      </c>
      <c r="AZ5" s="16">
        <f t="shared" si="1"/>
        <v>2.5083924253731342</v>
      </c>
      <c r="BA5" s="16">
        <f t="shared" si="1"/>
        <v>14.048999999999984</v>
      </c>
      <c r="BB5" s="16">
        <f t="shared" si="1"/>
        <v>16.754925373134338</v>
      </c>
      <c r="BC5" s="16">
        <f t="shared" si="1"/>
        <v>1.1925373134328363</v>
      </c>
      <c r="BD5" s="16">
        <f t="shared" si="1"/>
        <v>11.956283582089547</v>
      </c>
      <c r="BE5" s="16">
        <f t="shared" si="1"/>
        <v>3031.8217611940295</v>
      </c>
      <c r="BF5" s="16">
        <f t="shared" si="1"/>
        <v>2.0334701492537328</v>
      </c>
      <c r="BG5" s="16">
        <f t="shared" si="1"/>
        <v>36.355149253731348</v>
      </c>
      <c r="BH5" s="16">
        <f t="shared" si="1"/>
        <v>0</v>
      </c>
      <c r="BI5" s="16">
        <f t="shared" si="1"/>
        <v>36.355149253731348</v>
      </c>
      <c r="BJ5" s="16">
        <f t="shared" si="1"/>
        <v>27.675597014925373</v>
      </c>
      <c r="BK5" s="16">
        <f t="shared" si="1"/>
        <v>0</v>
      </c>
      <c r="BL5" s="16">
        <f t="shared" si="1"/>
        <v>27.675597014925373</v>
      </c>
      <c r="BM5" s="16">
        <f t="shared" si="1"/>
        <v>0.55485671641791035</v>
      </c>
      <c r="BN5" s="16" t="e">
        <f t="shared" si="1"/>
        <v>#DIV/0!</v>
      </c>
      <c r="BO5" s="16" t="e">
        <f t="shared" ref="BO5:BW5" si="2">AVERAGE(BO10:BO497)</f>
        <v>#DIV/0!</v>
      </c>
      <c r="BP5" s="16" t="e">
        <f t="shared" si="2"/>
        <v>#DIV/0!</v>
      </c>
      <c r="BQ5" s="16">
        <f t="shared" si="2"/>
        <v>608.11820149253742</v>
      </c>
      <c r="BR5" s="16">
        <f t="shared" si="2"/>
        <v>0.24875461940298504</v>
      </c>
      <c r="BS5" s="16">
        <f t="shared" si="2"/>
        <v>-6.4525970149253726E-3</v>
      </c>
      <c r="BT5" s="16">
        <f t="shared" si="2"/>
        <v>1.1405029850746269E-2</v>
      </c>
      <c r="BU5" s="43">
        <f t="shared" si="2"/>
        <v>5.9881458880596989</v>
      </c>
      <c r="BV5" s="43">
        <f t="shared" si="2"/>
        <v>-0.12969720000000004</v>
      </c>
      <c r="BW5" s="43">
        <f t="shared" si="2"/>
        <v>1.5820681436253723</v>
      </c>
      <c r="BY5" s="43">
        <f>AVERAGE(BY10:BY497)</f>
        <v>14011.591093246747</v>
      </c>
      <c r="BZ5" s="43">
        <f>AVERAGE(BZ10:BZ497)</f>
        <v>10.041214171825796</v>
      </c>
      <c r="CA5" s="43">
        <f>AVERAGE(CA10:CA497)</f>
        <v>138.76169276404579</v>
      </c>
      <c r="CB5" s="43">
        <f>AVERAGE(CB10:CB497)</f>
        <v>3.0248389356542429</v>
      </c>
      <c r="CC5" s="44">
        <f>BZ8/(133/3600)+CB8/(133/3600)+CA8/(133/3600)</f>
        <v>152.96930787055987</v>
      </c>
      <c r="CD5" s="26"/>
      <c r="CE5" s="25">
        <f>BY8/$AT8</f>
        <v>396.4344516574958</v>
      </c>
      <c r="CF5" s="25">
        <f>BZ8/$AT8</f>
        <v>0.28409930090679208</v>
      </c>
      <c r="CG5" s="25">
        <f>CA8/$AT8</f>
        <v>3.9260291865421237</v>
      </c>
      <c r="CH5" s="25">
        <f>CB8/$AT8</f>
        <v>8.5582740520189368E-2</v>
      </c>
      <c r="CI5" s="28">
        <f>(BZ8+CB8+CA8)/AT8</f>
        <v>4.2957112279691048</v>
      </c>
    </row>
    <row r="6" spans="1:87" s="16" customFormat="1" x14ac:dyDescent="0.25">
      <c r="A6" s="16" t="s">
        <v>170</v>
      </c>
      <c r="C6" s="16">
        <f t="shared" ref="C6:AH6" si="3">MIN(C10:C497)</f>
        <v>10.75</v>
      </c>
      <c r="D6" s="16">
        <f t="shared" si="3"/>
        <v>5.3E-3</v>
      </c>
      <c r="E6" s="16">
        <f t="shared" si="3"/>
        <v>53.211863999999998</v>
      </c>
      <c r="F6" s="16">
        <f t="shared" si="3"/>
        <v>240.6</v>
      </c>
      <c r="G6" s="16">
        <f t="shared" si="3"/>
        <v>-32</v>
      </c>
      <c r="H6" s="16">
        <f t="shared" si="3"/>
        <v>-20.100000000000001</v>
      </c>
      <c r="I6" s="16">
        <f t="shared" si="3"/>
        <v>0</v>
      </c>
      <c r="J6" s="16">
        <f t="shared" si="3"/>
        <v>2.6</v>
      </c>
      <c r="K6" s="16">
        <f t="shared" si="3"/>
        <v>0.8861</v>
      </c>
      <c r="L6" s="16">
        <f t="shared" si="3"/>
        <v>9.7645</v>
      </c>
      <c r="M6" s="16">
        <f t="shared" si="3"/>
        <v>4.7999999999999996E-3</v>
      </c>
      <c r="N6" s="16">
        <f t="shared" si="3"/>
        <v>215.39769999999999</v>
      </c>
      <c r="O6" s="16">
        <f t="shared" si="3"/>
        <v>0</v>
      </c>
      <c r="P6" s="16">
        <f t="shared" si="3"/>
        <v>215.4</v>
      </c>
      <c r="Q6" s="16">
        <f t="shared" si="3"/>
        <v>163.9487</v>
      </c>
      <c r="R6" s="16">
        <f t="shared" si="3"/>
        <v>0</v>
      </c>
      <c r="S6" s="16">
        <f t="shared" si="3"/>
        <v>163.9</v>
      </c>
      <c r="T6" s="16">
        <f t="shared" si="3"/>
        <v>0</v>
      </c>
      <c r="U6" s="16">
        <f t="shared" si="3"/>
        <v>0</v>
      </c>
      <c r="V6" s="16">
        <f t="shared" si="3"/>
        <v>0</v>
      </c>
      <c r="W6" s="16">
        <f t="shared" si="3"/>
        <v>0</v>
      </c>
      <c r="X6" s="16">
        <f t="shared" si="3"/>
        <v>2.3188</v>
      </c>
      <c r="Y6" s="16">
        <f t="shared" si="3"/>
        <v>12</v>
      </c>
      <c r="Z6" s="16">
        <f t="shared" si="3"/>
        <v>874</v>
      </c>
      <c r="AA6" s="16">
        <f t="shared" si="3"/>
        <v>901</v>
      </c>
      <c r="AB6" s="16">
        <f t="shared" si="3"/>
        <v>818</v>
      </c>
      <c r="AC6" s="16">
        <f t="shared" si="3"/>
        <v>65</v>
      </c>
      <c r="AD6" s="16">
        <f t="shared" si="3"/>
        <v>8.2200000000000006</v>
      </c>
      <c r="AE6" s="16">
        <f t="shared" si="3"/>
        <v>0.19</v>
      </c>
      <c r="AF6" s="16">
        <f t="shared" si="3"/>
        <v>982</v>
      </c>
      <c r="AG6" s="16">
        <f t="shared" si="3"/>
        <v>-10</v>
      </c>
      <c r="AH6" s="16">
        <f t="shared" si="3"/>
        <v>7</v>
      </c>
      <c r="AI6" s="16">
        <f t="shared" ref="AI6:BN6" si="4">MIN(AI10:AI497)</f>
        <v>10</v>
      </c>
      <c r="AJ6" s="16">
        <f t="shared" si="4"/>
        <v>189.3</v>
      </c>
      <c r="AK6" s="16">
        <f t="shared" si="4"/>
        <v>187.3</v>
      </c>
      <c r="AL6" s="16">
        <f t="shared" si="4"/>
        <v>5.6</v>
      </c>
      <c r="AM6" s="16">
        <f t="shared" si="4"/>
        <v>194.1</v>
      </c>
      <c r="AN6" s="16">
        <f t="shared" si="4"/>
        <v>0</v>
      </c>
      <c r="AO6" s="16">
        <f t="shared" si="4"/>
        <v>1</v>
      </c>
      <c r="AP6" s="16">
        <f t="shared" si="4"/>
        <v>0.63141203703703697</v>
      </c>
      <c r="AQ6" s="16">
        <f t="shared" si="4"/>
        <v>47.158461000000003</v>
      </c>
      <c r="AR6" s="16">
        <f t="shared" si="4"/>
        <v>-88.492149999999995</v>
      </c>
      <c r="AS6" s="16">
        <f t="shared" si="4"/>
        <v>309.39999999999998</v>
      </c>
      <c r="AT6" s="16">
        <f t="shared" si="4"/>
        <v>21.7</v>
      </c>
      <c r="AU6" s="16">
        <f t="shared" si="4"/>
        <v>12</v>
      </c>
      <c r="AV6" s="16">
        <f t="shared" si="4"/>
        <v>9</v>
      </c>
      <c r="AW6" s="16">
        <f t="shared" si="4"/>
        <v>0</v>
      </c>
      <c r="AX6" s="16">
        <f t="shared" si="4"/>
        <v>0.8</v>
      </c>
      <c r="AY6" s="16">
        <f t="shared" si="4"/>
        <v>1</v>
      </c>
      <c r="AZ6" s="16">
        <f t="shared" si="4"/>
        <v>1.5</v>
      </c>
      <c r="BA6" s="16">
        <f t="shared" si="4"/>
        <v>14.048999999999999</v>
      </c>
      <c r="BB6" s="16">
        <f t="shared" si="4"/>
        <v>15.66</v>
      </c>
      <c r="BC6" s="16">
        <f t="shared" si="4"/>
        <v>1.1100000000000001</v>
      </c>
      <c r="BD6" s="16">
        <f t="shared" si="4"/>
        <v>10.093999999999999</v>
      </c>
      <c r="BE6" s="16">
        <f t="shared" si="4"/>
        <v>3027.395</v>
      </c>
      <c r="BF6" s="16">
        <f t="shared" si="4"/>
        <v>0.84799999999999998</v>
      </c>
      <c r="BG6" s="16">
        <f t="shared" si="4"/>
        <v>6.1920000000000002</v>
      </c>
      <c r="BH6" s="16">
        <f t="shared" si="4"/>
        <v>0</v>
      </c>
      <c r="BI6" s="16">
        <f t="shared" si="4"/>
        <v>6.1920000000000002</v>
      </c>
      <c r="BJ6" s="16">
        <f t="shared" si="4"/>
        <v>4.7130000000000001</v>
      </c>
      <c r="BK6" s="16">
        <f t="shared" si="4"/>
        <v>0</v>
      </c>
      <c r="BL6" s="16">
        <f t="shared" si="4"/>
        <v>4.7130000000000001</v>
      </c>
      <c r="BM6" s="16">
        <f t="shared" si="4"/>
        <v>0</v>
      </c>
      <c r="BN6" s="16">
        <f t="shared" si="4"/>
        <v>0</v>
      </c>
      <c r="BO6" s="16">
        <f t="shared" ref="BO6:BW6" si="5">MIN(BO10:BO497)</f>
        <v>0</v>
      </c>
      <c r="BP6" s="16">
        <f t="shared" si="5"/>
        <v>0</v>
      </c>
      <c r="BQ6" s="16">
        <f t="shared" si="5"/>
        <v>448.38</v>
      </c>
      <c r="BR6" s="16">
        <f t="shared" si="5"/>
        <v>7.3454000000000005E-2</v>
      </c>
      <c r="BS6" s="16">
        <f t="shared" si="5"/>
        <v>-2.9273E-2</v>
      </c>
      <c r="BT6" s="16">
        <f t="shared" si="5"/>
        <v>9.273E-3</v>
      </c>
      <c r="BU6" s="43">
        <f t="shared" si="5"/>
        <v>1.768221</v>
      </c>
      <c r="BV6" s="43">
        <f t="shared" si="5"/>
        <v>-0.58838729999999995</v>
      </c>
      <c r="BW6" s="43">
        <f t="shared" si="5"/>
        <v>0.46716398819999999</v>
      </c>
      <c r="BY6" s="43">
        <f>MIN(BY10:BY497)</f>
        <v>4142.4884735729038</v>
      </c>
      <c r="BZ6" s="43">
        <f>MIN(BZ10:BZ497)</f>
        <v>1.8215110252800002</v>
      </c>
      <c r="CA6" s="43">
        <f>MIN(CA10:CA497)</f>
        <v>8.9166151095840007</v>
      </c>
      <c r="CB6" s="43">
        <f>MIN(CB10:CB497)</f>
        <v>0</v>
      </c>
      <c r="CC6" s="26"/>
      <c r="CD6" s="26"/>
      <c r="CE6" s="29"/>
      <c r="CF6" s="29"/>
      <c r="CG6" s="29"/>
      <c r="CH6" s="29"/>
      <c r="CI6" s="26"/>
    </row>
    <row r="7" spans="1:87" s="16" customFormat="1" x14ac:dyDescent="0.25">
      <c r="A7" s="16" t="s">
        <v>171</v>
      </c>
      <c r="C7" s="16">
        <f t="shared" ref="C7:AH7" si="6">MAX(C10:C497)</f>
        <v>13.507999999999999</v>
      </c>
      <c r="D7" s="16">
        <f t="shared" si="6"/>
        <v>2.1499999999999998E-2</v>
      </c>
      <c r="E7" s="16">
        <f t="shared" si="6"/>
        <v>215.227656</v>
      </c>
      <c r="F7" s="16">
        <f t="shared" si="6"/>
        <v>2986.4</v>
      </c>
      <c r="G7" s="16">
        <f t="shared" si="6"/>
        <v>-11.3</v>
      </c>
      <c r="H7" s="16">
        <f t="shared" si="6"/>
        <v>159.19999999999999</v>
      </c>
      <c r="I7" s="16">
        <f t="shared" si="6"/>
        <v>0</v>
      </c>
      <c r="J7" s="16">
        <f t="shared" si="6"/>
        <v>4.5999999999999996</v>
      </c>
      <c r="K7" s="16">
        <f t="shared" si="6"/>
        <v>0.9083</v>
      </c>
      <c r="L7" s="16">
        <f t="shared" si="6"/>
        <v>11.969900000000001</v>
      </c>
      <c r="M7" s="16">
        <f t="shared" si="6"/>
        <v>1.9199999999999998E-2</v>
      </c>
      <c r="N7" s="16">
        <f t="shared" si="6"/>
        <v>2672.0735</v>
      </c>
      <c r="O7" s="16">
        <f t="shared" si="6"/>
        <v>0</v>
      </c>
      <c r="P7" s="16">
        <f t="shared" si="6"/>
        <v>2672.1</v>
      </c>
      <c r="Q7" s="16">
        <f t="shared" si="6"/>
        <v>2033.8333</v>
      </c>
      <c r="R7" s="16">
        <f t="shared" si="6"/>
        <v>0</v>
      </c>
      <c r="S7" s="16">
        <f t="shared" si="6"/>
        <v>2033.8</v>
      </c>
      <c r="T7" s="16">
        <f t="shared" si="6"/>
        <v>159.17080000000001</v>
      </c>
      <c r="U7" s="16">
        <f t="shared" si="6"/>
        <v>0</v>
      </c>
      <c r="V7" s="16">
        <f t="shared" si="6"/>
        <v>0</v>
      </c>
      <c r="W7" s="16">
        <f t="shared" si="6"/>
        <v>0</v>
      </c>
      <c r="X7" s="16">
        <f t="shared" si="6"/>
        <v>4.1166999999999998</v>
      </c>
      <c r="Y7" s="16">
        <f t="shared" si="6"/>
        <v>12.2</v>
      </c>
      <c r="Z7" s="16">
        <f t="shared" si="6"/>
        <v>891</v>
      </c>
      <c r="AA7" s="16">
        <f t="shared" si="6"/>
        <v>909</v>
      </c>
      <c r="AB7" s="16">
        <f t="shared" si="6"/>
        <v>835</v>
      </c>
      <c r="AC7" s="16">
        <f t="shared" si="6"/>
        <v>66</v>
      </c>
      <c r="AD7" s="16">
        <f t="shared" si="6"/>
        <v>8.3699999999999992</v>
      </c>
      <c r="AE7" s="16">
        <f t="shared" si="6"/>
        <v>0.19</v>
      </c>
      <c r="AF7" s="16">
        <f t="shared" si="6"/>
        <v>984</v>
      </c>
      <c r="AG7" s="16">
        <f t="shared" si="6"/>
        <v>-10</v>
      </c>
      <c r="AH7" s="16">
        <f t="shared" si="6"/>
        <v>9</v>
      </c>
      <c r="AI7" s="16">
        <f t="shared" ref="AI7:BN7" si="7">MAX(AI10:AI497)</f>
        <v>11</v>
      </c>
      <c r="AJ7" s="16">
        <f t="shared" si="7"/>
        <v>192</v>
      </c>
      <c r="AK7" s="16">
        <f t="shared" si="7"/>
        <v>190</v>
      </c>
      <c r="AL7" s="16">
        <f t="shared" si="7"/>
        <v>7</v>
      </c>
      <c r="AM7" s="16">
        <f t="shared" si="7"/>
        <v>195</v>
      </c>
      <c r="AN7" s="16">
        <f t="shared" si="7"/>
        <v>0</v>
      </c>
      <c r="AO7" s="16">
        <f t="shared" si="7"/>
        <v>2</v>
      </c>
      <c r="AP7" s="16">
        <f t="shared" si="7"/>
        <v>0.63295138888888891</v>
      </c>
      <c r="AQ7" s="16">
        <f t="shared" si="7"/>
        <v>47.164425999999999</v>
      </c>
      <c r="AR7" s="16">
        <f t="shared" si="7"/>
        <v>-88.484004999999996</v>
      </c>
      <c r="AS7" s="16">
        <f t="shared" si="7"/>
        <v>321.10000000000002</v>
      </c>
      <c r="AT7" s="16">
        <f t="shared" si="7"/>
        <v>45.2</v>
      </c>
      <c r="AU7" s="16">
        <f t="shared" si="7"/>
        <v>12</v>
      </c>
      <c r="AV7" s="16">
        <f t="shared" si="7"/>
        <v>12</v>
      </c>
      <c r="AW7" s="16">
        <f t="shared" si="7"/>
        <v>0</v>
      </c>
      <c r="AX7" s="16">
        <f t="shared" si="7"/>
        <v>3.5375000000000001</v>
      </c>
      <c r="AY7" s="16">
        <f t="shared" si="7"/>
        <v>2.9</v>
      </c>
      <c r="AZ7" s="16">
        <f t="shared" si="7"/>
        <v>4.1124999999999998</v>
      </c>
      <c r="BA7" s="16">
        <f t="shared" si="7"/>
        <v>14.048999999999999</v>
      </c>
      <c r="BB7" s="16">
        <f t="shared" si="7"/>
        <v>19.47</v>
      </c>
      <c r="BC7" s="16">
        <f t="shared" si="7"/>
        <v>1.39</v>
      </c>
      <c r="BD7" s="16">
        <f t="shared" si="7"/>
        <v>12.849</v>
      </c>
      <c r="BE7" s="16">
        <f t="shared" si="7"/>
        <v>3035.61</v>
      </c>
      <c r="BF7" s="16">
        <f t="shared" si="7"/>
        <v>3.2410000000000001</v>
      </c>
      <c r="BG7" s="16">
        <f t="shared" si="7"/>
        <v>76.376999999999995</v>
      </c>
      <c r="BH7" s="16">
        <f t="shared" si="7"/>
        <v>0</v>
      </c>
      <c r="BI7" s="16">
        <f t="shared" si="7"/>
        <v>76.376999999999995</v>
      </c>
      <c r="BJ7" s="16">
        <f t="shared" si="7"/>
        <v>58.134</v>
      </c>
      <c r="BK7" s="16">
        <f t="shared" si="7"/>
        <v>0</v>
      </c>
      <c r="BL7" s="16">
        <f t="shared" si="7"/>
        <v>58.134</v>
      </c>
      <c r="BM7" s="16">
        <f t="shared" si="7"/>
        <v>1.3787</v>
      </c>
      <c r="BN7" s="16">
        <f t="shared" si="7"/>
        <v>0</v>
      </c>
      <c r="BO7" s="16">
        <f t="shared" ref="BO7:BW7" si="8">MAX(BO10:BO497)</f>
        <v>0</v>
      </c>
      <c r="BP7" s="16">
        <f t="shared" si="8"/>
        <v>0</v>
      </c>
      <c r="BQ7" s="16">
        <f t="shared" si="8"/>
        <v>821.21199999999999</v>
      </c>
      <c r="BR7" s="16">
        <f t="shared" si="8"/>
        <v>0.46515400000000001</v>
      </c>
      <c r="BS7" s="16">
        <f t="shared" si="8"/>
        <v>1.4727000000000001E-2</v>
      </c>
      <c r="BT7" s="16">
        <f t="shared" si="8"/>
        <v>1.3454000000000001E-2</v>
      </c>
      <c r="BU7" s="43">
        <f t="shared" si="8"/>
        <v>11.197419999999999</v>
      </c>
      <c r="BV7" s="43">
        <f t="shared" si="8"/>
        <v>0.29601270000000002</v>
      </c>
      <c r="BW7" s="43">
        <f t="shared" si="8"/>
        <v>2.9583583639999995</v>
      </c>
      <c r="BY7" s="43">
        <f>MAX(BY10:BY497)</f>
        <v>26181.483480244562</v>
      </c>
      <c r="BZ7" s="43">
        <f>MAX(BZ10:BZ497)</f>
        <v>22.598705030243998</v>
      </c>
      <c r="CA7" s="43">
        <f>MAX(CA10:CA497)</f>
        <v>336.95038878695999</v>
      </c>
      <c r="CB7" s="43">
        <f>MAX(CB10:CB497)</f>
        <v>10.48566719512</v>
      </c>
      <c r="CC7" s="26"/>
      <c r="CD7" s="26"/>
      <c r="CE7" s="30"/>
      <c r="CF7" s="30"/>
      <c r="CG7" s="30"/>
      <c r="CH7" s="30"/>
      <c r="CI7" s="26"/>
    </row>
    <row r="8" spans="1:87" s="16" customFormat="1" x14ac:dyDescent="0.25">
      <c r="A8" s="16" t="s">
        <v>172</v>
      </c>
      <c r="B8" s="18">
        <f>B143-B10</f>
        <v>1.5393518518518525E-3</v>
      </c>
      <c r="AT8" s="17">
        <f>SUM(AT10:AT497)/3600</f>
        <v>1.3155833333333322</v>
      </c>
      <c r="BU8" s="31">
        <f>SUM(BU10:BU497)/3600</f>
        <v>0.22289209694444437</v>
      </c>
      <c r="BV8" s="26"/>
      <c r="BW8" s="31">
        <f>SUM(BW10:BW497)/3600</f>
        <v>5.8888092012722194E-2</v>
      </c>
      <c r="BX8" s="26"/>
      <c r="BY8" s="31">
        <f>SUM(BY10:BY497)/3600</f>
        <v>521.54255735974004</v>
      </c>
      <c r="BZ8" s="31">
        <f>SUM(BZ10:BZ497)/3600</f>
        <v>0.37375630528462689</v>
      </c>
      <c r="CA8" s="31">
        <f>SUM(CA10:CA497)/3600</f>
        <v>5.1650185639950381</v>
      </c>
      <c r="CB8" s="31">
        <f>SUM(CB10:CB497)/3600</f>
        <v>0.11259122704935237</v>
      </c>
      <c r="CC8" s="32"/>
      <c r="CD8" s="26"/>
      <c r="CE8" s="26"/>
      <c r="CF8" s="26"/>
      <c r="CG8" s="26"/>
      <c r="CH8" s="26"/>
      <c r="CI8" s="32"/>
    </row>
    <row r="9" spans="1:87" s="16" customFormat="1" x14ac:dyDescent="0.25">
      <c r="B9" s="18"/>
      <c r="AT9" s="19"/>
      <c r="BU9" s="4"/>
      <c r="BV9" s="4"/>
      <c r="BW9" s="33">
        <f>AT8/BW8</f>
        <v>22.340396646729754</v>
      </c>
      <c r="BX9" s="34" t="s">
        <v>192</v>
      </c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</row>
    <row r="10" spans="1:87" x14ac:dyDescent="0.25">
      <c r="A10" s="40">
        <v>41704</v>
      </c>
      <c r="B10" s="41">
        <v>6.4953703703703701E-3</v>
      </c>
      <c r="C10">
        <v>12.04</v>
      </c>
      <c r="D10">
        <v>1.4E-2</v>
      </c>
      <c r="E10">
        <v>140</v>
      </c>
      <c r="F10">
        <v>769.7</v>
      </c>
      <c r="G10">
        <v>-30.8</v>
      </c>
      <c r="H10">
        <v>100</v>
      </c>
      <c r="I10"/>
      <c r="J10">
        <v>3.9</v>
      </c>
      <c r="K10">
        <v>0.89759999999999995</v>
      </c>
      <c r="L10">
        <v>10.806800000000001</v>
      </c>
      <c r="M10">
        <v>1.26E-2</v>
      </c>
      <c r="N10">
        <v>690.90549999999996</v>
      </c>
      <c r="O10">
        <v>0</v>
      </c>
      <c r="P10">
        <v>690.9</v>
      </c>
      <c r="Q10">
        <v>526.11749999999995</v>
      </c>
      <c r="R10">
        <v>0</v>
      </c>
      <c r="S10">
        <v>526.1</v>
      </c>
      <c r="T10">
        <v>99.969300000000004</v>
      </c>
      <c r="U10"/>
      <c r="V10"/>
      <c r="W10">
        <v>0</v>
      </c>
      <c r="X10">
        <v>3.5005999999999999</v>
      </c>
      <c r="Y10">
        <v>12.1</v>
      </c>
      <c r="Z10">
        <v>882</v>
      </c>
      <c r="AA10">
        <v>907</v>
      </c>
      <c r="AB10">
        <v>825</v>
      </c>
      <c r="AC10">
        <v>66</v>
      </c>
      <c r="AD10">
        <v>8.36</v>
      </c>
      <c r="AE10">
        <v>0.19</v>
      </c>
      <c r="AF10">
        <v>983</v>
      </c>
      <c r="AG10">
        <v>-10</v>
      </c>
      <c r="AH10">
        <v>7.7270000000000003</v>
      </c>
      <c r="AI10">
        <v>10</v>
      </c>
      <c r="AJ10">
        <v>191.7</v>
      </c>
      <c r="AK10">
        <v>189</v>
      </c>
      <c r="AL10">
        <v>6.2</v>
      </c>
      <c r="AM10">
        <v>195</v>
      </c>
      <c r="AN10" t="s">
        <v>155</v>
      </c>
      <c r="AO10">
        <v>2</v>
      </c>
      <c r="AP10" s="42">
        <v>0.63141203703703697</v>
      </c>
      <c r="AQ10">
        <v>47.159506999999998</v>
      </c>
      <c r="AR10">
        <v>-88.489919</v>
      </c>
      <c r="AS10">
        <v>314.89999999999998</v>
      </c>
      <c r="AT10">
        <v>34.4</v>
      </c>
      <c r="AU10">
        <v>12</v>
      </c>
      <c r="AV10">
        <v>11</v>
      </c>
      <c r="AW10" t="s">
        <v>415</v>
      </c>
      <c r="AX10">
        <v>1.2124999999999999</v>
      </c>
      <c r="AY10">
        <v>2.5249999999999999</v>
      </c>
      <c r="AZ10">
        <v>2.9125000000000001</v>
      </c>
      <c r="BA10">
        <v>14.048999999999999</v>
      </c>
      <c r="BB10">
        <v>17.46</v>
      </c>
      <c r="BC10">
        <v>1.24</v>
      </c>
      <c r="BD10">
        <v>11.411</v>
      </c>
      <c r="BE10">
        <v>3030.799</v>
      </c>
      <c r="BF10">
        <v>2.2429999999999999</v>
      </c>
      <c r="BG10">
        <v>20.292000000000002</v>
      </c>
      <c r="BH10">
        <v>0</v>
      </c>
      <c r="BI10">
        <v>20.292000000000002</v>
      </c>
      <c r="BJ10">
        <v>15.452</v>
      </c>
      <c r="BK10">
        <v>0</v>
      </c>
      <c r="BL10">
        <v>15.452</v>
      </c>
      <c r="BM10">
        <v>0.9264</v>
      </c>
      <c r="BN10"/>
      <c r="BO10"/>
      <c r="BP10"/>
      <c r="BQ10">
        <v>713.83199999999999</v>
      </c>
      <c r="BR10">
        <v>0.24127299999999999</v>
      </c>
      <c r="BS10">
        <v>-2.9273E-2</v>
      </c>
      <c r="BT10">
        <v>1.1273E-2</v>
      </c>
      <c r="BU10">
        <v>5.8080449999999999</v>
      </c>
      <c r="BV10">
        <v>-0.58838729999999995</v>
      </c>
      <c r="BW10" s="4">
        <f>BU10*0.2642</f>
        <v>1.5344854889999999</v>
      </c>
      <c r="BY10" s="4">
        <f>BE10*$BU10*0.7614</f>
        <v>13402.937127014935</v>
      </c>
      <c r="BZ10" s="4">
        <f>BF10*$BU10*0.7614</f>
        <v>9.9190965735089982</v>
      </c>
      <c r="CA10" s="4">
        <f>BJ10*$BU10*0.7614</f>
        <v>68.332536894275989</v>
      </c>
      <c r="CB10" s="4">
        <f>BM10*$BU10*0.7614</f>
        <v>4.0967681969231995</v>
      </c>
      <c r="CE10" s="35" t="s">
        <v>193</v>
      </c>
    </row>
    <row r="11" spans="1:87" x14ac:dyDescent="0.25">
      <c r="A11" s="40">
        <v>41704</v>
      </c>
      <c r="B11" s="41">
        <v>6.5069444444444437E-3</v>
      </c>
      <c r="C11">
        <v>12.04</v>
      </c>
      <c r="D11">
        <v>1.4E-2</v>
      </c>
      <c r="E11">
        <v>140</v>
      </c>
      <c r="F11">
        <v>734.5</v>
      </c>
      <c r="G11">
        <v>-30.6</v>
      </c>
      <c r="H11">
        <v>91.6</v>
      </c>
      <c r="I11"/>
      <c r="J11">
        <v>4</v>
      </c>
      <c r="K11">
        <v>0.89749999999999996</v>
      </c>
      <c r="L11">
        <v>10.8066</v>
      </c>
      <c r="M11">
        <v>1.26E-2</v>
      </c>
      <c r="N11">
        <v>659.25599999999997</v>
      </c>
      <c r="O11">
        <v>0</v>
      </c>
      <c r="P11">
        <v>659.3</v>
      </c>
      <c r="Q11">
        <v>502.01679999999999</v>
      </c>
      <c r="R11">
        <v>0</v>
      </c>
      <c r="S11">
        <v>502</v>
      </c>
      <c r="T11">
        <v>91.605999999999995</v>
      </c>
      <c r="U11"/>
      <c r="V11"/>
      <c r="W11">
        <v>0</v>
      </c>
      <c r="X11">
        <v>3.5901000000000001</v>
      </c>
      <c r="Y11">
        <v>12.1</v>
      </c>
      <c r="Z11">
        <v>881</v>
      </c>
      <c r="AA11">
        <v>908</v>
      </c>
      <c r="AB11">
        <v>824</v>
      </c>
      <c r="AC11">
        <v>66</v>
      </c>
      <c r="AD11">
        <v>8.36</v>
      </c>
      <c r="AE11">
        <v>0.19</v>
      </c>
      <c r="AF11">
        <v>983</v>
      </c>
      <c r="AG11">
        <v>-10</v>
      </c>
      <c r="AH11">
        <v>7.2729999999999997</v>
      </c>
      <c r="AI11">
        <v>10</v>
      </c>
      <c r="AJ11">
        <v>191.3</v>
      </c>
      <c r="AK11">
        <v>189</v>
      </c>
      <c r="AL11">
        <v>6.1</v>
      </c>
      <c r="AM11">
        <v>195</v>
      </c>
      <c r="AN11" t="s">
        <v>155</v>
      </c>
      <c r="AO11">
        <v>2</v>
      </c>
      <c r="AP11" s="42">
        <v>0.63142361111111112</v>
      </c>
      <c r="AQ11">
        <v>47.159419</v>
      </c>
      <c r="AR11">
        <v>-88.489766000000003</v>
      </c>
      <c r="AS11">
        <v>315.10000000000002</v>
      </c>
      <c r="AT11">
        <v>34.299999999999997</v>
      </c>
      <c r="AU11">
        <v>12</v>
      </c>
      <c r="AV11">
        <v>11</v>
      </c>
      <c r="AW11" t="s">
        <v>415</v>
      </c>
      <c r="AX11">
        <v>1.3</v>
      </c>
      <c r="AY11">
        <v>2.7</v>
      </c>
      <c r="AZ11">
        <v>3</v>
      </c>
      <c r="BA11">
        <v>14.048999999999999</v>
      </c>
      <c r="BB11">
        <v>17.46</v>
      </c>
      <c r="BC11">
        <v>1.24</v>
      </c>
      <c r="BD11">
        <v>11.416</v>
      </c>
      <c r="BE11">
        <v>3031.0340000000001</v>
      </c>
      <c r="BF11">
        <v>2.2429999999999999</v>
      </c>
      <c r="BG11">
        <v>19.364000000000001</v>
      </c>
      <c r="BH11">
        <v>0</v>
      </c>
      <c r="BI11">
        <v>19.364000000000001</v>
      </c>
      <c r="BJ11">
        <v>14.744999999999999</v>
      </c>
      <c r="BK11">
        <v>0</v>
      </c>
      <c r="BL11">
        <v>14.744999999999999</v>
      </c>
      <c r="BM11">
        <v>0.84899999999999998</v>
      </c>
      <c r="BN11"/>
      <c r="BO11"/>
      <c r="BP11"/>
      <c r="BQ11">
        <v>732.16899999999998</v>
      </c>
      <c r="BR11">
        <v>0.26717200000000002</v>
      </c>
      <c r="BS11">
        <v>-2.8273E-2</v>
      </c>
      <c r="BT11">
        <v>1.0999999999999999E-2</v>
      </c>
      <c r="BU11">
        <v>6.4314980000000004</v>
      </c>
      <c r="BV11">
        <v>-0.56828730000000005</v>
      </c>
      <c r="BW11" s="4">
        <f t="shared" ref="BW11:BW74" si="9">BU11*0.2642</f>
        <v>1.6992017716000001</v>
      </c>
      <c r="BY11" s="4">
        <f t="shared" ref="BY11:BY74" si="10">BE11*$BU11*0.772</f>
        <v>15049.436792095506</v>
      </c>
      <c r="BZ11" s="4">
        <f t="shared" ref="BZ11:BZ74" si="11">BF11*$BU11*0.772</f>
        <v>11.136756210808</v>
      </c>
      <c r="CA11" s="4">
        <f t="shared" ref="CA11:CA74" si="12">BJ11*$BU11*0.772</f>
        <v>73.210642143720008</v>
      </c>
      <c r="CB11" s="4">
        <f t="shared" ref="CB11:CB74" si="13">BM11*$BU11*0.772</f>
        <v>4.2153838711440006</v>
      </c>
    </row>
    <row r="12" spans="1:87" x14ac:dyDescent="0.25">
      <c r="A12" s="40">
        <v>41704</v>
      </c>
      <c r="B12" s="41">
        <v>6.5185185185185181E-3</v>
      </c>
      <c r="C12">
        <v>12.122</v>
      </c>
      <c r="D12">
        <v>1.4E-2</v>
      </c>
      <c r="E12">
        <v>140</v>
      </c>
      <c r="F12">
        <v>719.3</v>
      </c>
      <c r="G12">
        <v>-26.8</v>
      </c>
      <c r="H12">
        <v>80.400000000000006</v>
      </c>
      <c r="I12"/>
      <c r="J12">
        <v>4</v>
      </c>
      <c r="K12">
        <v>0.89680000000000004</v>
      </c>
      <c r="L12">
        <v>10.8711</v>
      </c>
      <c r="M12">
        <v>1.26E-2</v>
      </c>
      <c r="N12">
        <v>645.12149999999997</v>
      </c>
      <c r="O12">
        <v>0</v>
      </c>
      <c r="P12">
        <v>645.1</v>
      </c>
      <c r="Q12">
        <v>491.25349999999997</v>
      </c>
      <c r="R12">
        <v>0</v>
      </c>
      <c r="S12">
        <v>491.3</v>
      </c>
      <c r="T12">
        <v>80.437899999999999</v>
      </c>
      <c r="U12"/>
      <c r="V12"/>
      <c r="W12">
        <v>0</v>
      </c>
      <c r="X12">
        <v>3.5874000000000001</v>
      </c>
      <c r="Y12">
        <v>12.1</v>
      </c>
      <c r="Z12">
        <v>882</v>
      </c>
      <c r="AA12">
        <v>908</v>
      </c>
      <c r="AB12">
        <v>824</v>
      </c>
      <c r="AC12">
        <v>66</v>
      </c>
      <c r="AD12">
        <v>8.36</v>
      </c>
      <c r="AE12">
        <v>0.19</v>
      </c>
      <c r="AF12">
        <v>983</v>
      </c>
      <c r="AG12">
        <v>-10</v>
      </c>
      <c r="AH12">
        <v>7</v>
      </c>
      <c r="AI12">
        <v>10</v>
      </c>
      <c r="AJ12">
        <v>191.7</v>
      </c>
      <c r="AK12">
        <v>189</v>
      </c>
      <c r="AL12">
        <v>5.9</v>
      </c>
      <c r="AM12">
        <v>195</v>
      </c>
      <c r="AN12" t="s">
        <v>155</v>
      </c>
      <c r="AO12">
        <v>2</v>
      </c>
      <c r="AP12" s="42">
        <v>0.63143518518518515</v>
      </c>
      <c r="AQ12">
        <v>47.159326999999998</v>
      </c>
      <c r="AR12">
        <v>-88.489615000000001</v>
      </c>
      <c r="AS12">
        <v>315.10000000000002</v>
      </c>
      <c r="AT12">
        <v>34.299999999999997</v>
      </c>
      <c r="AU12">
        <v>12</v>
      </c>
      <c r="AV12">
        <v>11</v>
      </c>
      <c r="AW12" t="s">
        <v>415</v>
      </c>
      <c r="AX12">
        <v>1.3</v>
      </c>
      <c r="AY12">
        <v>2.7124999999999999</v>
      </c>
      <c r="AZ12">
        <v>3.0125000000000002</v>
      </c>
      <c r="BA12">
        <v>14.048999999999999</v>
      </c>
      <c r="BB12">
        <v>17.36</v>
      </c>
      <c r="BC12">
        <v>1.24</v>
      </c>
      <c r="BD12">
        <v>11.502000000000001</v>
      </c>
      <c r="BE12">
        <v>3031.3180000000002</v>
      </c>
      <c r="BF12">
        <v>2.2280000000000002</v>
      </c>
      <c r="BG12">
        <v>18.838000000000001</v>
      </c>
      <c r="BH12">
        <v>0</v>
      </c>
      <c r="BI12">
        <v>18.838000000000001</v>
      </c>
      <c r="BJ12">
        <v>14.345000000000001</v>
      </c>
      <c r="BK12">
        <v>0</v>
      </c>
      <c r="BL12">
        <v>14.345000000000001</v>
      </c>
      <c r="BM12">
        <v>0.74109999999999998</v>
      </c>
      <c r="BN12"/>
      <c r="BO12"/>
      <c r="BP12"/>
      <c r="BQ12">
        <v>727.33199999999999</v>
      </c>
      <c r="BR12">
        <v>0.27481899999999998</v>
      </c>
      <c r="BS12">
        <v>-2.8000000000000001E-2</v>
      </c>
      <c r="BT12">
        <v>1.0999999999999999E-2</v>
      </c>
      <c r="BU12">
        <v>6.6155809999999997</v>
      </c>
      <c r="BV12">
        <v>-0.56279999999999997</v>
      </c>
      <c r="BW12" s="4">
        <f t="shared" si="9"/>
        <v>1.7478365001999998</v>
      </c>
      <c r="BY12" s="4">
        <f t="shared" si="10"/>
        <v>15481.633779165175</v>
      </c>
      <c r="BZ12" s="4">
        <f t="shared" si="11"/>
        <v>11.378905169296001</v>
      </c>
      <c r="CA12" s="4">
        <f t="shared" si="12"/>
        <v>73.263193291540006</v>
      </c>
      <c r="CB12" s="4">
        <f t="shared" si="13"/>
        <v>3.7849670650651999</v>
      </c>
    </row>
    <row r="13" spans="1:87" x14ac:dyDescent="0.25">
      <c r="A13" s="40">
        <v>41704</v>
      </c>
      <c r="B13" s="41">
        <v>6.5300925925925917E-3</v>
      </c>
      <c r="C13">
        <v>12.420999999999999</v>
      </c>
      <c r="D13">
        <v>1.4E-2</v>
      </c>
      <c r="E13">
        <v>140</v>
      </c>
      <c r="F13">
        <v>714.4</v>
      </c>
      <c r="G13">
        <v>-28.3</v>
      </c>
      <c r="H13">
        <v>91.2</v>
      </c>
      <c r="I13"/>
      <c r="J13">
        <v>4.0999999999999996</v>
      </c>
      <c r="K13">
        <v>0.89439999999999997</v>
      </c>
      <c r="L13">
        <v>11.1092</v>
      </c>
      <c r="M13">
        <v>1.2500000000000001E-2</v>
      </c>
      <c r="N13">
        <v>638.99099999999999</v>
      </c>
      <c r="O13">
        <v>0</v>
      </c>
      <c r="P13">
        <v>639</v>
      </c>
      <c r="Q13">
        <v>486.58519999999999</v>
      </c>
      <c r="R13">
        <v>0</v>
      </c>
      <c r="S13">
        <v>486.6</v>
      </c>
      <c r="T13">
        <v>91.197199999999995</v>
      </c>
      <c r="U13"/>
      <c r="V13"/>
      <c r="W13">
        <v>0</v>
      </c>
      <c r="X13">
        <v>3.6669999999999998</v>
      </c>
      <c r="Y13">
        <v>12.2</v>
      </c>
      <c r="Z13">
        <v>884</v>
      </c>
      <c r="AA13">
        <v>908</v>
      </c>
      <c r="AB13">
        <v>826</v>
      </c>
      <c r="AC13">
        <v>66</v>
      </c>
      <c r="AD13">
        <v>8.36</v>
      </c>
      <c r="AE13">
        <v>0.19</v>
      </c>
      <c r="AF13">
        <v>983</v>
      </c>
      <c r="AG13">
        <v>-10</v>
      </c>
      <c r="AH13">
        <v>7</v>
      </c>
      <c r="AI13">
        <v>10</v>
      </c>
      <c r="AJ13">
        <v>192</v>
      </c>
      <c r="AK13">
        <v>189</v>
      </c>
      <c r="AL13">
        <v>5.8</v>
      </c>
      <c r="AM13">
        <v>195</v>
      </c>
      <c r="AN13" t="s">
        <v>155</v>
      </c>
      <c r="AO13">
        <v>2</v>
      </c>
      <c r="AP13" s="42">
        <v>0.6314467592592593</v>
      </c>
      <c r="AQ13">
        <v>47.159224999999999</v>
      </c>
      <c r="AR13">
        <v>-88.489474000000001</v>
      </c>
      <c r="AS13">
        <v>314.60000000000002</v>
      </c>
      <c r="AT13">
        <v>34.4</v>
      </c>
      <c r="AU13">
        <v>12</v>
      </c>
      <c r="AV13">
        <v>11</v>
      </c>
      <c r="AW13" t="s">
        <v>415</v>
      </c>
      <c r="AX13">
        <v>1.3</v>
      </c>
      <c r="AY13">
        <v>2.8</v>
      </c>
      <c r="AZ13">
        <v>3.1</v>
      </c>
      <c r="BA13">
        <v>14.048999999999999</v>
      </c>
      <c r="BB13">
        <v>16.96</v>
      </c>
      <c r="BC13">
        <v>1.21</v>
      </c>
      <c r="BD13">
        <v>11.808</v>
      </c>
      <c r="BE13">
        <v>3030.9180000000001</v>
      </c>
      <c r="BF13">
        <v>2.1739999999999999</v>
      </c>
      <c r="BG13">
        <v>18.257000000000001</v>
      </c>
      <c r="BH13">
        <v>0</v>
      </c>
      <c r="BI13">
        <v>18.257000000000001</v>
      </c>
      <c r="BJ13">
        <v>13.901999999999999</v>
      </c>
      <c r="BK13">
        <v>0</v>
      </c>
      <c r="BL13">
        <v>13.901999999999999</v>
      </c>
      <c r="BM13">
        <v>0.82210000000000005</v>
      </c>
      <c r="BN13"/>
      <c r="BO13"/>
      <c r="BP13"/>
      <c r="BQ13">
        <v>727.447</v>
      </c>
      <c r="BR13">
        <v>0.27400000000000002</v>
      </c>
      <c r="BS13">
        <v>-2.2183999999999999E-2</v>
      </c>
      <c r="BT13">
        <v>1.0999999999999999E-2</v>
      </c>
      <c r="BU13">
        <v>6.5958649999999999</v>
      </c>
      <c r="BV13">
        <v>-0.44589839999999997</v>
      </c>
      <c r="BW13" s="4">
        <f t="shared" si="9"/>
        <v>1.7426275329999998</v>
      </c>
      <c r="BY13" s="4">
        <f t="shared" si="10"/>
        <v>15433.458036542039</v>
      </c>
      <c r="BZ13" s="4">
        <f t="shared" si="11"/>
        <v>11.070024913719999</v>
      </c>
      <c r="CA13" s="4">
        <f t="shared" si="12"/>
        <v>70.789092157559992</v>
      </c>
      <c r="CB13" s="4">
        <f t="shared" si="13"/>
        <v>4.1861395959380001</v>
      </c>
    </row>
    <row r="14" spans="1:87" x14ac:dyDescent="0.25">
      <c r="A14" s="40">
        <v>41704</v>
      </c>
      <c r="B14" s="41">
        <v>6.541666666666667E-3</v>
      </c>
      <c r="C14">
        <v>12.452999999999999</v>
      </c>
      <c r="D14">
        <v>1.4E-2</v>
      </c>
      <c r="E14">
        <v>140</v>
      </c>
      <c r="F14">
        <v>708.7</v>
      </c>
      <c r="G14">
        <v>-31.7</v>
      </c>
      <c r="H14">
        <v>60.5</v>
      </c>
      <c r="I14"/>
      <c r="J14">
        <v>4.0999999999999996</v>
      </c>
      <c r="K14">
        <v>0.89429999999999998</v>
      </c>
      <c r="L14">
        <v>11.1365</v>
      </c>
      <c r="M14">
        <v>1.2500000000000001E-2</v>
      </c>
      <c r="N14">
        <v>633.76959999999997</v>
      </c>
      <c r="O14">
        <v>0</v>
      </c>
      <c r="P14">
        <v>633.79999999999995</v>
      </c>
      <c r="Q14">
        <v>482.60910000000001</v>
      </c>
      <c r="R14">
        <v>0</v>
      </c>
      <c r="S14">
        <v>482.6</v>
      </c>
      <c r="T14">
        <v>60.511200000000002</v>
      </c>
      <c r="U14"/>
      <c r="V14"/>
      <c r="W14">
        <v>0</v>
      </c>
      <c r="X14">
        <v>3.6665000000000001</v>
      </c>
      <c r="Y14">
        <v>12.1</v>
      </c>
      <c r="Z14">
        <v>886</v>
      </c>
      <c r="AA14">
        <v>909</v>
      </c>
      <c r="AB14">
        <v>828</v>
      </c>
      <c r="AC14">
        <v>66</v>
      </c>
      <c r="AD14">
        <v>8.36</v>
      </c>
      <c r="AE14">
        <v>0.19</v>
      </c>
      <c r="AF14">
        <v>983</v>
      </c>
      <c r="AG14">
        <v>-10</v>
      </c>
      <c r="AH14">
        <v>7</v>
      </c>
      <c r="AI14">
        <v>10</v>
      </c>
      <c r="AJ14">
        <v>192</v>
      </c>
      <c r="AK14">
        <v>189</v>
      </c>
      <c r="AL14">
        <v>6.1</v>
      </c>
      <c r="AM14">
        <v>195</v>
      </c>
      <c r="AN14" t="s">
        <v>155</v>
      </c>
      <c r="AO14">
        <v>2</v>
      </c>
      <c r="AP14" s="42">
        <v>0.63145833333333334</v>
      </c>
      <c r="AQ14">
        <v>47.159128000000003</v>
      </c>
      <c r="AR14">
        <v>-88.489321000000004</v>
      </c>
      <c r="AS14">
        <v>314.2</v>
      </c>
      <c r="AT14">
        <v>34.9</v>
      </c>
      <c r="AU14">
        <v>12</v>
      </c>
      <c r="AV14">
        <v>11</v>
      </c>
      <c r="AW14" t="s">
        <v>415</v>
      </c>
      <c r="AX14">
        <v>1.287588</v>
      </c>
      <c r="AY14">
        <v>2.8</v>
      </c>
      <c r="AZ14">
        <v>3.112412</v>
      </c>
      <c r="BA14">
        <v>14.048999999999999</v>
      </c>
      <c r="BB14">
        <v>16.920000000000002</v>
      </c>
      <c r="BC14">
        <v>1.2</v>
      </c>
      <c r="BD14">
        <v>11.823</v>
      </c>
      <c r="BE14">
        <v>3031.7429999999999</v>
      </c>
      <c r="BF14">
        <v>2.169</v>
      </c>
      <c r="BG14">
        <v>18.068000000000001</v>
      </c>
      <c r="BH14">
        <v>0</v>
      </c>
      <c r="BI14">
        <v>18.068000000000001</v>
      </c>
      <c r="BJ14">
        <v>13.759</v>
      </c>
      <c r="BK14">
        <v>0</v>
      </c>
      <c r="BL14">
        <v>13.759</v>
      </c>
      <c r="BM14">
        <v>0.54430000000000001</v>
      </c>
      <c r="BN14"/>
      <c r="BO14"/>
      <c r="BP14"/>
      <c r="BQ14">
        <v>725.76599999999996</v>
      </c>
      <c r="BR14">
        <v>0.26091399999999998</v>
      </c>
      <c r="BS14">
        <v>-2.4362000000000002E-2</v>
      </c>
      <c r="BT14">
        <v>1.0999999999999999E-2</v>
      </c>
      <c r="BU14">
        <v>6.2808520000000003</v>
      </c>
      <c r="BV14">
        <v>-0.48967620000000001</v>
      </c>
      <c r="BW14" s="4">
        <f t="shared" si="9"/>
        <v>1.6594010984000001</v>
      </c>
      <c r="BY14" s="4">
        <f t="shared" si="10"/>
        <v>14700.369253647794</v>
      </c>
      <c r="BZ14" s="4">
        <f t="shared" si="11"/>
        <v>10.517085686736001</v>
      </c>
      <c r="CA14" s="4">
        <f t="shared" si="12"/>
        <v>66.714883339696001</v>
      </c>
      <c r="CB14" s="4">
        <f t="shared" si="13"/>
        <v>2.6392114980592005</v>
      </c>
    </row>
    <row r="15" spans="1:87" x14ac:dyDescent="0.25">
      <c r="A15" s="40">
        <v>41704</v>
      </c>
      <c r="B15" s="41">
        <v>6.5532407407407414E-3</v>
      </c>
      <c r="C15">
        <v>12.494</v>
      </c>
      <c r="D15">
        <v>1.4E-2</v>
      </c>
      <c r="E15">
        <v>140.38961</v>
      </c>
      <c r="F15">
        <v>756.4</v>
      </c>
      <c r="G15">
        <v>-31.9</v>
      </c>
      <c r="H15">
        <v>88.4</v>
      </c>
      <c r="I15"/>
      <c r="J15">
        <v>4.0999999999999996</v>
      </c>
      <c r="K15">
        <v>0.89400000000000002</v>
      </c>
      <c r="L15">
        <v>11.169499999999999</v>
      </c>
      <c r="M15">
        <v>1.26E-2</v>
      </c>
      <c r="N15">
        <v>676.23270000000002</v>
      </c>
      <c r="O15">
        <v>0</v>
      </c>
      <c r="P15">
        <v>676.2</v>
      </c>
      <c r="Q15">
        <v>514.9443</v>
      </c>
      <c r="R15">
        <v>0</v>
      </c>
      <c r="S15">
        <v>514.9</v>
      </c>
      <c r="T15">
        <v>88.389799999999994</v>
      </c>
      <c r="U15"/>
      <c r="V15"/>
      <c r="W15">
        <v>0</v>
      </c>
      <c r="X15">
        <v>3.6690999999999998</v>
      </c>
      <c r="Y15">
        <v>12.2</v>
      </c>
      <c r="Z15">
        <v>887</v>
      </c>
      <c r="AA15">
        <v>909</v>
      </c>
      <c r="AB15">
        <v>830</v>
      </c>
      <c r="AC15">
        <v>66</v>
      </c>
      <c r="AD15">
        <v>8.36</v>
      </c>
      <c r="AE15">
        <v>0.19</v>
      </c>
      <c r="AF15">
        <v>983</v>
      </c>
      <c r="AG15">
        <v>-10</v>
      </c>
      <c r="AH15">
        <v>7.7270000000000003</v>
      </c>
      <c r="AI15">
        <v>10</v>
      </c>
      <c r="AJ15">
        <v>192</v>
      </c>
      <c r="AK15">
        <v>188.3</v>
      </c>
      <c r="AL15">
        <v>6.3</v>
      </c>
      <c r="AM15">
        <v>195</v>
      </c>
      <c r="AN15" t="s">
        <v>155</v>
      </c>
      <c r="AO15">
        <v>2</v>
      </c>
      <c r="AP15" s="42">
        <v>0.63146990740740738</v>
      </c>
      <c r="AQ15">
        <v>47.159047000000001</v>
      </c>
      <c r="AR15">
        <v>-88.489142000000001</v>
      </c>
      <c r="AS15">
        <v>314</v>
      </c>
      <c r="AT15">
        <v>35.5</v>
      </c>
      <c r="AU15">
        <v>12</v>
      </c>
      <c r="AV15">
        <v>11</v>
      </c>
      <c r="AW15" t="s">
        <v>415</v>
      </c>
      <c r="AX15">
        <v>1.2</v>
      </c>
      <c r="AY15">
        <v>2.8125</v>
      </c>
      <c r="AZ15">
        <v>3.2</v>
      </c>
      <c r="BA15">
        <v>14.048999999999999</v>
      </c>
      <c r="BB15">
        <v>16.87</v>
      </c>
      <c r="BC15">
        <v>1.2</v>
      </c>
      <c r="BD15">
        <v>11.858000000000001</v>
      </c>
      <c r="BE15">
        <v>3030.9589999999998</v>
      </c>
      <c r="BF15">
        <v>2.1680000000000001</v>
      </c>
      <c r="BG15">
        <v>19.216999999999999</v>
      </c>
      <c r="BH15">
        <v>0</v>
      </c>
      <c r="BI15">
        <v>19.216999999999999</v>
      </c>
      <c r="BJ15">
        <v>14.632999999999999</v>
      </c>
      <c r="BK15">
        <v>0</v>
      </c>
      <c r="BL15">
        <v>14.632999999999999</v>
      </c>
      <c r="BM15">
        <v>0.79249999999999998</v>
      </c>
      <c r="BN15"/>
      <c r="BO15"/>
      <c r="BP15"/>
      <c r="BQ15">
        <v>723.93600000000004</v>
      </c>
      <c r="BR15">
        <v>0.23055500000000001</v>
      </c>
      <c r="BS15">
        <v>-2.7453999999999999E-2</v>
      </c>
      <c r="BT15">
        <v>1.0272999999999999E-2</v>
      </c>
      <c r="BU15">
        <v>5.5500360000000004</v>
      </c>
      <c r="BV15">
        <v>-0.55182540000000002</v>
      </c>
      <c r="BW15" s="4">
        <f t="shared" si="9"/>
        <v>1.4663195112</v>
      </c>
      <c r="BY15" s="4">
        <f t="shared" si="10"/>
        <v>12986.531167812527</v>
      </c>
      <c r="BZ15" s="4">
        <f t="shared" si="11"/>
        <v>9.2890730530560006</v>
      </c>
      <c r="CA15" s="4">
        <f t="shared" si="12"/>
        <v>62.696958480336001</v>
      </c>
      <c r="CB15" s="4">
        <f t="shared" si="13"/>
        <v>3.3955675251600006</v>
      </c>
    </row>
    <row r="16" spans="1:87" x14ac:dyDescent="0.25">
      <c r="A16" s="40">
        <v>41704</v>
      </c>
      <c r="B16" s="41">
        <v>6.564814814814815E-3</v>
      </c>
      <c r="C16">
        <v>12.51</v>
      </c>
      <c r="D16">
        <v>1.6500000000000001E-2</v>
      </c>
      <c r="E16">
        <v>164.74026000000001</v>
      </c>
      <c r="F16">
        <v>1010.4</v>
      </c>
      <c r="G16">
        <v>-30.7</v>
      </c>
      <c r="H16">
        <v>92.6</v>
      </c>
      <c r="I16"/>
      <c r="J16">
        <v>4.2</v>
      </c>
      <c r="K16">
        <v>0.89370000000000005</v>
      </c>
      <c r="L16">
        <v>11.1798</v>
      </c>
      <c r="M16">
        <v>1.47E-2</v>
      </c>
      <c r="N16">
        <v>902.92319999999995</v>
      </c>
      <c r="O16">
        <v>0</v>
      </c>
      <c r="P16">
        <v>902.9</v>
      </c>
      <c r="Q16">
        <v>687.56690000000003</v>
      </c>
      <c r="R16">
        <v>0</v>
      </c>
      <c r="S16">
        <v>687.6</v>
      </c>
      <c r="T16">
        <v>92.586100000000002</v>
      </c>
      <c r="U16"/>
      <c r="V16"/>
      <c r="W16">
        <v>0</v>
      </c>
      <c r="X16">
        <v>3.7534000000000001</v>
      </c>
      <c r="Y16">
        <v>12.1</v>
      </c>
      <c r="Z16">
        <v>888</v>
      </c>
      <c r="AA16">
        <v>909</v>
      </c>
      <c r="AB16">
        <v>832</v>
      </c>
      <c r="AC16">
        <v>66</v>
      </c>
      <c r="AD16">
        <v>8.36</v>
      </c>
      <c r="AE16">
        <v>0.19</v>
      </c>
      <c r="AF16">
        <v>983</v>
      </c>
      <c r="AG16">
        <v>-10</v>
      </c>
      <c r="AH16">
        <v>8</v>
      </c>
      <c r="AI16">
        <v>10</v>
      </c>
      <c r="AJ16">
        <v>192</v>
      </c>
      <c r="AK16">
        <v>188.7</v>
      </c>
      <c r="AL16">
        <v>5.8</v>
      </c>
      <c r="AM16">
        <v>195</v>
      </c>
      <c r="AN16" t="s">
        <v>155</v>
      </c>
      <c r="AO16">
        <v>2</v>
      </c>
      <c r="AP16" s="42">
        <v>0.63148148148148142</v>
      </c>
      <c r="AQ16">
        <v>47.158990000000003</v>
      </c>
      <c r="AR16">
        <v>-88.488962999999998</v>
      </c>
      <c r="AS16">
        <v>314.10000000000002</v>
      </c>
      <c r="AT16">
        <v>36.6</v>
      </c>
      <c r="AU16">
        <v>12</v>
      </c>
      <c r="AV16">
        <v>11</v>
      </c>
      <c r="AW16" t="s">
        <v>415</v>
      </c>
      <c r="AX16">
        <v>1.2</v>
      </c>
      <c r="AY16">
        <v>2.9</v>
      </c>
      <c r="AZ16">
        <v>3.2</v>
      </c>
      <c r="BA16">
        <v>14.048999999999999</v>
      </c>
      <c r="BB16">
        <v>16.84</v>
      </c>
      <c r="BC16">
        <v>1.2</v>
      </c>
      <c r="BD16">
        <v>11.898</v>
      </c>
      <c r="BE16">
        <v>3030.2510000000002</v>
      </c>
      <c r="BF16">
        <v>2.54</v>
      </c>
      <c r="BG16">
        <v>25.629000000000001</v>
      </c>
      <c r="BH16">
        <v>0</v>
      </c>
      <c r="BI16">
        <v>25.629000000000001</v>
      </c>
      <c r="BJ16">
        <v>19.515999999999998</v>
      </c>
      <c r="BK16">
        <v>0</v>
      </c>
      <c r="BL16">
        <v>19.515999999999998</v>
      </c>
      <c r="BM16">
        <v>0.82920000000000005</v>
      </c>
      <c r="BN16"/>
      <c r="BO16"/>
      <c r="BP16"/>
      <c r="BQ16">
        <v>739.72299999999996</v>
      </c>
      <c r="BR16">
        <v>0.25226100000000001</v>
      </c>
      <c r="BS16">
        <v>-2.1457E-2</v>
      </c>
      <c r="BT16">
        <v>1.0727E-2</v>
      </c>
      <c r="BU16">
        <v>6.0725530000000001</v>
      </c>
      <c r="BV16">
        <v>-0.43128569999999999</v>
      </c>
      <c r="BW16" s="4">
        <f t="shared" si="9"/>
        <v>1.6043685025999999</v>
      </c>
      <c r="BY16" s="4">
        <f t="shared" si="10"/>
        <v>14205.849766219919</v>
      </c>
      <c r="BZ16" s="4">
        <f t="shared" si="11"/>
        <v>11.907547726640001</v>
      </c>
      <c r="CA16" s="4">
        <f t="shared" si="12"/>
        <v>91.491221036655986</v>
      </c>
      <c r="CB16" s="4">
        <f t="shared" si="13"/>
        <v>3.8872986515472001</v>
      </c>
    </row>
    <row r="17" spans="1:80" x14ac:dyDescent="0.25">
      <c r="A17" s="40">
        <v>41704</v>
      </c>
      <c r="B17" s="41">
        <v>6.5763888888888894E-3</v>
      </c>
      <c r="C17">
        <v>12.568</v>
      </c>
      <c r="D17">
        <v>1.77E-2</v>
      </c>
      <c r="E17">
        <v>176.787879</v>
      </c>
      <c r="F17">
        <v>1328.3</v>
      </c>
      <c r="G17">
        <v>-22.3</v>
      </c>
      <c r="H17">
        <v>109.5</v>
      </c>
      <c r="I17"/>
      <c r="J17">
        <v>4.09</v>
      </c>
      <c r="K17">
        <v>0.89329999999999998</v>
      </c>
      <c r="L17">
        <v>11.226599999999999</v>
      </c>
      <c r="M17">
        <v>1.5800000000000002E-2</v>
      </c>
      <c r="N17">
        <v>1186.6085</v>
      </c>
      <c r="O17">
        <v>0</v>
      </c>
      <c r="P17">
        <v>1186.5999999999999</v>
      </c>
      <c r="Q17">
        <v>903.59029999999996</v>
      </c>
      <c r="R17">
        <v>0</v>
      </c>
      <c r="S17">
        <v>903.6</v>
      </c>
      <c r="T17">
        <v>109.52930000000001</v>
      </c>
      <c r="U17"/>
      <c r="V17"/>
      <c r="W17">
        <v>0</v>
      </c>
      <c r="X17">
        <v>3.6568999999999998</v>
      </c>
      <c r="Y17">
        <v>12.1</v>
      </c>
      <c r="Z17">
        <v>889</v>
      </c>
      <c r="AA17">
        <v>909</v>
      </c>
      <c r="AB17">
        <v>834</v>
      </c>
      <c r="AC17">
        <v>66</v>
      </c>
      <c r="AD17">
        <v>8.36</v>
      </c>
      <c r="AE17">
        <v>0.19</v>
      </c>
      <c r="AF17">
        <v>983</v>
      </c>
      <c r="AG17">
        <v>-10</v>
      </c>
      <c r="AH17">
        <v>8</v>
      </c>
      <c r="AI17">
        <v>10</v>
      </c>
      <c r="AJ17">
        <v>192</v>
      </c>
      <c r="AK17">
        <v>189</v>
      </c>
      <c r="AL17">
        <v>6.1</v>
      </c>
      <c r="AM17">
        <v>195</v>
      </c>
      <c r="AN17" t="s">
        <v>155</v>
      </c>
      <c r="AO17">
        <v>2</v>
      </c>
      <c r="AP17" s="42">
        <v>0.63148148148148142</v>
      </c>
      <c r="AQ17">
        <v>47.158985000000001</v>
      </c>
      <c r="AR17">
        <v>-88.488934999999998</v>
      </c>
      <c r="AS17">
        <v>314.10000000000002</v>
      </c>
      <c r="AT17">
        <v>36.799999999999997</v>
      </c>
      <c r="AU17">
        <v>12</v>
      </c>
      <c r="AV17">
        <v>11</v>
      </c>
      <c r="AW17" t="s">
        <v>415</v>
      </c>
      <c r="AX17">
        <v>1.299299</v>
      </c>
      <c r="AY17">
        <v>2.664164</v>
      </c>
      <c r="AZ17">
        <v>3.2744740000000001</v>
      </c>
      <c r="BA17">
        <v>14.048999999999999</v>
      </c>
      <c r="BB17">
        <v>16.77</v>
      </c>
      <c r="BC17">
        <v>1.19</v>
      </c>
      <c r="BD17">
        <v>11.944000000000001</v>
      </c>
      <c r="BE17">
        <v>3029.4859999999999</v>
      </c>
      <c r="BF17">
        <v>2.7120000000000002</v>
      </c>
      <c r="BG17">
        <v>33.531999999999996</v>
      </c>
      <c r="BH17">
        <v>0</v>
      </c>
      <c r="BI17">
        <v>33.531999999999996</v>
      </c>
      <c r="BJ17">
        <v>25.535</v>
      </c>
      <c r="BK17">
        <v>0</v>
      </c>
      <c r="BL17">
        <v>25.535</v>
      </c>
      <c r="BM17">
        <v>0.97660000000000002</v>
      </c>
      <c r="BN17"/>
      <c r="BO17"/>
      <c r="BP17"/>
      <c r="BQ17">
        <v>717.51599999999996</v>
      </c>
      <c r="BR17">
        <v>0.31489</v>
      </c>
      <c r="BS17">
        <v>-2.0454E-2</v>
      </c>
      <c r="BT17">
        <v>1.1727E-2</v>
      </c>
      <c r="BU17">
        <v>7.58019</v>
      </c>
      <c r="BV17">
        <v>-0.41112539999999997</v>
      </c>
      <c r="BW17" s="4">
        <f t="shared" si="9"/>
        <v>2.0026861980000001</v>
      </c>
      <c r="BY17" s="4">
        <f t="shared" si="10"/>
        <v>17728.269360366481</v>
      </c>
      <c r="BZ17" s="4">
        <f t="shared" si="11"/>
        <v>15.870370916160002</v>
      </c>
      <c r="CA17" s="4">
        <f t="shared" si="12"/>
        <v>149.42843707380001</v>
      </c>
      <c r="CB17" s="4">
        <f t="shared" si="13"/>
        <v>5.7149720636880001</v>
      </c>
    </row>
    <row r="18" spans="1:80" x14ac:dyDescent="0.25">
      <c r="A18" s="40">
        <v>41704</v>
      </c>
      <c r="B18" s="41">
        <v>6.587962962962963E-3</v>
      </c>
      <c r="C18">
        <v>12.746</v>
      </c>
      <c r="D18">
        <v>1.8499999999999999E-2</v>
      </c>
      <c r="E18">
        <v>185.044106</v>
      </c>
      <c r="F18">
        <v>1578.6</v>
      </c>
      <c r="G18">
        <v>-31.9</v>
      </c>
      <c r="H18">
        <v>131.69999999999999</v>
      </c>
      <c r="I18"/>
      <c r="J18">
        <v>3.95</v>
      </c>
      <c r="K18">
        <v>0.89200000000000002</v>
      </c>
      <c r="L18">
        <v>11.369199999999999</v>
      </c>
      <c r="M18">
        <v>1.6500000000000001E-2</v>
      </c>
      <c r="N18">
        <v>1408.0553</v>
      </c>
      <c r="O18">
        <v>0</v>
      </c>
      <c r="P18">
        <v>1408.1</v>
      </c>
      <c r="Q18">
        <v>1072.2198000000001</v>
      </c>
      <c r="R18">
        <v>0</v>
      </c>
      <c r="S18">
        <v>1072.2</v>
      </c>
      <c r="T18">
        <v>131.70150000000001</v>
      </c>
      <c r="U18"/>
      <c r="V18"/>
      <c r="W18">
        <v>0</v>
      </c>
      <c r="X18">
        <v>3.5263</v>
      </c>
      <c r="Y18">
        <v>12.1</v>
      </c>
      <c r="Z18">
        <v>889</v>
      </c>
      <c r="AA18">
        <v>909</v>
      </c>
      <c r="AB18">
        <v>835</v>
      </c>
      <c r="AC18">
        <v>66</v>
      </c>
      <c r="AD18">
        <v>8.36</v>
      </c>
      <c r="AE18">
        <v>0.19</v>
      </c>
      <c r="AF18">
        <v>983</v>
      </c>
      <c r="AG18">
        <v>-10</v>
      </c>
      <c r="AH18">
        <v>8.7262740000000001</v>
      </c>
      <c r="AI18">
        <v>10</v>
      </c>
      <c r="AJ18">
        <v>191.3</v>
      </c>
      <c r="AK18">
        <v>189</v>
      </c>
      <c r="AL18">
        <v>6.4</v>
      </c>
      <c r="AM18">
        <v>195</v>
      </c>
      <c r="AN18" t="s">
        <v>155</v>
      </c>
      <c r="AO18">
        <v>2</v>
      </c>
      <c r="AP18" s="42">
        <v>0.63149305555555557</v>
      </c>
      <c r="AQ18">
        <v>47.158932</v>
      </c>
      <c r="AR18">
        <v>-88.488682999999995</v>
      </c>
      <c r="AS18">
        <v>314.10000000000002</v>
      </c>
      <c r="AT18">
        <v>38.1</v>
      </c>
      <c r="AU18">
        <v>12</v>
      </c>
      <c r="AV18">
        <v>11</v>
      </c>
      <c r="AW18" t="s">
        <v>415</v>
      </c>
      <c r="AX18">
        <v>2</v>
      </c>
      <c r="AY18">
        <v>1</v>
      </c>
      <c r="AZ18">
        <v>3.8</v>
      </c>
      <c r="BA18">
        <v>14.048999999999999</v>
      </c>
      <c r="BB18">
        <v>16.54</v>
      </c>
      <c r="BC18">
        <v>1.18</v>
      </c>
      <c r="BD18">
        <v>12.11</v>
      </c>
      <c r="BE18">
        <v>3028.66</v>
      </c>
      <c r="BF18">
        <v>2.7989999999999999</v>
      </c>
      <c r="BG18">
        <v>39.28</v>
      </c>
      <c r="BH18">
        <v>0</v>
      </c>
      <c r="BI18">
        <v>39.28</v>
      </c>
      <c r="BJ18">
        <v>29.911999999999999</v>
      </c>
      <c r="BK18">
        <v>0</v>
      </c>
      <c r="BL18">
        <v>29.911999999999999</v>
      </c>
      <c r="BM18">
        <v>1.1592</v>
      </c>
      <c r="BN18"/>
      <c r="BO18"/>
      <c r="BP18"/>
      <c r="BQ18">
        <v>683.03700000000003</v>
      </c>
      <c r="BR18">
        <v>0.41171099999999999</v>
      </c>
      <c r="BS18">
        <v>-2.3904999999999999E-2</v>
      </c>
      <c r="BT18">
        <v>1.2E-2</v>
      </c>
      <c r="BU18">
        <v>9.9109200000000008</v>
      </c>
      <c r="BV18">
        <v>-0.48049049999999999</v>
      </c>
      <c r="BW18" s="4">
        <f t="shared" si="9"/>
        <v>2.618465064</v>
      </c>
      <c r="BY18" s="4">
        <f t="shared" si="10"/>
        <v>23172.974978678401</v>
      </c>
      <c r="BZ18" s="4">
        <f t="shared" si="11"/>
        <v>21.415793441760002</v>
      </c>
      <c r="CA18" s="4">
        <f t="shared" si="12"/>
        <v>228.86359893887999</v>
      </c>
      <c r="CB18" s="4">
        <f t="shared" si="13"/>
        <v>8.8693060942080013</v>
      </c>
    </row>
    <row r="19" spans="1:80" x14ac:dyDescent="0.25">
      <c r="A19" s="40">
        <v>41704</v>
      </c>
      <c r="B19" s="41">
        <v>6.5995370370370366E-3</v>
      </c>
      <c r="C19">
        <v>13.038</v>
      </c>
      <c r="D19">
        <v>1.84E-2</v>
      </c>
      <c r="E19">
        <v>183.574432</v>
      </c>
      <c r="F19">
        <v>1872.2</v>
      </c>
      <c r="G19">
        <v>-32</v>
      </c>
      <c r="H19">
        <v>130.5</v>
      </c>
      <c r="I19"/>
      <c r="J19">
        <v>3.8</v>
      </c>
      <c r="K19">
        <v>0.88959999999999995</v>
      </c>
      <c r="L19">
        <v>11.598800000000001</v>
      </c>
      <c r="M19">
        <v>1.6299999999999999E-2</v>
      </c>
      <c r="N19">
        <v>1665.5416</v>
      </c>
      <c r="O19">
        <v>0</v>
      </c>
      <c r="P19">
        <v>1665.5</v>
      </c>
      <c r="Q19">
        <v>1268.2929999999999</v>
      </c>
      <c r="R19">
        <v>0</v>
      </c>
      <c r="S19">
        <v>1268.3</v>
      </c>
      <c r="T19">
        <v>130.5</v>
      </c>
      <c r="U19"/>
      <c r="V19"/>
      <c r="W19">
        <v>0</v>
      </c>
      <c r="X19">
        <v>3.3805000000000001</v>
      </c>
      <c r="Y19">
        <v>12.1</v>
      </c>
      <c r="Z19">
        <v>890</v>
      </c>
      <c r="AA19">
        <v>908</v>
      </c>
      <c r="AB19">
        <v>835</v>
      </c>
      <c r="AC19">
        <v>66</v>
      </c>
      <c r="AD19">
        <v>8.36</v>
      </c>
      <c r="AE19">
        <v>0.19</v>
      </c>
      <c r="AF19">
        <v>983</v>
      </c>
      <c r="AG19">
        <v>-10</v>
      </c>
      <c r="AH19">
        <v>8.2732729999999997</v>
      </c>
      <c r="AI19">
        <v>10</v>
      </c>
      <c r="AJ19">
        <v>191.7</v>
      </c>
      <c r="AK19">
        <v>189</v>
      </c>
      <c r="AL19">
        <v>6.2</v>
      </c>
      <c r="AM19">
        <v>195</v>
      </c>
      <c r="AN19" t="s">
        <v>155</v>
      </c>
      <c r="AO19">
        <v>2</v>
      </c>
      <c r="AP19" s="42">
        <v>0.63151620370370376</v>
      </c>
      <c r="AQ19">
        <v>47.158825</v>
      </c>
      <c r="AR19">
        <v>-88.488322999999994</v>
      </c>
      <c r="AS19">
        <v>314</v>
      </c>
      <c r="AT19">
        <v>38.1</v>
      </c>
      <c r="AU19">
        <v>12</v>
      </c>
      <c r="AV19">
        <v>11</v>
      </c>
      <c r="AW19" t="s">
        <v>415</v>
      </c>
      <c r="AX19">
        <v>2</v>
      </c>
      <c r="AY19">
        <v>1</v>
      </c>
      <c r="AZ19">
        <v>3.8</v>
      </c>
      <c r="BA19">
        <v>14.048999999999999</v>
      </c>
      <c r="BB19">
        <v>16.190000000000001</v>
      </c>
      <c r="BC19">
        <v>1.1499999999999999</v>
      </c>
      <c r="BD19">
        <v>12.411</v>
      </c>
      <c r="BE19">
        <v>3028.683</v>
      </c>
      <c r="BF19">
        <v>2.714</v>
      </c>
      <c r="BG19">
        <v>45.543999999999997</v>
      </c>
      <c r="BH19">
        <v>0</v>
      </c>
      <c r="BI19">
        <v>45.543999999999997</v>
      </c>
      <c r="BJ19">
        <v>34.682000000000002</v>
      </c>
      <c r="BK19">
        <v>0</v>
      </c>
      <c r="BL19">
        <v>34.682000000000002</v>
      </c>
      <c r="BM19">
        <v>1.1258999999999999</v>
      </c>
      <c r="BN19"/>
      <c r="BO19"/>
      <c r="BP19"/>
      <c r="BQ19">
        <v>641.82500000000005</v>
      </c>
      <c r="BR19">
        <v>0.40466400000000002</v>
      </c>
      <c r="BS19">
        <v>-2.1366E-2</v>
      </c>
      <c r="BT19">
        <v>1.2E-2</v>
      </c>
      <c r="BU19">
        <v>9.7412670000000006</v>
      </c>
      <c r="BV19">
        <v>-0.42945660000000002</v>
      </c>
      <c r="BW19" s="4">
        <f t="shared" si="9"/>
        <v>2.5736427414</v>
      </c>
      <c r="BY19" s="4">
        <f t="shared" si="10"/>
        <v>22776.477935770694</v>
      </c>
      <c r="BZ19" s="4">
        <f t="shared" si="11"/>
        <v>20.409980548536002</v>
      </c>
      <c r="CA19" s="4">
        <f t="shared" si="12"/>
        <v>260.81759225656805</v>
      </c>
      <c r="CB19" s="4">
        <f t="shared" si="13"/>
        <v>8.4670586218115993</v>
      </c>
    </row>
    <row r="20" spans="1:80" x14ac:dyDescent="0.25">
      <c r="A20" s="40">
        <v>41704</v>
      </c>
      <c r="B20" s="41">
        <v>6.6111111111111101E-3</v>
      </c>
      <c r="C20">
        <v>12.98</v>
      </c>
      <c r="D20">
        <v>1.72E-2</v>
      </c>
      <c r="E20">
        <v>171.65950100000001</v>
      </c>
      <c r="F20">
        <v>2094.8000000000002</v>
      </c>
      <c r="G20">
        <v>-32</v>
      </c>
      <c r="H20">
        <v>140</v>
      </c>
      <c r="I20"/>
      <c r="J20">
        <v>3.7</v>
      </c>
      <c r="K20">
        <v>0.8901</v>
      </c>
      <c r="L20">
        <v>11.5534</v>
      </c>
      <c r="M20">
        <v>1.5299999999999999E-2</v>
      </c>
      <c r="N20">
        <v>1864.5669</v>
      </c>
      <c r="O20">
        <v>0</v>
      </c>
      <c r="P20">
        <v>1864.6</v>
      </c>
      <c r="Q20">
        <v>1419.8488</v>
      </c>
      <c r="R20">
        <v>0</v>
      </c>
      <c r="S20">
        <v>1419.8</v>
      </c>
      <c r="T20">
        <v>140.03720000000001</v>
      </c>
      <c r="U20"/>
      <c r="V20"/>
      <c r="W20">
        <v>0</v>
      </c>
      <c r="X20">
        <v>3.2932999999999999</v>
      </c>
      <c r="Y20">
        <v>12.1</v>
      </c>
      <c r="Z20">
        <v>889</v>
      </c>
      <c r="AA20">
        <v>908</v>
      </c>
      <c r="AB20">
        <v>834</v>
      </c>
      <c r="AC20">
        <v>66</v>
      </c>
      <c r="AD20">
        <v>8.36</v>
      </c>
      <c r="AE20">
        <v>0.19</v>
      </c>
      <c r="AF20">
        <v>983</v>
      </c>
      <c r="AG20">
        <v>-10</v>
      </c>
      <c r="AH20">
        <v>8</v>
      </c>
      <c r="AI20">
        <v>10</v>
      </c>
      <c r="AJ20">
        <v>191.3</v>
      </c>
      <c r="AK20">
        <v>189</v>
      </c>
      <c r="AL20">
        <v>6.3</v>
      </c>
      <c r="AM20">
        <v>195</v>
      </c>
      <c r="AN20" t="s">
        <v>155</v>
      </c>
      <c r="AO20">
        <v>2</v>
      </c>
      <c r="AP20" s="42">
        <v>0.63151620370370376</v>
      </c>
      <c r="AQ20">
        <v>47.158825999999998</v>
      </c>
      <c r="AR20">
        <v>-88.488292999999999</v>
      </c>
      <c r="AS20">
        <v>314</v>
      </c>
      <c r="AT20">
        <v>38.6</v>
      </c>
      <c r="AU20">
        <v>12</v>
      </c>
      <c r="AV20">
        <v>11</v>
      </c>
      <c r="AW20" t="s">
        <v>415</v>
      </c>
      <c r="AX20">
        <v>1.9</v>
      </c>
      <c r="AY20">
        <v>1.0125</v>
      </c>
      <c r="AZ20">
        <v>3.6375000000000002</v>
      </c>
      <c r="BA20">
        <v>14.048999999999999</v>
      </c>
      <c r="BB20">
        <v>16.260000000000002</v>
      </c>
      <c r="BC20">
        <v>1.1599999999999999</v>
      </c>
      <c r="BD20">
        <v>12.348000000000001</v>
      </c>
      <c r="BE20">
        <v>3028.7190000000001</v>
      </c>
      <c r="BF20">
        <v>2.5489999999999999</v>
      </c>
      <c r="BG20">
        <v>51.188000000000002</v>
      </c>
      <c r="BH20">
        <v>0</v>
      </c>
      <c r="BI20">
        <v>51.188000000000002</v>
      </c>
      <c r="BJ20">
        <v>38.978999999999999</v>
      </c>
      <c r="BK20">
        <v>0</v>
      </c>
      <c r="BL20">
        <v>38.978999999999999</v>
      </c>
      <c r="BM20">
        <v>1.2130000000000001</v>
      </c>
      <c r="BN20"/>
      <c r="BO20"/>
      <c r="BP20"/>
      <c r="BQ20">
        <v>627.74900000000002</v>
      </c>
      <c r="BR20">
        <v>0.46515400000000001</v>
      </c>
      <c r="BS20">
        <v>-1.9272999999999998E-2</v>
      </c>
      <c r="BT20">
        <v>1.2E-2</v>
      </c>
      <c r="BU20">
        <v>11.197419999999999</v>
      </c>
      <c r="BV20">
        <v>-0.38738729999999999</v>
      </c>
      <c r="BW20" s="4">
        <f t="shared" si="9"/>
        <v>2.9583583639999995</v>
      </c>
      <c r="BY20" s="4">
        <f t="shared" si="10"/>
        <v>26181.483480244562</v>
      </c>
      <c r="BZ20" s="4">
        <f t="shared" si="11"/>
        <v>22.034596603760001</v>
      </c>
      <c r="CA20" s="4">
        <f t="shared" si="12"/>
        <v>336.95038878695999</v>
      </c>
      <c r="CB20" s="4">
        <f t="shared" si="13"/>
        <v>10.48566719512</v>
      </c>
    </row>
    <row r="21" spans="1:80" x14ac:dyDescent="0.25">
      <c r="A21" s="40">
        <v>41704</v>
      </c>
      <c r="B21" s="41">
        <v>6.6226851851851854E-3</v>
      </c>
      <c r="C21">
        <v>12.997</v>
      </c>
      <c r="D21">
        <v>1.7999999999999999E-2</v>
      </c>
      <c r="E21">
        <v>180</v>
      </c>
      <c r="F21">
        <v>2165.4</v>
      </c>
      <c r="G21">
        <v>-32</v>
      </c>
      <c r="H21">
        <v>101.2</v>
      </c>
      <c r="I21"/>
      <c r="J21">
        <v>3.69</v>
      </c>
      <c r="K21">
        <v>0.8901</v>
      </c>
      <c r="L21">
        <v>11.568199999999999</v>
      </c>
      <c r="M21">
        <v>1.6E-2</v>
      </c>
      <c r="N21">
        <v>1927.4164000000001</v>
      </c>
      <c r="O21">
        <v>0</v>
      </c>
      <c r="P21">
        <v>1927.4</v>
      </c>
      <c r="Q21">
        <v>1467.7080000000001</v>
      </c>
      <c r="R21">
        <v>0</v>
      </c>
      <c r="S21">
        <v>1467.7</v>
      </c>
      <c r="T21">
        <v>101.20650000000001</v>
      </c>
      <c r="U21"/>
      <c r="V21"/>
      <c r="W21">
        <v>0</v>
      </c>
      <c r="X21">
        <v>3.2873999999999999</v>
      </c>
      <c r="Y21">
        <v>12.1</v>
      </c>
      <c r="Z21">
        <v>888</v>
      </c>
      <c r="AA21">
        <v>909</v>
      </c>
      <c r="AB21">
        <v>833</v>
      </c>
      <c r="AC21">
        <v>66</v>
      </c>
      <c r="AD21">
        <v>8.36</v>
      </c>
      <c r="AE21">
        <v>0.19</v>
      </c>
      <c r="AF21">
        <v>983</v>
      </c>
      <c r="AG21">
        <v>-10</v>
      </c>
      <c r="AH21">
        <v>8</v>
      </c>
      <c r="AI21">
        <v>10</v>
      </c>
      <c r="AJ21">
        <v>191</v>
      </c>
      <c r="AK21">
        <v>189</v>
      </c>
      <c r="AL21">
        <v>6.6</v>
      </c>
      <c r="AM21">
        <v>195</v>
      </c>
      <c r="AN21" t="s">
        <v>155</v>
      </c>
      <c r="AO21">
        <v>2</v>
      </c>
      <c r="AP21" s="42">
        <v>0.6315277777777778</v>
      </c>
      <c r="AQ21">
        <v>47.158831999999997</v>
      </c>
      <c r="AR21">
        <v>-88.488021000000003</v>
      </c>
      <c r="AS21">
        <v>314.10000000000002</v>
      </c>
      <c r="AT21">
        <v>43.2</v>
      </c>
      <c r="AU21">
        <v>12</v>
      </c>
      <c r="AV21">
        <v>11</v>
      </c>
      <c r="AW21" t="s">
        <v>415</v>
      </c>
      <c r="AX21">
        <v>1.2</v>
      </c>
      <c r="AY21">
        <v>1.1125</v>
      </c>
      <c r="AZ21">
        <v>2.5</v>
      </c>
      <c r="BA21">
        <v>14.048999999999999</v>
      </c>
      <c r="BB21">
        <v>16.25</v>
      </c>
      <c r="BC21">
        <v>1.1599999999999999</v>
      </c>
      <c r="BD21">
        <v>12.347</v>
      </c>
      <c r="BE21">
        <v>3029.5390000000002</v>
      </c>
      <c r="BF21">
        <v>2.6709999999999998</v>
      </c>
      <c r="BG21">
        <v>52.859000000000002</v>
      </c>
      <c r="BH21">
        <v>0</v>
      </c>
      <c r="BI21">
        <v>52.859000000000002</v>
      </c>
      <c r="BJ21">
        <v>40.252000000000002</v>
      </c>
      <c r="BK21">
        <v>0</v>
      </c>
      <c r="BL21">
        <v>40.252000000000002</v>
      </c>
      <c r="BM21">
        <v>0.87580000000000002</v>
      </c>
      <c r="BN21"/>
      <c r="BO21"/>
      <c r="BP21"/>
      <c r="BQ21">
        <v>625.98400000000004</v>
      </c>
      <c r="BR21">
        <v>0.43992900000000001</v>
      </c>
      <c r="BS21">
        <v>-1.0276E-2</v>
      </c>
      <c r="BT21">
        <v>1.0546E-2</v>
      </c>
      <c r="BU21">
        <v>10.590191000000001</v>
      </c>
      <c r="BV21">
        <v>-0.2065476</v>
      </c>
      <c r="BW21" s="4">
        <f t="shared" si="9"/>
        <v>2.7979284622000002</v>
      </c>
      <c r="BY21" s="4">
        <f t="shared" si="10"/>
        <v>24768.382215304635</v>
      </c>
      <c r="BZ21" s="4">
        <f t="shared" si="11"/>
        <v>21.837100924291999</v>
      </c>
      <c r="CA21" s="4">
        <f t="shared" si="12"/>
        <v>329.08535619790405</v>
      </c>
      <c r="CB21" s="4">
        <f t="shared" si="13"/>
        <v>7.1602145224616018</v>
      </c>
    </row>
    <row r="22" spans="1:80" x14ac:dyDescent="0.25">
      <c r="A22" s="40">
        <v>41704</v>
      </c>
      <c r="B22" s="41">
        <v>6.634259259259259E-3</v>
      </c>
      <c r="C22">
        <v>13.180999999999999</v>
      </c>
      <c r="D22">
        <v>1.7999999999999999E-2</v>
      </c>
      <c r="E22">
        <v>180</v>
      </c>
      <c r="F22">
        <v>2345.4</v>
      </c>
      <c r="G22">
        <v>-32</v>
      </c>
      <c r="H22">
        <v>109.9</v>
      </c>
      <c r="I22"/>
      <c r="J22">
        <v>3.6</v>
      </c>
      <c r="K22">
        <v>0.88859999999999995</v>
      </c>
      <c r="L22">
        <v>11.712300000000001</v>
      </c>
      <c r="M22">
        <v>1.6E-2</v>
      </c>
      <c r="N22">
        <v>2084.0016999999998</v>
      </c>
      <c r="O22">
        <v>0</v>
      </c>
      <c r="P22">
        <v>2084</v>
      </c>
      <c r="Q22">
        <v>1586.9460999999999</v>
      </c>
      <c r="R22">
        <v>0</v>
      </c>
      <c r="S22">
        <v>1586.9</v>
      </c>
      <c r="T22">
        <v>109.8651</v>
      </c>
      <c r="U22"/>
      <c r="V22"/>
      <c r="W22">
        <v>0</v>
      </c>
      <c r="X22">
        <v>3.1987999999999999</v>
      </c>
      <c r="Y22">
        <v>12.1</v>
      </c>
      <c r="Z22">
        <v>889</v>
      </c>
      <c r="AA22">
        <v>909</v>
      </c>
      <c r="AB22">
        <v>832</v>
      </c>
      <c r="AC22">
        <v>66</v>
      </c>
      <c r="AD22">
        <v>8.36</v>
      </c>
      <c r="AE22">
        <v>0.19</v>
      </c>
      <c r="AF22">
        <v>983</v>
      </c>
      <c r="AG22">
        <v>-10</v>
      </c>
      <c r="AH22">
        <v>8</v>
      </c>
      <c r="AI22">
        <v>10</v>
      </c>
      <c r="AJ22">
        <v>191</v>
      </c>
      <c r="AK22">
        <v>189</v>
      </c>
      <c r="AL22">
        <v>6.4</v>
      </c>
      <c r="AM22">
        <v>195</v>
      </c>
      <c r="AN22" t="s">
        <v>155</v>
      </c>
      <c r="AO22">
        <v>2</v>
      </c>
      <c r="AP22" s="42">
        <v>0.63155092592592588</v>
      </c>
      <c r="AQ22">
        <v>47.158830999999999</v>
      </c>
      <c r="AR22">
        <v>-88.487542000000005</v>
      </c>
      <c r="AS22">
        <v>314.10000000000002</v>
      </c>
      <c r="AT22">
        <v>43.2</v>
      </c>
      <c r="AU22">
        <v>12</v>
      </c>
      <c r="AV22">
        <v>11</v>
      </c>
      <c r="AW22" t="s">
        <v>415</v>
      </c>
      <c r="AX22">
        <v>1.2250000000000001</v>
      </c>
      <c r="AY22">
        <v>1.2375</v>
      </c>
      <c r="AZ22">
        <v>2.5249999999999999</v>
      </c>
      <c r="BA22">
        <v>14.048999999999999</v>
      </c>
      <c r="BB22">
        <v>16.03</v>
      </c>
      <c r="BC22">
        <v>1.1399999999999999</v>
      </c>
      <c r="BD22">
        <v>12.541</v>
      </c>
      <c r="BE22">
        <v>3029.277</v>
      </c>
      <c r="BF22">
        <v>2.633</v>
      </c>
      <c r="BG22">
        <v>56.445999999999998</v>
      </c>
      <c r="BH22">
        <v>0</v>
      </c>
      <c r="BI22">
        <v>56.445999999999998</v>
      </c>
      <c r="BJ22">
        <v>42.982999999999997</v>
      </c>
      <c r="BK22">
        <v>0</v>
      </c>
      <c r="BL22">
        <v>42.982999999999997</v>
      </c>
      <c r="BM22">
        <v>0.93889999999999996</v>
      </c>
      <c r="BN22"/>
      <c r="BO22"/>
      <c r="BP22"/>
      <c r="BQ22">
        <v>601.57000000000005</v>
      </c>
      <c r="BR22">
        <v>0.39746300000000001</v>
      </c>
      <c r="BS22">
        <v>-1.427E-2</v>
      </c>
      <c r="BT22">
        <v>1.1454000000000001E-2</v>
      </c>
      <c r="BU22">
        <v>9.5679280000000002</v>
      </c>
      <c r="BV22">
        <v>-0.286827</v>
      </c>
      <c r="BW22" s="4">
        <f t="shared" si="9"/>
        <v>2.5278465776000001</v>
      </c>
      <c r="BY22" s="4">
        <f t="shared" si="10"/>
        <v>22375.574064059234</v>
      </c>
      <c r="BZ22" s="4">
        <f t="shared" si="11"/>
        <v>19.448497615328002</v>
      </c>
      <c r="CA22" s="4">
        <f t="shared" si="12"/>
        <v>317.49136840092802</v>
      </c>
      <c r="CB22" s="4">
        <f t="shared" si="13"/>
        <v>6.9351289065823991</v>
      </c>
    </row>
    <row r="23" spans="1:80" x14ac:dyDescent="0.25">
      <c r="A23" s="40">
        <v>41704</v>
      </c>
      <c r="B23" s="41">
        <v>6.6458333333333335E-3</v>
      </c>
      <c r="C23">
        <v>13.318</v>
      </c>
      <c r="D23">
        <v>1.67E-2</v>
      </c>
      <c r="E23">
        <v>166.98254399999999</v>
      </c>
      <c r="F23">
        <v>2479.6</v>
      </c>
      <c r="G23">
        <v>-31.3</v>
      </c>
      <c r="H23">
        <v>102.1</v>
      </c>
      <c r="I23"/>
      <c r="J23">
        <v>3.49</v>
      </c>
      <c r="K23">
        <v>0.88729999999999998</v>
      </c>
      <c r="L23">
        <v>11.8178</v>
      </c>
      <c r="M23">
        <v>1.4800000000000001E-2</v>
      </c>
      <c r="N23">
        <v>2200.2887000000001</v>
      </c>
      <c r="O23">
        <v>0</v>
      </c>
      <c r="P23">
        <v>2200.3000000000002</v>
      </c>
      <c r="Q23">
        <v>1675.4974999999999</v>
      </c>
      <c r="R23">
        <v>0</v>
      </c>
      <c r="S23">
        <v>1675.5</v>
      </c>
      <c r="T23">
        <v>102.10939999999999</v>
      </c>
      <c r="U23"/>
      <c r="V23"/>
      <c r="W23">
        <v>0</v>
      </c>
      <c r="X23">
        <v>3.0998000000000001</v>
      </c>
      <c r="Y23">
        <v>12.1</v>
      </c>
      <c r="Z23">
        <v>887</v>
      </c>
      <c r="AA23">
        <v>909</v>
      </c>
      <c r="AB23">
        <v>831</v>
      </c>
      <c r="AC23">
        <v>66</v>
      </c>
      <c r="AD23">
        <v>8.36</v>
      </c>
      <c r="AE23">
        <v>0.19</v>
      </c>
      <c r="AF23">
        <v>983</v>
      </c>
      <c r="AG23">
        <v>-10</v>
      </c>
      <c r="AH23">
        <v>8</v>
      </c>
      <c r="AI23">
        <v>10</v>
      </c>
      <c r="AJ23">
        <v>191</v>
      </c>
      <c r="AK23">
        <v>189</v>
      </c>
      <c r="AL23">
        <v>5.9</v>
      </c>
      <c r="AM23">
        <v>195</v>
      </c>
      <c r="AN23" t="s">
        <v>155</v>
      </c>
      <c r="AO23">
        <v>2</v>
      </c>
      <c r="AP23" s="42">
        <v>0.63156250000000003</v>
      </c>
      <c r="AQ23">
        <v>47.158835000000003</v>
      </c>
      <c r="AR23">
        <v>-88.487279000000001</v>
      </c>
      <c r="AS23">
        <v>313.8</v>
      </c>
      <c r="AT23">
        <v>43.6</v>
      </c>
      <c r="AU23">
        <v>12</v>
      </c>
      <c r="AV23">
        <v>12</v>
      </c>
      <c r="AW23" t="s">
        <v>414</v>
      </c>
      <c r="AX23">
        <v>1.4624999999999999</v>
      </c>
      <c r="AY23">
        <v>1.4375</v>
      </c>
      <c r="AZ23">
        <v>2.75</v>
      </c>
      <c r="BA23">
        <v>14.048999999999999</v>
      </c>
      <c r="BB23">
        <v>15.88</v>
      </c>
      <c r="BC23">
        <v>1.1299999999999999</v>
      </c>
      <c r="BD23">
        <v>12.695</v>
      </c>
      <c r="BE23">
        <v>3029.7489999999998</v>
      </c>
      <c r="BF23">
        <v>2.4180000000000001</v>
      </c>
      <c r="BG23">
        <v>59.073</v>
      </c>
      <c r="BH23">
        <v>0</v>
      </c>
      <c r="BI23">
        <v>59.073</v>
      </c>
      <c r="BJ23">
        <v>44.982999999999997</v>
      </c>
      <c r="BK23">
        <v>0</v>
      </c>
      <c r="BL23">
        <v>44.982999999999997</v>
      </c>
      <c r="BM23">
        <v>0.86499999999999999</v>
      </c>
      <c r="BN23"/>
      <c r="BO23"/>
      <c r="BP23"/>
      <c r="BQ23">
        <v>577.83500000000004</v>
      </c>
      <c r="BR23">
        <v>0.34319899999999998</v>
      </c>
      <c r="BS23">
        <v>-1.9907999999999999E-2</v>
      </c>
      <c r="BT23">
        <v>1.0546E-2</v>
      </c>
      <c r="BU23">
        <v>8.2616580000000006</v>
      </c>
      <c r="BV23">
        <v>-0.40015079999999997</v>
      </c>
      <c r="BW23" s="4">
        <f t="shared" si="9"/>
        <v>2.1827300435999999</v>
      </c>
      <c r="BY23" s="4">
        <f t="shared" si="10"/>
        <v>19323.739049286025</v>
      </c>
      <c r="BZ23" s="4">
        <f t="shared" si="11"/>
        <v>15.422003941968004</v>
      </c>
      <c r="CA23" s="4">
        <f t="shared" si="12"/>
        <v>286.901572920408</v>
      </c>
      <c r="CB23" s="4">
        <f t="shared" si="13"/>
        <v>5.5169699792400007</v>
      </c>
    </row>
    <row r="24" spans="1:80" x14ac:dyDescent="0.25">
      <c r="A24" s="40">
        <v>41704</v>
      </c>
      <c r="B24" s="41">
        <v>6.657407407407407E-3</v>
      </c>
      <c r="C24">
        <v>13.047000000000001</v>
      </c>
      <c r="D24">
        <v>1.0699999999999999E-2</v>
      </c>
      <c r="E24">
        <v>106.877602</v>
      </c>
      <c r="F24">
        <v>2502</v>
      </c>
      <c r="G24">
        <v>-31.2</v>
      </c>
      <c r="H24">
        <v>50.9</v>
      </c>
      <c r="I24"/>
      <c r="J24">
        <v>3.3</v>
      </c>
      <c r="K24">
        <v>0.88949999999999996</v>
      </c>
      <c r="L24">
        <v>11.605399999999999</v>
      </c>
      <c r="M24">
        <v>9.4999999999999998E-3</v>
      </c>
      <c r="N24">
        <v>2225.5050000000001</v>
      </c>
      <c r="O24">
        <v>0</v>
      </c>
      <c r="P24">
        <v>2225.5</v>
      </c>
      <c r="Q24">
        <v>1694.6994</v>
      </c>
      <c r="R24">
        <v>0</v>
      </c>
      <c r="S24">
        <v>1694.7</v>
      </c>
      <c r="T24">
        <v>50.862499999999997</v>
      </c>
      <c r="U24"/>
      <c r="V24"/>
      <c r="W24">
        <v>0</v>
      </c>
      <c r="X24">
        <v>2.9354</v>
      </c>
      <c r="Y24">
        <v>12</v>
      </c>
      <c r="Z24">
        <v>882</v>
      </c>
      <c r="AA24">
        <v>908</v>
      </c>
      <c r="AB24">
        <v>826</v>
      </c>
      <c r="AC24">
        <v>66</v>
      </c>
      <c r="AD24">
        <v>8.36</v>
      </c>
      <c r="AE24">
        <v>0.19</v>
      </c>
      <c r="AF24">
        <v>983</v>
      </c>
      <c r="AG24">
        <v>-10</v>
      </c>
      <c r="AH24">
        <v>8</v>
      </c>
      <c r="AI24">
        <v>10</v>
      </c>
      <c r="AJ24">
        <v>191</v>
      </c>
      <c r="AK24">
        <v>189</v>
      </c>
      <c r="AL24">
        <v>5.7</v>
      </c>
      <c r="AM24">
        <v>195</v>
      </c>
      <c r="AN24" t="s">
        <v>155</v>
      </c>
      <c r="AO24">
        <v>2</v>
      </c>
      <c r="AP24" s="42">
        <v>0.63157407407407407</v>
      </c>
      <c r="AQ24">
        <v>47.158839</v>
      </c>
      <c r="AR24">
        <v>-88.487007000000006</v>
      </c>
      <c r="AS24">
        <v>313.60000000000002</v>
      </c>
      <c r="AT24">
        <v>44.6</v>
      </c>
      <c r="AU24">
        <v>12</v>
      </c>
      <c r="AV24">
        <v>11</v>
      </c>
      <c r="AW24" t="s">
        <v>414</v>
      </c>
      <c r="AX24">
        <v>1.7625</v>
      </c>
      <c r="AY24">
        <v>1</v>
      </c>
      <c r="AZ24">
        <v>2.9</v>
      </c>
      <c r="BA24">
        <v>14.048999999999999</v>
      </c>
      <c r="BB24">
        <v>16.2</v>
      </c>
      <c r="BC24">
        <v>1.1499999999999999</v>
      </c>
      <c r="BD24">
        <v>12.422000000000001</v>
      </c>
      <c r="BE24">
        <v>3032.549</v>
      </c>
      <c r="BF24">
        <v>1.581</v>
      </c>
      <c r="BG24">
        <v>60.899000000000001</v>
      </c>
      <c r="BH24">
        <v>0</v>
      </c>
      <c r="BI24">
        <v>60.899000000000001</v>
      </c>
      <c r="BJ24">
        <v>46.374000000000002</v>
      </c>
      <c r="BK24">
        <v>0</v>
      </c>
      <c r="BL24">
        <v>46.374000000000002</v>
      </c>
      <c r="BM24">
        <v>0.43909999999999999</v>
      </c>
      <c r="BN24"/>
      <c r="BO24"/>
      <c r="BP24"/>
      <c r="BQ24">
        <v>557.70799999999997</v>
      </c>
      <c r="BR24">
        <v>0.29692000000000002</v>
      </c>
      <c r="BS24">
        <v>-2.1000000000000001E-2</v>
      </c>
      <c r="BT24">
        <v>1.0727E-2</v>
      </c>
      <c r="BU24">
        <v>7.1476069999999998</v>
      </c>
      <c r="BV24">
        <v>-0.42209999999999998</v>
      </c>
      <c r="BW24" s="4">
        <f t="shared" si="9"/>
        <v>1.8883977693999998</v>
      </c>
      <c r="BY24" s="4">
        <f t="shared" si="10"/>
        <v>16733.461651307596</v>
      </c>
      <c r="BZ24" s="4">
        <f t="shared" si="11"/>
        <v>8.7238830669239995</v>
      </c>
      <c r="CA24" s="4">
        <f t="shared" si="12"/>
        <v>255.88953405789601</v>
      </c>
      <c r="CB24" s="4">
        <f t="shared" si="13"/>
        <v>2.4229329884164001</v>
      </c>
    </row>
    <row r="25" spans="1:80" x14ac:dyDescent="0.25">
      <c r="A25" s="40">
        <v>41704</v>
      </c>
      <c r="B25" s="41">
        <v>6.6689814814814815E-3</v>
      </c>
      <c r="C25">
        <v>12.115</v>
      </c>
      <c r="D25">
        <v>5.3E-3</v>
      </c>
      <c r="E25">
        <v>53.211863999999998</v>
      </c>
      <c r="F25">
        <v>2615</v>
      </c>
      <c r="G25">
        <v>-19.7</v>
      </c>
      <c r="H25">
        <v>39.200000000000003</v>
      </c>
      <c r="I25"/>
      <c r="J25">
        <v>3.19</v>
      </c>
      <c r="K25">
        <v>0.89710000000000001</v>
      </c>
      <c r="L25">
        <v>10.867800000000001</v>
      </c>
      <c r="M25">
        <v>4.7999999999999996E-3</v>
      </c>
      <c r="N25">
        <v>2345.8204999999998</v>
      </c>
      <c r="O25">
        <v>0</v>
      </c>
      <c r="P25">
        <v>2345.8000000000002</v>
      </c>
      <c r="Q25">
        <v>1786.3185000000001</v>
      </c>
      <c r="R25">
        <v>0</v>
      </c>
      <c r="S25">
        <v>1786.3</v>
      </c>
      <c r="T25">
        <v>39.1661</v>
      </c>
      <c r="U25"/>
      <c r="V25"/>
      <c r="W25">
        <v>0</v>
      </c>
      <c r="X25">
        <v>2.8641000000000001</v>
      </c>
      <c r="Y25">
        <v>12.1</v>
      </c>
      <c r="Z25">
        <v>877</v>
      </c>
      <c r="AA25">
        <v>905</v>
      </c>
      <c r="AB25">
        <v>821</v>
      </c>
      <c r="AC25">
        <v>66</v>
      </c>
      <c r="AD25">
        <v>8.36</v>
      </c>
      <c r="AE25">
        <v>0.19</v>
      </c>
      <c r="AF25">
        <v>983</v>
      </c>
      <c r="AG25">
        <v>-10</v>
      </c>
      <c r="AH25">
        <v>8</v>
      </c>
      <c r="AI25">
        <v>10</v>
      </c>
      <c r="AJ25">
        <v>191</v>
      </c>
      <c r="AK25">
        <v>189</v>
      </c>
      <c r="AL25">
        <v>6.1</v>
      </c>
      <c r="AM25">
        <v>195</v>
      </c>
      <c r="AN25" t="s">
        <v>155</v>
      </c>
      <c r="AO25">
        <v>2</v>
      </c>
      <c r="AP25" s="42">
        <v>0.63158564814814822</v>
      </c>
      <c r="AQ25">
        <v>47.158839999999998</v>
      </c>
      <c r="AR25">
        <v>-88.486739999999998</v>
      </c>
      <c r="AS25">
        <v>313.39999999999998</v>
      </c>
      <c r="AT25">
        <v>45</v>
      </c>
      <c r="AU25">
        <v>12</v>
      </c>
      <c r="AV25">
        <v>11</v>
      </c>
      <c r="AW25" t="s">
        <v>414</v>
      </c>
      <c r="AX25">
        <v>0.8</v>
      </c>
      <c r="AY25">
        <v>1</v>
      </c>
      <c r="AZ25">
        <v>1.5</v>
      </c>
      <c r="BA25">
        <v>14.048999999999999</v>
      </c>
      <c r="BB25">
        <v>17.38</v>
      </c>
      <c r="BC25">
        <v>1.24</v>
      </c>
      <c r="BD25">
        <v>11.475</v>
      </c>
      <c r="BE25">
        <v>3034.652</v>
      </c>
      <c r="BF25">
        <v>0.84799999999999998</v>
      </c>
      <c r="BG25">
        <v>68.596000000000004</v>
      </c>
      <c r="BH25">
        <v>0</v>
      </c>
      <c r="BI25">
        <v>68.596000000000004</v>
      </c>
      <c r="BJ25">
        <v>52.234999999999999</v>
      </c>
      <c r="BK25">
        <v>0</v>
      </c>
      <c r="BL25">
        <v>52.234999999999999</v>
      </c>
      <c r="BM25">
        <v>0.3614</v>
      </c>
      <c r="BN25"/>
      <c r="BO25"/>
      <c r="BP25"/>
      <c r="BQ25">
        <v>581.50099999999998</v>
      </c>
      <c r="BR25">
        <v>0.23511000000000001</v>
      </c>
      <c r="BS25">
        <v>-1.9546000000000001E-2</v>
      </c>
      <c r="BT25">
        <v>1.0999999999999999E-2</v>
      </c>
      <c r="BU25">
        <v>5.6596849999999996</v>
      </c>
      <c r="BV25">
        <v>-0.39287460000000002</v>
      </c>
      <c r="BW25" s="4">
        <f t="shared" si="9"/>
        <v>1.4952887769999998</v>
      </c>
      <c r="BY25" s="4">
        <f t="shared" si="10"/>
        <v>13259.23464036664</v>
      </c>
      <c r="BZ25" s="4">
        <f t="shared" si="11"/>
        <v>3.7051467433599994</v>
      </c>
      <c r="CA25" s="4">
        <f t="shared" si="12"/>
        <v>228.22917469269998</v>
      </c>
      <c r="CB25" s="4">
        <f t="shared" si="13"/>
        <v>1.579056642748</v>
      </c>
    </row>
    <row r="26" spans="1:80" x14ac:dyDescent="0.25">
      <c r="A26" s="40">
        <v>41704</v>
      </c>
      <c r="B26" s="41">
        <v>6.680555555555555E-3</v>
      </c>
      <c r="C26">
        <v>11.939</v>
      </c>
      <c r="D26">
        <v>6.3E-3</v>
      </c>
      <c r="E26">
        <v>63.401708999999997</v>
      </c>
      <c r="F26">
        <v>2844.1</v>
      </c>
      <c r="G26">
        <v>-19.7</v>
      </c>
      <c r="H26">
        <v>0.3</v>
      </c>
      <c r="I26"/>
      <c r="J26">
        <v>3.1</v>
      </c>
      <c r="K26">
        <v>0.89849999999999997</v>
      </c>
      <c r="L26">
        <v>10.7265</v>
      </c>
      <c r="M26">
        <v>5.7000000000000002E-3</v>
      </c>
      <c r="N26">
        <v>2555.3397</v>
      </c>
      <c r="O26">
        <v>0</v>
      </c>
      <c r="P26">
        <v>2555.3000000000002</v>
      </c>
      <c r="Q26">
        <v>1945.8652999999999</v>
      </c>
      <c r="R26">
        <v>0</v>
      </c>
      <c r="S26">
        <v>1945.9</v>
      </c>
      <c r="T26">
        <v>0.25159999999999999</v>
      </c>
      <c r="U26"/>
      <c r="V26"/>
      <c r="W26">
        <v>0</v>
      </c>
      <c r="X26">
        <v>2.7852999999999999</v>
      </c>
      <c r="Y26">
        <v>12</v>
      </c>
      <c r="Z26">
        <v>875</v>
      </c>
      <c r="AA26">
        <v>903</v>
      </c>
      <c r="AB26">
        <v>821</v>
      </c>
      <c r="AC26">
        <v>66</v>
      </c>
      <c r="AD26">
        <v>8.36</v>
      </c>
      <c r="AE26">
        <v>0.19</v>
      </c>
      <c r="AF26">
        <v>983</v>
      </c>
      <c r="AG26">
        <v>-10</v>
      </c>
      <c r="AH26">
        <v>8</v>
      </c>
      <c r="AI26">
        <v>10</v>
      </c>
      <c r="AJ26">
        <v>191</v>
      </c>
      <c r="AK26">
        <v>189</v>
      </c>
      <c r="AL26">
        <v>6</v>
      </c>
      <c r="AM26">
        <v>195</v>
      </c>
      <c r="AN26" t="s">
        <v>155</v>
      </c>
      <c r="AO26">
        <v>2</v>
      </c>
      <c r="AP26" s="42">
        <v>0.63159722222222225</v>
      </c>
      <c r="AQ26">
        <v>47.158822000000001</v>
      </c>
      <c r="AR26">
        <v>-88.486476999999994</v>
      </c>
      <c r="AS26">
        <v>313</v>
      </c>
      <c r="AT26">
        <v>44.8</v>
      </c>
      <c r="AU26">
        <v>12</v>
      </c>
      <c r="AV26">
        <v>11</v>
      </c>
      <c r="AW26" t="s">
        <v>414</v>
      </c>
      <c r="AX26">
        <v>0.8</v>
      </c>
      <c r="AY26">
        <v>1</v>
      </c>
      <c r="AZ26">
        <v>1.5</v>
      </c>
      <c r="BA26">
        <v>14.048999999999999</v>
      </c>
      <c r="BB26">
        <v>17.63</v>
      </c>
      <c r="BC26">
        <v>1.26</v>
      </c>
      <c r="BD26">
        <v>11.3</v>
      </c>
      <c r="BE26">
        <v>3035.61</v>
      </c>
      <c r="BF26">
        <v>1.026</v>
      </c>
      <c r="BG26">
        <v>75.730999999999995</v>
      </c>
      <c r="BH26">
        <v>0</v>
      </c>
      <c r="BI26">
        <v>75.730999999999995</v>
      </c>
      <c r="BJ26">
        <v>57.667999999999999</v>
      </c>
      <c r="BK26">
        <v>0</v>
      </c>
      <c r="BL26">
        <v>57.667999999999999</v>
      </c>
      <c r="BM26">
        <v>2.3999999999999998E-3</v>
      </c>
      <c r="BN26"/>
      <c r="BO26"/>
      <c r="BP26"/>
      <c r="BQ26">
        <v>573.12900000000002</v>
      </c>
      <c r="BR26">
        <v>0.167291</v>
      </c>
      <c r="BS26">
        <v>-1.6091999999999999E-2</v>
      </c>
      <c r="BT26">
        <v>1.1727E-2</v>
      </c>
      <c r="BU26">
        <v>4.0271129999999999</v>
      </c>
      <c r="BV26">
        <v>-0.32344919999999999</v>
      </c>
      <c r="BW26" s="4">
        <f t="shared" si="9"/>
        <v>1.0639632546</v>
      </c>
      <c r="BY26" s="4">
        <f t="shared" si="10"/>
        <v>9437.5027493139605</v>
      </c>
      <c r="BZ26" s="4">
        <f t="shared" si="11"/>
        <v>3.1897634481360004</v>
      </c>
      <c r="CA26" s="4">
        <f t="shared" si="12"/>
        <v>179.285846517648</v>
      </c>
      <c r="CB26" s="4">
        <f t="shared" si="13"/>
        <v>7.4614349663999985E-3</v>
      </c>
    </row>
    <row r="27" spans="1:80" x14ac:dyDescent="0.25">
      <c r="A27" s="40">
        <v>41704</v>
      </c>
      <c r="B27" s="41">
        <v>6.6921296296296303E-3</v>
      </c>
      <c r="C27">
        <v>11.9</v>
      </c>
      <c r="D27">
        <v>8.0000000000000002E-3</v>
      </c>
      <c r="E27">
        <v>80</v>
      </c>
      <c r="F27">
        <v>2671.8</v>
      </c>
      <c r="G27">
        <v>-11.3</v>
      </c>
      <c r="H27">
        <v>0.6</v>
      </c>
      <c r="I27"/>
      <c r="J27">
        <v>2.9</v>
      </c>
      <c r="K27">
        <v>0.89880000000000004</v>
      </c>
      <c r="L27">
        <v>10.696099999999999</v>
      </c>
      <c r="M27">
        <v>7.1999999999999998E-3</v>
      </c>
      <c r="N27">
        <v>2401.5165000000002</v>
      </c>
      <c r="O27">
        <v>0</v>
      </c>
      <c r="P27">
        <v>2401.5</v>
      </c>
      <c r="Q27">
        <v>1828.6899000000001</v>
      </c>
      <c r="R27">
        <v>0</v>
      </c>
      <c r="S27">
        <v>1828.7</v>
      </c>
      <c r="T27">
        <v>0.63870000000000005</v>
      </c>
      <c r="U27"/>
      <c r="V27"/>
      <c r="W27">
        <v>0</v>
      </c>
      <c r="X27">
        <v>2.6065999999999998</v>
      </c>
      <c r="Y27">
        <v>12</v>
      </c>
      <c r="Z27">
        <v>875</v>
      </c>
      <c r="AA27">
        <v>902</v>
      </c>
      <c r="AB27">
        <v>821</v>
      </c>
      <c r="AC27">
        <v>66</v>
      </c>
      <c r="AD27">
        <v>8.35</v>
      </c>
      <c r="AE27">
        <v>0.19</v>
      </c>
      <c r="AF27">
        <v>984</v>
      </c>
      <c r="AG27">
        <v>-10</v>
      </c>
      <c r="AH27">
        <v>8</v>
      </c>
      <c r="AI27">
        <v>10</v>
      </c>
      <c r="AJ27">
        <v>191</v>
      </c>
      <c r="AK27">
        <v>189</v>
      </c>
      <c r="AL27">
        <v>6.2</v>
      </c>
      <c r="AM27">
        <v>195</v>
      </c>
      <c r="AN27" t="s">
        <v>155</v>
      </c>
      <c r="AO27">
        <v>2</v>
      </c>
      <c r="AP27" s="42">
        <v>0.63160879629629629</v>
      </c>
      <c r="AQ27">
        <v>47.158783</v>
      </c>
      <c r="AR27">
        <v>-88.486242000000004</v>
      </c>
      <c r="AS27">
        <v>312.60000000000002</v>
      </c>
      <c r="AT27">
        <v>42.6</v>
      </c>
      <c r="AU27">
        <v>12</v>
      </c>
      <c r="AV27">
        <v>11</v>
      </c>
      <c r="AW27" t="s">
        <v>414</v>
      </c>
      <c r="AX27">
        <v>0.82499999999999996</v>
      </c>
      <c r="AY27">
        <v>1.0625</v>
      </c>
      <c r="AZ27">
        <v>1.55</v>
      </c>
      <c r="BA27">
        <v>14.048999999999999</v>
      </c>
      <c r="BB27">
        <v>17.68</v>
      </c>
      <c r="BC27">
        <v>1.26</v>
      </c>
      <c r="BD27">
        <v>11.255000000000001</v>
      </c>
      <c r="BE27">
        <v>3035.201</v>
      </c>
      <c r="BF27">
        <v>1.2989999999999999</v>
      </c>
      <c r="BG27">
        <v>71.364999999999995</v>
      </c>
      <c r="BH27">
        <v>0</v>
      </c>
      <c r="BI27">
        <v>71.364999999999995</v>
      </c>
      <c r="BJ27">
        <v>54.341999999999999</v>
      </c>
      <c r="BK27">
        <v>0</v>
      </c>
      <c r="BL27">
        <v>54.341999999999999</v>
      </c>
      <c r="BM27">
        <v>6.0000000000000001E-3</v>
      </c>
      <c r="BN27"/>
      <c r="BO27"/>
      <c r="BP27"/>
      <c r="BQ27">
        <v>537.82000000000005</v>
      </c>
      <c r="BR27">
        <v>0.127917</v>
      </c>
      <c r="BS27">
        <v>-1.4999999999999999E-2</v>
      </c>
      <c r="BT27">
        <v>1.2E-2</v>
      </c>
      <c r="BU27">
        <v>3.0792820000000001</v>
      </c>
      <c r="BV27">
        <v>-0.30149999999999999</v>
      </c>
      <c r="BW27" s="4">
        <f t="shared" si="9"/>
        <v>0.81354630439999998</v>
      </c>
      <c r="BY27" s="4">
        <f t="shared" si="10"/>
        <v>7215.2971299865039</v>
      </c>
      <c r="BZ27" s="4">
        <f t="shared" si="11"/>
        <v>3.0879902094960001</v>
      </c>
      <c r="CA27" s="4">
        <f t="shared" si="12"/>
        <v>129.182112366768</v>
      </c>
      <c r="CB27" s="4">
        <f t="shared" si="13"/>
        <v>1.4263234224000002E-2</v>
      </c>
    </row>
    <row r="28" spans="1:80" x14ac:dyDescent="0.25">
      <c r="A28" s="40">
        <v>41704</v>
      </c>
      <c r="B28" s="41">
        <v>6.7037037037037048E-3</v>
      </c>
      <c r="C28">
        <v>11.78</v>
      </c>
      <c r="D28">
        <v>8.0000000000000002E-3</v>
      </c>
      <c r="E28">
        <v>80</v>
      </c>
      <c r="F28">
        <v>1585.8</v>
      </c>
      <c r="G28">
        <v>-21.5</v>
      </c>
      <c r="H28">
        <v>0.5</v>
      </c>
      <c r="I28"/>
      <c r="J28">
        <v>2.9</v>
      </c>
      <c r="K28">
        <v>0.89980000000000004</v>
      </c>
      <c r="L28">
        <v>10.5992</v>
      </c>
      <c r="M28">
        <v>7.1999999999999998E-3</v>
      </c>
      <c r="N28">
        <v>1426.8883000000001</v>
      </c>
      <c r="O28">
        <v>0</v>
      </c>
      <c r="P28">
        <v>1426.9</v>
      </c>
      <c r="Q28">
        <v>1086.5518999999999</v>
      </c>
      <c r="R28">
        <v>0</v>
      </c>
      <c r="S28">
        <v>1086.5999999999999</v>
      </c>
      <c r="T28">
        <v>0.45100000000000001</v>
      </c>
      <c r="U28"/>
      <c r="V28"/>
      <c r="W28">
        <v>0</v>
      </c>
      <c r="X28">
        <v>2.6093999999999999</v>
      </c>
      <c r="Y28">
        <v>12</v>
      </c>
      <c r="Z28">
        <v>875</v>
      </c>
      <c r="AA28">
        <v>901</v>
      </c>
      <c r="AB28">
        <v>820</v>
      </c>
      <c r="AC28">
        <v>66</v>
      </c>
      <c r="AD28">
        <v>8.36</v>
      </c>
      <c r="AE28">
        <v>0.19</v>
      </c>
      <c r="AF28">
        <v>983</v>
      </c>
      <c r="AG28">
        <v>-10</v>
      </c>
      <c r="AH28">
        <v>8</v>
      </c>
      <c r="AI28">
        <v>10</v>
      </c>
      <c r="AJ28">
        <v>190.3</v>
      </c>
      <c r="AK28">
        <v>189</v>
      </c>
      <c r="AL28">
        <v>6.2</v>
      </c>
      <c r="AM28">
        <v>195</v>
      </c>
      <c r="AN28" t="s">
        <v>155</v>
      </c>
      <c r="AO28">
        <v>2</v>
      </c>
      <c r="AP28" s="42">
        <v>0.63162037037037033</v>
      </c>
      <c r="AQ28">
        <v>47.158729000000001</v>
      </c>
      <c r="AR28">
        <v>-88.486039000000005</v>
      </c>
      <c r="AS28">
        <v>312.8</v>
      </c>
      <c r="AT28">
        <v>39.6</v>
      </c>
      <c r="AU28">
        <v>12</v>
      </c>
      <c r="AV28">
        <v>11</v>
      </c>
      <c r="AW28" t="s">
        <v>414</v>
      </c>
      <c r="AX28">
        <v>1.0125</v>
      </c>
      <c r="AY28">
        <v>1.4375</v>
      </c>
      <c r="AZ28">
        <v>1.9</v>
      </c>
      <c r="BA28">
        <v>14.048999999999999</v>
      </c>
      <c r="BB28">
        <v>17.850000000000001</v>
      </c>
      <c r="BC28">
        <v>1.27</v>
      </c>
      <c r="BD28">
        <v>11.137</v>
      </c>
      <c r="BE28">
        <v>3035.2890000000002</v>
      </c>
      <c r="BF28">
        <v>1.3120000000000001</v>
      </c>
      <c r="BG28">
        <v>42.790999999999997</v>
      </c>
      <c r="BH28">
        <v>0</v>
      </c>
      <c r="BI28">
        <v>42.790999999999997</v>
      </c>
      <c r="BJ28">
        <v>32.585000000000001</v>
      </c>
      <c r="BK28">
        <v>0</v>
      </c>
      <c r="BL28">
        <v>32.585000000000001</v>
      </c>
      <c r="BM28">
        <v>4.3E-3</v>
      </c>
      <c r="BN28"/>
      <c r="BO28"/>
      <c r="BP28"/>
      <c r="BQ28">
        <v>543.33100000000002</v>
      </c>
      <c r="BR28">
        <v>0.135994</v>
      </c>
      <c r="BS28">
        <v>-1.8634999999999999E-2</v>
      </c>
      <c r="BT28">
        <v>1.1273E-2</v>
      </c>
      <c r="BU28">
        <v>3.2737159999999998</v>
      </c>
      <c r="BV28">
        <v>-0.37456349999999999</v>
      </c>
      <c r="BW28" s="4">
        <f t="shared" si="9"/>
        <v>0.86491576719999996</v>
      </c>
      <c r="BY28" s="4">
        <f t="shared" si="10"/>
        <v>7671.1124545493285</v>
      </c>
      <c r="BZ28" s="4">
        <f t="shared" si="11"/>
        <v>3.3158290826239996</v>
      </c>
      <c r="CA28" s="4">
        <f t="shared" si="12"/>
        <v>82.35235568392001</v>
      </c>
      <c r="CB28" s="4">
        <f t="shared" si="13"/>
        <v>1.08674276336E-2</v>
      </c>
    </row>
    <row r="29" spans="1:80" x14ac:dyDescent="0.25">
      <c r="A29" s="40">
        <v>41704</v>
      </c>
      <c r="B29" s="41">
        <v>6.7152777777777775E-3</v>
      </c>
      <c r="C29">
        <v>11.536</v>
      </c>
      <c r="D29">
        <v>8.6999999999999994E-3</v>
      </c>
      <c r="E29">
        <v>86.502914000000004</v>
      </c>
      <c r="F29">
        <v>947.1</v>
      </c>
      <c r="G29">
        <v>-31.9</v>
      </c>
      <c r="H29">
        <v>19.5</v>
      </c>
      <c r="I29"/>
      <c r="J29">
        <v>3</v>
      </c>
      <c r="K29">
        <v>0.90159999999999996</v>
      </c>
      <c r="L29">
        <v>10.4011</v>
      </c>
      <c r="M29">
        <v>7.7999999999999996E-3</v>
      </c>
      <c r="N29">
        <v>853.95630000000006</v>
      </c>
      <c r="O29">
        <v>0</v>
      </c>
      <c r="P29">
        <v>854</v>
      </c>
      <c r="Q29">
        <v>650.27909999999997</v>
      </c>
      <c r="R29">
        <v>0</v>
      </c>
      <c r="S29">
        <v>650.29999999999995</v>
      </c>
      <c r="T29">
        <v>19.469100000000001</v>
      </c>
      <c r="U29"/>
      <c r="V29"/>
      <c r="W29">
        <v>0</v>
      </c>
      <c r="X29">
        <v>2.7021999999999999</v>
      </c>
      <c r="Y29">
        <v>12</v>
      </c>
      <c r="Z29">
        <v>875</v>
      </c>
      <c r="AA29">
        <v>901</v>
      </c>
      <c r="AB29">
        <v>821</v>
      </c>
      <c r="AC29">
        <v>66</v>
      </c>
      <c r="AD29">
        <v>8.36</v>
      </c>
      <c r="AE29">
        <v>0.19</v>
      </c>
      <c r="AF29">
        <v>983</v>
      </c>
      <c r="AG29">
        <v>-10</v>
      </c>
      <c r="AH29">
        <v>8</v>
      </c>
      <c r="AI29">
        <v>10</v>
      </c>
      <c r="AJ29">
        <v>190</v>
      </c>
      <c r="AK29">
        <v>189</v>
      </c>
      <c r="AL29">
        <v>5.8</v>
      </c>
      <c r="AM29">
        <v>195</v>
      </c>
      <c r="AN29" t="s">
        <v>155</v>
      </c>
      <c r="AO29">
        <v>2</v>
      </c>
      <c r="AP29" s="42">
        <v>0.63163194444444448</v>
      </c>
      <c r="AQ29">
        <v>47.158667999999999</v>
      </c>
      <c r="AR29">
        <v>-88.485855999999998</v>
      </c>
      <c r="AS29">
        <v>312.60000000000002</v>
      </c>
      <c r="AT29">
        <v>37</v>
      </c>
      <c r="AU29">
        <v>12</v>
      </c>
      <c r="AV29">
        <v>11</v>
      </c>
      <c r="AW29" t="s">
        <v>414</v>
      </c>
      <c r="AX29">
        <v>1.075</v>
      </c>
      <c r="AY29">
        <v>1.0125</v>
      </c>
      <c r="AZ29">
        <v>1.9</v>
      </c>
      <c r="BA29">
        <v>14.048999999999999</v>
      </c>
      <c r="BB29">
        <v>18.21</v>
      </c>
      <c r="BC29">
        <v>1.3</v>
      </c>
      <c r="BD29">
        <v>10.913</v>
      </c>
      <c r="BE29">
        <v>3034.7350000000001</v>
      </c>
      <c r="BF29">
        <v>1.448</v>
      </c>
      <c r="BG29">
        <v>26.091999999999999</v>
      </c>
      <c r="BH29">
        <v>0</v>
      </c>
      <c r="BI29">
        <v>26.091999999999999</v>
      </c>
      <c r="BJ29">
        <v>19.869</v>
      </c>
      <c r="BK29">
        <v>0</v>
      </c>
      <c r="BL29">
        <v>19.869</v>
      </c>
      <c r="BM29">
        <v>0.18770000000000001</v>
      </c>
      <c r="BN29"/>
      <c r="BO29"/>
      <c r="BP29"/>
      <c r="BQ29">
        <v>573.26199999999994</v>
      </c>
      <c r="BR29">
        <v>0.110739</v>
      </c>
      <c r="BS29">
        <v>-1.3457E-2</v>
      </c>
      <c r="BT29">
        <v>1.2454E-2</v>
      </c>
      <c r="BU29">
        <v>2.6657649999999999</v>
      </c>
      <c r="BV29">
        <v>-0.2704857</v>
      </c>
      <c r="BW29" s="4">
        <f t="shared" si="9"/>
        <v>0.70429511299999992</v>
      </c>
      <c r="BY29" s="4">
        <f t="shared" si="10"/>
        <v>6245.3953480963</v>
      </c>
      <c r="BZ29" s="4">
        <f t="shared" si="11"/>
        <v>2.9799413998399999</v>
      </c>
      <c r="CA29" s="4">
        <f t="shared" si="12"/>
        <v>40.889817454019997</v>
      </c>
      <c r="CB29" s="4">
        <f t="shared" si="13"/>
        <v>0.38628107786599997</v>
      </c>
    </row>
    <row r="30" spans="1:80" x14ac:dyDescent="0.25">
      <c r="A30" s="40">
        <v>41704</v>
      </c>
      <c r="B30" s="41">
        <v>6.7268518518518519E-3</v>
      </c>
      <c r="C30">
        <v>11.372</v>
      </c>
      <c r="D30">
        <v>9.4999999999999998E-3</v>
      </c>
      <c r="E30">
        <v>95.025997000000004</v>
      </c>
      <c r="F30">
        <v>624.79999999999995</v>
      </c>
      <c r="G30">
        <v>-32</v>
      </c>
      <c r="H30">
        <v>70.2</v>
      </c>
      <c r="I30"/>
      <c r="J30">
        <v>3.45</v>
      </c>
      <c r="K30">
        <v>0.90290000000000004</v>
      </c>
      <c r="L30">
        <v>10.267300000000001</v>
      </c>
      <c r="M30">
        <v>8.6E-3</v>
      </c>
      <c r="N30">
        <v>564.08709999999996</v>
      </c>
      <c r="O30">
        <v>0</v>
      </c>
      <c r="P30">
        <v>564.1</v>
      </c>
      <c r="Q30">
        <v>429.54660000000001</v>
      </c>
      <c r="R30">
        <v>0</v>
      </c>
      <c r="S30">
        <v>429.5</v>
      </c>
      <c r="T30">
        <v>70.2</v>
      </c>
      <c r="U30"/>
      <c r="V30"/>
      <c r="W30">
        <v>0</v>
      </c>
      <c r="X30">
        <v>3.1150000000000002</v>
      </c>
      <c r="Y30">
        <v>12.1</v>
      </c>
      <c r="Z30">
        <v>875</v>
      </c>
      <c r="AA30">
        <v>902</v>
      </c>
      <c r="AB30">
        <v>820</v>
      </c>
      <c r="AC30">
        <v>66</v>
      </c>
      <c r="AD30">
        <v>8.36</v>
      </c>
      <c r="AE30">
        <v>0.19</v>
      </c>
      <c r="AF30">
        <v>983</v>
      </c>
      <c r="AG30">
        <v>-10</v>
      </c>
      <c r="AH30">
        <v>8</v>
      </c>
      <c r="AI30">
        <v>10</v>
      </c>
      <c r="AJ30">
        <v>190</v>
      </c>
      <c r="AK30">
        <v>189</v>
      </c>
      <c r="AL30">
        <v>5.8</v>
      </c>
      <c r="AM30">
        <v>195</v>
      </c>
      <c r="AN30" t="s">
        <v>155</v>
      </c>
      <c r="AO30">
        <v>2</v>
      </c>
      <c r="AP30" s="42">
        <v>0.63164351851851852</v>
      </c>
      <c r="AQ30">
        <v>47.158611000000001</v>
      </c>
      <c r="AR30">
        <v>-88.485685000000004</v>
      </c>
      <c r="AS30">
        <v>312.60000000000002</v>
      </c>
      <c r="AT30">
        <v>34.700000000000003</v>
      </c>
      <c r="AU30">
        <v>12</v>
      </c>
      <c r="AV30">
        <v>11</v>
      </c>
      <c r="AW30" t="s">
        <v>414</v>
      </c>
      <c r="AX30">
        <v>0.91249999999999998</v>
      </c>
      <c r="AY30">
        <v>1.125</v>
      </c>
      <c r="AZ30">
        <v>1.925</v>
      </c>
      <c r="BA30">
        <v>14.048999999999999</v>
      </c>
      <c r="BB30">
        <v>18.440000000000001</v>
      </c>
      <c r="BC30">
        <v>1.31</v>
      </c>
      <c r="BD30">
        <v>10.755000000000001</v>
      </c>
      <c r="BE30">
        <v>3033.116</v>
      </c>
      <c r="BF30">
        <v>1.613</v>
      </c>
      <c r="BG30">
        <v>17.451000000000001</v>
      </c>
      <c r="BH30">
        <v>0</v>
      </c>
      <c r="BI30">
        <v>17.451000000000001</v>
      </c>
      <c r="BJ30">
        <v>13.289</v>
      </c>
      <c r="BK30">
        <v>0</v>
      </c>
      <c r="BL30">
        <v>13.289</v>
      </c>
      <c r="BM30">
        <v>0.68520000000000003</v>
      </c>
      <c r="BN30"/>
      <c r="BO30"/>
      <c r="BP30"/>
      <c r="BQ30">
        <v>669.096</v>
      </c>
      <c r="BR30">
        <v>9.9000000000000005E-2</v>
      </c>
      <c r="BS30">
        <v>-8.8190000000000004E-3</v>
      </c>
      <c r="BT30">
        <v>1.2272999999999999E-2</v>
      </c>
      <c r="BU30">
        <v>2.383178</v>
      </c>
      <c r="BV30">
        <v>-0.1772619</v>
      </c>
      <c r="BW30" s="4">
        <f t="shared" si="9"/>
        <v>0.62963562760000003</v>
      </c>
      <c r="BY30" s="4">
        <f t="shared" si="10"/>
        <v>5580.3675090842562</v>
      </c>
      <c r="BZ30" s="4">
        <f t="shared" si="11"/>
        <v>2.967619040008</v>
      </c>
      <c r="CA30" s="4">
        <f t="shared" si="12"/>
        <v>24.449280485224001</v>
      </c>
      <c r="CB30" s="4">
        <f t="shared" si="13"/>
        <v>1.2606401526432001</v>
      </c>
    </row>
    <row r="31" spans="1:80" x14ac:dyDescent="0.25">
      <c r="A31" s="40">
        <v>41704</v>
      </c>
      <c r="B31" s="41">
        <v>6.7384259259259255E-3</v>
      </c>
      <c r="C31">
        <v>11.749000000000001</v>
      </c>
      <c r="D31">
        <v>9.5999999999999992E-3</v>
      </c>
      <c r="E31">
        <v>96.455906999999996</v>
      </c>
      <c r="F31">
        <v>423.8</v>
      </c>
      <c r="G31">
        <v>-32</v>
      </c>
      <c r="H31">
        <v>42.1</v>
      </c>
      <c r="I31"/>
      <c r="J31">
        <v>3.81</v>
      </c>
      <c r="K31">
        <v>0.89990000000000003</v>
      </c>
      <c r="L31">
        <v>10.572699999999999</v>
      </c>
      <c r="M31">
        <v>8.6999999999999994E-3</v>
      </c>
      <c r="N31">
        <v>381.38709999999998</v>
      </c>
      <c r="O31">
        <v>0</v>
      </c>
      <c r="P31">
        <v>381.4</v>
      </c>
      <c r="Q31">
        <v>290.42239999999998</v>
      </c>
      <c r="R31">
        <v>0</v>
      </c>
      <c r="S31">
        <v>290.39999999999998</v>
      </c>
      <c r="T31">
        <v>42.1355</v>
      </c>
      <c r="U31"/>
      <c r="V31"/>
      <c r="W31">
        <v>0</v>
      </c>
      <c r="X31">
        <v>3.4251999999999998</v>
      </c>
      <c r="Y31">
        <v>12</v>
      </c>
      <c r="Z31">
        <v>874</v>
      </c>
      <c r="AA31">
        <v>902</v>
      </c>
      <c r="AB31">
        <v>819</v>
      </c>
      <c r="AC31">
        <v>66</v>
      </c>
      <c r="AD31">
        <v>8.36</v>
      </c>
      <c r="AE31">
        <v>0.19</v>
      </c>
      <c r="AF31">
        <v>983</v>
      </c>
      <c r="AG31">
        <v>-10</v>
      </c>
      <c r="AH31">
        <v>8</v>
      </c>
      <c r="AI31">
        <v>10</v>
      </c>
      <c r="AJ31">
        <v>190</v>
      </c>
      <c r="AK31">
        <v>189</v>
      </c>
      <c r="AL31">
        <v>5.8</v>
      </c>
      <c r="AM31">
        <v>195</v>
      </c>
      <c r="AN31" t="s">
        <v>155</v>
      </c>
      <c r="AO31">
        <v>2</v>
      </c>
      <c r="AP31" s="42">
        <v>0.63165509259259256</v>
      </c>
      <c r="AQ31">
        <v>47.158563000000001</v>
      </c>
      <c r="AR31">
        <v>-88.485523999999998</v>
      </c>
      <c r="AS31">
        <v>312.7</v>
      </c>
      <c r="AT31">
        <v>32.200000000000003</v>
      </c>
      <c r="AU31">
        <v>12</v>
      </c>
      <c r="AV31">
        <v>11</v>
      </c>
      <c r="AW31" t="s">
        <v>414</v>
      </c>
      <c r="AX31">
        <v>1</v>
      </c>
      <c r="AY31">
        <v>1.3125</v>
      </c>
      <c r="AZ31">
        <v>2.1124999999999998</v>
      </c>
      <c r="BA31">
        <v>14.048999999999999</v>
      </c>
      <c r="BB31">
        <v>17.89</v>
      </c>
      <c r="BC31">
        <v>1.27</v>
      </c>
      <c r="BD31">
        <v>11.127000000000001</v>
      </c>
      <c r="BE31">
        <v>3033.6860000000001</v>
      </c>
      <c r="BF31">
        <v>1.585</v>
      </c>
      <c r="BG31">
        <v>11.46</v>
      </c>
      <c r="BH31">
        <v>0</v>
      </c>
      <c r="BI31">
        <v>11.46</v>
      </c>
      <c r="BJ31">
        <v>8.7270000000000003</v>
      </c>
      <c r="BK31">
        <v>0</v>
      </c>
      <c r="BL31">
        <v>8.7270000000000003</v>
      </c>
      <c r="BM31">
        <v>0.39950000000000002</v>
      </c>
      <c r="BN31"/>
      <c r="BO31"/>
      <c r="BP31"/>
      <c r="BQ31">
        <v>714.60299999999995</v>
      </c>
      <c r="BR31">
        <v>7.9370999999999997E-2</v>
      </c>
      <c r="BS31">
        <v>-1.3089E-2</v>
      </c>
      <c r="BT31">
        <v>1.1273E-2</v>
      </c>
      <c r="BU31">
        <v>1.9106590000000001</v>
      </c>
      <c r="BV31">
        <v>-0.26308890000000001</v>
      </c>
      <c r="BW31" s="4">
        <f t="shared" si="9"/>
        <v>0.50479610780000006</v>
      </c>
      <c r="BY31" s="4">
        <f t="shared" si="10"/>
        <v>4474.7740624051285</v>
      </c>
      <c r="BZ31" s="4">
        <f t="shared" si="11"/>
        <v>2.3379205655800002</v>
      </c>
      <c r="CA31" s="4">
        <f t="shared" si="12"/>
        <v>12.872575883796003</v>
      </c>
      <c r="CB31" s="4">
        <f t="shared" si="13"/>
        <v>0.58927398482600002</v>
      </c>
    </row>
    <row r="32" spans="1:80" x14ac:dyDescent="0.25">
      <c r="A32" s="40">
        <v>41704</v>
      </c>
      <c r="B32" s="41">
        <v>6.7499999999999999E-3</v>
      </c>
      <c r="C32">
        <v>12.077</v>
      </c>
      <c r="D32">
        <v>8.6E-3</v>
      </c>
      <c r="E32">
        <v>86.257310000000004</v>
      </c>
      <c r="F32">
        <v>326.10000000000002</v>
      </c>
      <c r="G32">
        <v>-32</v>
      </c>
      <c r="H32">
        <v>10.7</v>
      </c>
      <c r="I32"/>
      <c r="J32">
        <v>3.95</v>
      </c>
      <c r="K32">
        <v>0.89739999999999998</v>
      </c>
      <c r="L32">
        <v>10.8378</v>
      </c>
      <c r="M32">
        <v>7.7000000000000002E-3</v>
      </c>
      <c r="N32">
        <v>292.62779999999998</v>
      </c>
      <c r="O32">
        <v>0</v>
      </c>
      <c r="P32">
        <v>292.60000000000002</v>
      </c>
      <c r="Q32">
        <v>222.75470000000001</v>
      </c>
      <c r="R32">
        <v>0</v>
      </c>
      <c r="S32">
        <v>222.8</v>
      </c>
      <c r="T32">
        <v>10.729100000000001</v>
      </c>
      <c r="U32"/>
      <c r="V32"/>
      <c r="W32">
        <v>0</v>
      </c>
      <c r="X32">
        <v>3.5449000000000002</v>
      </c>
      <c r="Y32">
        <v>12</v>
      </c>
      <c r="Z32">
        <v>874</v>
      </c>
      <c r="AA32">
        <v>902</v>
      </c>
      <c r="AB32">
        <v>820</v>
      </c>
      <c r="AC32">
        <v>65.3</v>
      </c>
      <c r="AD32">
        <v>8.26</v>
      </c>
      <c r="AE32">
        <v>0.19</v>
      </c>
      <c r="AF32">
        <v>984</v>
      </c>
      <c r="AG32">
        <v>-10</v>
      </c>
      <c r="AH32">
        <v>8</v>
      </c>
      <c r="AI32">
        <v>10</v>
      </c>
      <c r="AJ32">
        <v>190</v>
      </c>
      <c r="AK32">
        <v>189</v>
      </c>
      <c r="AL32">
        <v>6</v>
      </c>
      <c r="AM32">
        <v>195</v>
      </c>
      <c r="AN32" t="s">
        <v>155</v>
      </c>
      <c r="AO32">
        <v>2</v>
      </c>
      <c r="AP32" s="42">
        <v>0.63166666666666671</v>
      </c>
      <c r="AQ32">
        <v>47.158524</v>
      </c>
      <c r="AR32">
        <v>-88.485375000000005</v>
      </c>
      <c r="AS32">
        <v>312.8</v>
      </c>
      <c r="AT32">
        <v>29.6</v>
      </c>
      <c r="AU32">
        <v>12</v>
      </c>
      <c r="AV32">
        <v>11</v>
      </c>
      <c r="AW32" t="s">
        <v>414</v>
      </c>
      <c r="AX32">
        <v>1</v>
      </c>
      <c r="AY32">
        <v>1.412488</v>
      </c>
      <c r="AZ32">
        <v>2.2000000000000002</v>
      </c>
      <c r="BA32">
        <v>14.048999999999999</v>
      </c>
      <c r="BB32">
        <v>17.43</v>
      </c>
      <c r="BC32">
        <v>1.24</v>
      </c>
      <c r="BD32">
        <v>11.438000000000001</v>
      </c>
      <c r="BE32">
        <v>3034.6419999999998</v>
      </c>
      <c r="BF32">
        <v>1.379</v>
      </c>
      <c r="BG32">
        <v>8.5809999999999995</v>
      </c>
      <c r="BH32">
        <v>0</v>
      </c>
      <c r="BI32">
        <v>8.5809999999999995</v>
      </c>
      <c r="BJ32">
        <v>6.532</v>
      </c>
      <c r="BK32">
        <v>0</v>
      </c>
      <c r="BL32">
        <v>6.532</v>
      </c>
      <c r="BM32">
        <v>9.9299999999999999E-2</v>
      </c>
      <c r="BN32"/>
      <c r="BO32"/>
      <c r="BP32"/>
      <c r="BQ32">
        <v>721.71299999999997</v>
      </c>
      <c r="BR32">
        <v>7.3454000000000005E-2</v>
      </c>
      <c r="BS32">
        <v>-2.0088999999999999E-2</v>
      </c>
      <c r="BT32">
        <v>1.0999999999999999E-2</v>
      </c>
      <c r="BU32">
        <v>1.768221</v>
      </c>
      <c r="BV32">
        <v>-0.40378890000000001</v>
      </c>
      <c r="BW32" s="4">
        <f t="shared" si="9"/>
        <v>0.46716398819999999</v>
      </c>
      <c r="BY32" s="4">
        <f t="shared" si="10"/>
        <v>4142.4884735729038</v>
      </c>
      <c r="BZ32" s="4">
        <f t="shared" si="11"/>
        <v>1.8824268579480001</v>
      </c>
      <c r="CA32" s="4">
        <f t="shared" si="12"/>
        <v>8.9166151095840007</v>
      </c>
      <c r="CB32" s="4">
        <f t="shared" si="13"/>
        <v>0.13555111457159999</v>
      </c>
    </row>
    <row r="33" spans="1:80" x14ac:dyDescent="0.25">
      <c r="A33" s="40">
        <v>41704</v>
      </c>
      <c r="B33" s="41">
        <v>6.7615740740740735E-3</v>
      </c>
      <c r="C33">
        <v>12.273</v>
      </c>
      <c r="D33">
        <v>7.0000000000000001E-3</v>
      </c>
      <c r="E33">
        <v>69.783653999999999</v>
      </c>
      <c r="F33">
        <v>279.8</v>
      </c>
      <c r="G33">
        <v>-32</v>
      </c>
      <c r="H33">
        <v>-8.6999999999999993</v>
      </c>
      <c r="I33"/>
      <c r="J33">
        <v>4.21</v>
      </c>
      <c r="K33">
        <v>0.89580000000000004</v>
      </c>
      <c r="L33">
        <v>10.9939</v>
      </c>
      <c r="M33">
        <v>6.3E-3</v>
      </c>
      <c r="N33">
        <v>250.67529999999999</v>
      </c>
      <c r="O33">
        <v>0</v>
      </c>
      <c r="P33">
        <v>250.7</v>
      </c>
      <c r="Q33">
        <v>190.79849999999999</v>
      </c>
      <c r="R33">
        <v>0</v>
      </c>
      <c r="S33">
        <v>190.8</v>
      </c>
      <c r="T33">
        <v>0</v>
      </c>
      <c r="U33"/>
      <c r="V33"/>
      <c r="W33">
        <v>0</v>
      </c>
      <c r="X33">
        <v>3.7675999999999998</v>
      </c>
      <c r="Y33">
        <v>12</v>
      </c>
      <c r="Z33">
        <v>875</v>
      </c>
      <c r="AA33">
        <v>902</v>
      </c>
      <c r="AB33">
        <v>820</v>
      </c>
      <c r="AC33">
        <v>65</v>
      </c>
      <c r="AD33">
        <v>8.23</v>
      </c>
      <c r="AE33">
        <v>0.19</v>
      </c>
      <c r="AF33">
        <v>983</v>
      </c>
      <c r="AG33">
        <v>-10</v>
      </c>
      <c r="AH33">
        <v>8</v>
      </c>
      <c r="AI33">
        <v>10</v>
      </c>
      <c r="AJ33">
        <v>190</v>
      </c>
      <c r="AK33">
        <v>189</v>
      </c>
      <c r="AL33">
        <v>5.8</v>
      </c>
      <c r="AM33">
        <v>195</v>
      </c>
      <c r="AN33" t="s">
        <v>155</v>
      </c>
      <c r="AO33">
        <v>2</v>
      </c>
      <c r="AP33" s="42">
        <v>0.63167824074074075</v>
      </c>
      <c r="AQ33">
        <v>47.158498000000002</v>
      </c>
      <c r="AR33">
        <v>-88.485226999999995</v>
      </c>
      <c r="AS33">
        <v>312.5</v>
      </c>
      <c r="AT33">
        <v>27.6</v>
      </c>
      <c r="AU33">
        <v>12</v>
      </c>
      <c r="AV33">
        <v>11</v>
      </c>
      <c r="AW33" t="s">
        <v>414</v>
      </c>
      <c r="AX33">
        <v>1</v>
      </c>
      <c r="AY33">
        <v>1.5124120000000001</v>
      </c>
      <c r="AZ33">
        <v>2.2000000000000002</v>
      </c>
      <c r="BA33">
        <v>14.048999999999999</v>
      </c>
      <c r="BB33">
        <v>17.18</v>
      </c>
      <c r="BC33">
        <v>1.22</v>
      </c>
      <c r="BD33">
        <v>11.638</v>
      </c>
      <c r="BE33">
        <v>3035.2269999999999</v>
      </c>
      <c r="BF33">
        <v>1.0980000000000001</v>
      </c>
      <c r="BG33">
        <v>7.2469999999999999</v>
      </c>
      <c r="BH33">
        <v>0</v>
      </c>
      <c r="BI33">
        <v>7.2469999999999999</v>
      </c>
      <c r="BJ33">
        <v>5.516</v>
      </c>
      <c r="BK33">
        <v>0</v>
      </c>
      <c r="BL33">
        <v>5.516</v>
      </c>
      <c r="BM33">
        <v>0</v>
      </c>
      <c r="BN33"/>
      <c r="BO33"/>
      <c r="BP33"/>
      <c r="BQ33">
        <v>756.30899999999997</v>
      </c>
      <c r="BR33">
        <v>8.9266999999999999E-2</v>
      </c>
      <c r="BS33">
        <v>-1.6184E-2</v>
      </c>
      <c r="BT33">
        <v>1.0999999999999999E-2</v>
      </c>
      <c r="BU33">
        <v>2.1488800000000001</v>
      </c>
      <c r="BV33">
        <v>-0.32529839999999999</v>
      </c>
      <c r="BW33" s="4">
        <f t="shared" si="9"/>
        <v>0.56773409600000002</v>
      </c>
      <c r="BY33" s="4">
        <f t="shared" si="10"/>
        <v>5035.2453959267204</v>
      </c>
      <c r="BZ33" s="4">
        <f t="shared" si="11"/>
        <v>1.8215110252800002</v>
      </c>
      <c r="CA33" s="4">
        <f t="shared" si="12"/>
        <v>9.1506874457600009</v>
      </c>
      <c r="CB33" s="4">
        <f t="shared" si="13"/>
        <v>0</v>
      </c>
    </row>
    <row r="34" spans="1:80" x14ac:dyDescent="0.25">
      <c r="A34" s="40">
        <v>41704</v>
      </c>
      <c r="B34" s="41">
        <v>6.7731481481481488E-3</v>
      </c>
      <c r="C34">
        <v>12.353999999999999</v>
      </c>
      <c r="D34">
        <v>6.1999999999999998E-3</v>
      </c>
      <c r="E34">
        <v>61.770833000000003</v>
      </c>
      <c r="F34">
        <v>240.6</v>
      </c>
      <c r="G34">
        <v>-30.2</v>
      </c>
      <c r="H34">
        <v>-20.100000000000001</v>
      </c>
      <c r="I34"/>
      <c r="J34">
        <v>4.45</v>
      </c>
      <c r="K34">
        <v>0.89510000000000001</v>
      </c>
      <c r="L34">
        <v>11.058199999999999</v>
      </c>
      <c r="M34">
        <v>5.4999999999999997E-3</v>
      </c>
      <c r="N34">
        <v>215.39769999999999</v>
      </c>
      <c r="O34">
        <v>0</v>
      </c>
      <c r="P34">
        <v>215.4</v>
      </c>
      <c r="Q34">
        <v>163.9487</v>
      </c>
      <c r="R34">
        <v>0</v>
      </c>
      <c r="S34">
        <v>163.9</v>
      </c>
      <c r="T34">
        <v>0</v>
      </c>
      <c r="U34"/>
      <c r="V34"/>
      <c r="W34">
        <v>0</v>
      </c>
      <c r="X34">
        <v>3.9839000000000002</v>
      </c>
      <c r="Y34">
        <v>12</v>
      </c>
      <c r="Z34">
        <v>875</v>
      </c>
      <c r="AA34">
        <v>902</v>
      </c>
      <c r="AB34">
        <v>819</v>
      </c>
      <c r="AC34">
        <v>65</v>
      </c>
      <c r="AD34">
        <v>8.23</v>
      </c>
      <c r="AE34">
        <v>0.19</v>
      </c>
      <c r="AF34">
        <v>983</v>
      </c>
      <c r="AG34">
        <v>-10</v>
      </c>
      <c r="AH34">
        <v>8.7262740000000001</v>
      </c>
      <c r="AI34">
        <v>10</v>
      </c>
      <c r="AJ34">
        <v>190</v>
      </c>
      <c r="AK34">
        <v>189</v>
      </c>
      <c r="AL34">
        <v>5.7</v>
      </c>
      <c r="AM34">
        <v>195</v>
      </c>
      <c r="AN34" t="s">
        <v>155</v>
      </c>
      <c r="AO34">
        <v>2</v>
      </c>
      <c r="AP34" s="42">
        <v>0.63168981481481479</v>
      </c>
      <c r="AQ34">
        <v>47.158481000000002</v>
      </c>
      <c r="AR34">
        <v>-88.485082000000006</v>
      </c>
      <c r="AS34">
        <v>312.60000000000002</v>
      </c>
      <c r="AT34">
        <v>26.2</v>
      </c>
      <c r="AU34">
        <v>12</v>
      </c>
      <c r="AV34">
        <v>11</v>
      </c>
      <c r="AW34" t="s">
        <v>414</v>
      </c>
      <c r="AX34">
        <v>1</v>
      </c>
      <c r="AY34">
        <v>1.6125</v>
      </c>
      <c r="AZ34">
        <v>2.2124999999999999</v>
      </c>
      <c r="BA34">
        <v>14.048999999999999</v>
      </c>
      <c r="BB34">
        <v>17.07</v>
      </c>
      <c r="BC34">
        <v>1.22</v>
      </c>
      <c r="BD34">
        <v>11.722</v>
      </c>
      <c r="BE34">
        <v>3035.3719999999998</v>
      </c>
      <c r="BF34">
        <v>0.96599999999999997</v>
      </c>
      <c r="BG34">
        <v>6.1920000000000002</v>
      </c>
      <c r="BH34">
        <v>0</v>
      </c>
      <c r="BI34">
        <v>6.1920000000000002</v>
      </c>
      <c r="BJ34">
        <v>4.7130000000000001</v>
      </c>
      <c r="BK34">
        <v>0</v>
      </c>
      <c r="BL34">
        <v>4.7130000000000001</v>
      </c>
      <c r="BM34">
        <v>0</v>
      </c>
      <c r="BN34"/>
      <c r="BO34"/>
      <c r="BP34"/>
      <c r="BQ34">
        <v>795.12</v>
      </c>
      <c r="BR34">
        <v>0.10662000000000001</v>
      </c>
      <c r="BS34">
        <v>-1.5453E-2</v>
      </c>
      <c r="BT34">
        <v>1.0999999999999999E-2</v>
      </c>
      <c r="BU34">
        <v>2.5666199999999999</v>
      </c>
      <c r="BV34">
        <v>-0.31060529999999997</v>
      </c>
      <c r="BW34" s="4">
        <f t="shared" si="9"/>
        <v>0.67810100399999995</v>
      </c>
      <c r="BY34" s="4">
        <f t="shared" si="10"/>
        <v>6014.3790845980802</v>
      </c>
      <c r="BZ34" s="4">
        <f t="shared" si="11"/>
        <v>1.91406199824</v>
      </c>
      <c r="CA34" s="4">
        <f t="shared" si="12"/>
        <v>9.3384826063199995</v>
      </c>
      <c r="CB34" s="4">
        <f t="shared" si="13"/>
        <v>0</v>
      </c>
    </row>
    <row r="35" spans="1:80" x14ac:dyDescent="0.25">
      <c r="A35" s="40">
        <v>41704</v>
      </c>
      <c r="B35" s="41">
        <v>6.7847222222222224E-3</v>
      </c>
      <c r="C35">
        <v>12.38</v>
      </c>
      <c r="D35">
        <v>6.6E-3</v>
      </c>
      <c r="E35">
        <v>66.486260999999999</v>
      </c>
      <c r="F35">
        <v>257.60000000000002</v>
      </c>
      <c r="G35">
        <v>-30.2</v>
      </c>
      <c r="H35">
        <v>-0.7</v>
      </c>
      <c r="I35"/>
      <c r="J35">
        <v>4.5999999999999996</v>
      </c>
      <c r="K35">
        <v>0.89490000000000003</v>
      </c>
      <c r="L35">
        <v>11.079000000000001</v>
      </c>
      <c r="M35">
        <v>6.0000000000000001E-3</v>
      </c>
      <c r="N35">
        <v>230.541</v>
      </c>
      <c r="O35">
        <v>0</v>
      </c>
      <c r="P35">
        <v>230.5</v>
      </c>
      <c r="Q35">
        <v>175.47499999999999</v>
      </c>
      <c r="R35">
        <v>0</v>
      </c>
      <c r="S35">
        <v>175.5</v>
      </c>
      <c r="T35">
        <v>0</v>
      </c>
      <c r="U35"/>
      <c r="V35"/>
      <c r="W35">
        <v>0</v>
      </c>
      <c r="X35">
        <v>4.1166999999999998</v>
      </c>
      <c r="Y35">
        <v>12</v>
      </c>
      <c r="Z35">
        <v>874</v>
      </c>
      <c r="AA35">
        <v>902</v>
      </c>
      <c r="AB35">
        <v>820</v>
      </c>
      <c r="AC35">
        <v>65</v>
      </c>
      <c r="AD35">
        <v>8.23</v>
      </c>
      <c r="AE35">
        <v>0.19</v>
      </c>
      <c r="AF35">
        <v>983</v>
      </c>
      <c r="AG35">
        <v>-10</v>
      </c>
      <c r="AH35">
        <v>8.2732729999999997</v>
      </c>
      <c r="AI35">
        <v>10</v>
      </c>
      <c r="AJ35">
        <v>190</v>
      </c>
      <c r="AK35">
        <v>189</v>
      </c>
      <c r="AL35">
        <v>5.8</v>
      </c>
      <c r="AM35">
        <v>195</v>
      </c>
      <c r="AN35" t="s">
        <v>155</v>
      </c>
      <c r="AO35">
        <v>2</v>
      </c>
      <c r="AP35" s="42">
        <v>0.63170138888888883</v>
      </c>
      <c r="AQ35">
        <v>47.158473000000001</v>
      </c>
      <c r="AR35">
        <v>-88.484956999999994</v>
      </c>
      <c r="AS35">
        <v>312.39999999999998</v>
      </c>
      <c r="AT35">
        <v>25</v>
      </c>
      <c r="AU35">
        <v>12</v>
      </c>
      <c r="AV35">
        <v>12</v>
      </c>
      <c r="AW35" t="s">
        <v>414</v>
      </c>
      <c r="AX35">
        <v>1</v>
      </c>
      <c r="AY35">
        <v>1.7</v>
      </c>
      <c r="AZ35">
        <v>2.2999999999999998</v>
      </c>
      <c r="BA35">
        <v>14.048999999999999</v>
      </c>
      <c r="BB35">
        <v>17.04</v>
      </c>
      <c r="BC35">
        <v>1.21</v>
      </c>
      <c r="BD35">
        <v>11.741</v>
      </c>
      <c r="BE35">
        <v>3035.2379999999998</v>
      </c>
      <c r="BF35">
        <v>1.0369999999999999</v>
      </c>
      <c r="BG35">
        <v>6.6139999999999999</v>
      </c>
      <c r="BH35">
        <v>0</v>
      </c>
      <c r="BI35">
        <v>6.6139999999999999</v>
      </c>
      <c r="BJ35">
        <v>5.0339999999999998</v>
      </c>
      <c r="BK35">
        <v>0</v>
      </c>
      <c r="BL35">
        <v>5.0339999999999998</v>
      </c>
      <c r="BM35">
        <v>0</v>
      </c>
      <c r="BN35"/>
      <c r="BO35"/>
      <c r="BP35"/>
      <c r="BQ35">
        <v>820.03899999999999</v>
      </c>
      <c r="BR35">
        <v>0.10009899999999999</v>
      </c>
      <c r="BS35">
        <v>-2.1087000000000002E-2</v>
      </c>
      <c r="BT35">
        <v>1.0999999999999999E-2</v>
      </c>
      <c r="BU35">
        <v>2.4096359999999999</v>
      </c>
      <c r="BV35">
        <v>-0.42384870000000002</v>
      </c>
      <c r="BW35" s="4">
        <f t="shared" si="9"/>
        <v>0.63662583119999994</v>
      </c>
      <c r="BY35" s="4">
        <f t="shared" si="10"/>
        <v>5646.2680776000952</v>
      </c>
      <c r="BZ35" s="4">
        <f t="shared" si="11"/>
        <v>1.9290678347039996</v>
      </c>
      <c r="CA35" s="4">
        <f t="shared" si="12"/>
        <v>9.3644430857280003</v>
      </c>
      <c r="CB35" s="4">
        <f t="shared" si="13"/>
        <v>0</v>
      </c>
    </row>
    <row r="36" spans="1:80" x14ac:dyDescent="0.25">
      <c r="A36" s="40">
        <v>41704</v>
      </c>
      <c r="B36" s="41">
        <v>6.7962962962962968E-3</v>
      </c>
      <c r="C36">
        <v>12.439</v>
      </c>
      <c r="D36">
        <v>7.0000000000000001E-3</v>
      </c>
      <c r="E36">
        <v>70</v>
      </c>
      <c r="F36">
        <v>289.89999999999998</v>
      </c>
      <c r="G36">
        <v>-30.2</v>
      </c>
      <c r="H36">
        <v>-20.100000000000001</v>
      </c>
      <c r="I36"/>
      <c r="J36">
        <v>4.55</v>
      </c>
      <c r="K36">
        <v>0.89449999999999996</v>
      </c>
      <c r="L36">
        <v>11.126899999999999</v>
      </c>
      <c r="M36">
        <v>6.3E-3</v>
      </c>
      <c r="N36">
        <v>259.29730000000001</v>
      </c>
      <c r="O36">
        <v>0</v>
      </c>
      <c r="P36">
        <v>259.3</v>
      </c>
      <c r="Q36">
        <v>197.36259999999999</v>
      </c>
      <c r="R36">
        <v>0</v>
      </c>
      <c r="S36">
        <v>197.4</v>
      </c>
      <c r="T36">
        <v>0</v>
      </c>
      <c r="U36"/>
      <c r="V36"/>
      <c r="W36">
        <v>0</v>
      </c>
      <c r="X36">
        <v>4.0697999999999999</v>
      </c>
      <c r="Y36">
        <v>12</v>
      </c>
      <c r="Z36">
        <v>875</v>
      </c>
      <c r="AA36">
        <v>902</v>
      </c>
      <c r="AB36">
        <v>821</v>
      </c>
      <c r="AC36">
        <v>65</v>
      </c>
      <c r="AD36">
        <v>8.23</v>
      </c>
      <c r="AE36">
        <v>0.19</v>
      </c>
      <c r="AF36">
        <v>983</v>
      </c>
      <c r="AG36">
        <v>-10</v>
      </c>
      <c r="AH36">
        <v>8</v>
      </c>
      <c r="AI36">
        <v>10</v>
      </c>
      <c r="AJ36">
        <v>190</v>
      </c>
      <c r="AK36">
        <v>189</v>
      </c>
      <c r="AL36">
        <v>6.1</v>
      </c>
      <c r="AM36">
        <v>195</v>
      </c>
      <c r="AN36" t="s">
        <v>155</v>
      </c>
      <c r="AO36">
        <v>2</v>
      </c>
      <c r="AP36" s="42">
        <v>0.63170138888888883</v>
      </c>
      <c r="AQ36">
        <v>47.158470999999999</v>
      </c>
      <c r="AR36">
        <v>-88.484921999999997</v>
      </c>
      <c r="AS36">
        <v>312.39999999999998</v>
      </c>
      <c r="AT36">
        <v>24.1</v>
      </c>
      <c r="AU36">
        <v>12</v>
      </c>
      <c r="AV36">
        <v>12</v>
      </c>
      <c r="AW36" t="s">
        <v>414</v>
      </c>
      <c r="AX36">
        <v>1.0125</v>
      </c>
      <c r="AY36">
        <v>1.7</v>
      </c>
      <c r="AZ36">
        <v>2.2999999999999998</v>
      </c>
      <c r="BA36">
        <v>14.048999999999999</v>
      </c>
      <c r="BB36">
        <v>16.96</v>
      </c>
      <c r="BC36">
        <v>1.21</v>
      </c>
      <c r="BD36">
        <v>11.788</v>
      </c>
      <c r="BE36">
        <v>3035.1129999999998</v>
      </c>
      <c r="BF36">
        <v>1.087</v>
      </c>
      <c r="BG36">
        <v>7.407</v>
      </c>
      <c r="BH36">
        <v>0</v>
      </c>
      <c r="BI36">
        <v>7.407</v>
      </c>
      <c r="BJ36">
        <v>5.6379999999999999</v>
      </c>
      <c r="BK36">
        <v>0</v>
      </c>
      <c r="BL36">
        <v>5.6379999999999999</v>
      </c>
      <c r="BM36">
        <v>0</v>
      </c>
      <c r="BN36"/>
      <c r="BO36"/>
      <c r="BP36"/>
      <c r="BQ36">
        <v>807.18</v>
      </c>
      <c r="BR36">
        <v>0.123626</v>
      </c>
      <c r="BS36">
        <v>-2.3727000000000002E-2</v>
      </c>
      <c r="BT36">
        <v>1.0999999999999999E-2</v>
      </c>
      <c r="BU36">
        <v>2.9759869999999999</v>
      </c>
      <c r="BV36">
        <v>-0.47691270000000002</v>
      </c>
      <c r="BW36" s="4">
        <f t="shared" si="9"/>
        <v>0.78625576539999997</v>
      </c>
      <c r="BY36" s="4">
        <f t="shared" si="10"/>
        <v>6973.056673941931</v>
      </c>
      <c r="BZ36" s="4">
        <f t="shared" si="11"/>
        <v>2.4973411548679998</v>
      </c>
      <c r="CA36" s="4">
        <f t="shared" si="12"/>
        <v>12.953090553032</v>
      </c>
      <c r="CB36" s="4">
        <f t="shared" si="13"/>
        <v>0</v>
      </c>
    </row>
    <row r="37" spans="1:80" x14ac:dyDescent="0.25">
      <c r="A37" s="40">
        <v>41704</v>
      </c>
      <c r="B37" s="41">
        <v>6.8078703703703704E-3</v>
      </c>
      <c r="C37">
        <v>12.61</v>
      </c>
      <c r="D37">
        <v>7.7000000000000002E-3</v>
      </c>
      <c r="E37">
        <v>77.007543999999996</v>
      </c>
      <c r="F37">
        <v>324.2</v>
      </c>
      <c r="G37">
        <v>-28.3</v>
      </c>
      <c r="H37">
        <v>-10.9</v>
      </c>
      <c r="I37"/>
      <c r="J37">
        <v>4.4000000000000004</v>
      </c>
      <c r="K37">
        <v>0.89329999999999998</v>
      </c>
      <c r="L37">
        <v>11.263999999999999</v>
      </c>
      <c r="M37">
        <v>6.8999999999999999E-3</v>
      </c>
      <c r="N37">
        <v>289.5924</v>
      </c>
      <c r="O37">
        <v>0</v>
      </c>
      <c r="P37">
        <v>289.60000000000002</v>
      </c>
      <c r="Q37">
        <v>220.41679999999999</v>
      </c>
      <c r="R37">
        <v>0</v>
      </c>
      <c r="S37">
        <v>220.4</v>
      </c>
      <c r="T37">
        <v>0</v>
      </c>
      <c r="U37"/>
      <c r="V37"/>
      <c r="W37">
        <v>0</v>
      </c>
      <c r="X37">
        <v>3.9272</v>
      </c>
      <c r="Y37">
        <v>12</v>
      </c>
      <c r="Z37">
        <v>875</v>
      </c>
      <c r="AA37">
        <v>902</v>
      </c>
      <c r="AB37">
        <v>820</v>
      </c>
      <c r="AC37">
        <v>65</v>
      </c>
      <c r="AD37">
        <v>8.23</v>
      </c>
      <c r="AE37">
        <v>0.19</v>
      </c>
      <c r="AF37">
        <v>984</v>
      </c>
      <c r="AG37">
        <v>-10</v>
      </c>
      <c r="AH37">
        <v>8</v>
      </c>
      <c r="AI37">
        <v>10</v>
      </c>
      <c r="AJ37">
        <v>190</v>
      </c>
      <c r="AK37">
        <v>189</v>
      </c>
      <c r="AL37">
        <v>6.4</v>
      </c>
      <c r="AM37">
        <v>195</v>
      </c>
      <c r="AN37" t="s">
        <v>155</v>
      </c>
      <c r="AO37">
        <v>2</v>
      </c>
      <c r="AP37" s="42">
        <v>0.63172453703703701</v>
      </c>
      <c r="AQ37">
        <v>47.158461000000003</v>
      </c>
      <c r="AR37">
        <v>-88.484663999999995</v>
      </c>
      <c r="AS37">
        <v>312.2</v>
      </c>
      <c r="AT37">
        <v>24</v>
      </c>
      <c r="AU37">
        <v>12</v>
      </c>
      <c r="AV37">
        <v>12</v>
      </c>
      <c r="AW37" t="s">
        <v>414</v>
      </c>
      <c r="AX37">
        <v>1.1000000000000001</v>
      </c>
      <c r="AY37">
        <v>1.7</v>
      </c>
      <c r="AZ37">
        <v>2.2999999999999998</v>
      </c>
      <c r="BA37">
        <v>14.048999999999999</v>
      </c>
      <c r="BB37">
        <v>16.739999999999998</v>
      </c>
      <c r="BC37">
        <v>1.19</v>
      </c>
      <c r="BD37">
        <v>11.946</v>
      </c>
      <c r="BE37">
        <v>3034.8339999999998</v>
      </c>
      <c r="BF37">
        <v>1.18</v>
      </c>
      <c r="BG37">
        <v>8.1709999999999994</v>
      </c>
      <c r="BH37">
        <v>0</v>
      </c>
      <c r="BI37">
        <v>8.1709999999999994</v>
      </c>
      <c r="BJ37">
        <v>6.2190000000000003</v>
      </c>
      <c r="BK37">
        <v>0</v>
      </c>
      <c r="BL37">
        <v>6.2190000000000003</v>
      </c>
      <c r="BM37">
        <v>0</v>
      </c>
      <c r="BN37"/>
      <c r="BO37"/>
      <c r="BP37"/>
      <c r="BQ37">
        <v>769.34799999999996</v>
      </c>
      <c r="BR37">
        <v>0.13109199999999999</v>
      </c>
      <c r="BS37">
        <v>-1.5276E-2</v>
      </c>
      <c r="BT37">
        <v>1.0272999999999999E-2</v>
      </c>
      <c r="BU37">
        <v>3.1557119999999999</v>
      </c>
      <c r="BV37">
        <v>-0.30704759999999998</v>
      </c>
      <c r="BW37" s="4">
        <f t="shared" si="9"/>
        <v>0.83373911039999993</v>
      </c>
      <c r="BY37" s="4">
        <f t="shared" si="10"/>
        <v>7393.4919194357753</v>
      </c>
      <c r="BZ37" s="4">
        <f t="shared" si="11"/>
        <v>2.8747274035199997</v>
      </c>
      <c r="CA37" s="4">
        <f t="shared" si="12"/>
        <v>15.150787900416001</v>
      </c>
      <c r="CB37" s="4">
        <f t="shared" si="13"/>
        <v>0</v>
      </c>
    </row>
    <row r="38" spans="1:80" x14ac:dyDescent="0.25">
      <c r="A38" s="40">
        <v>41704</v>
      </c>
      <c r="B38" s="41">
        <v>6.8194444444444448E-3</v>
      </c>
      <c r="C38">
        <v>12.585000000000001</v>
      </c>
      <c r="D38">
        <v>8.9999999999999993E-3</v>
      </c>
      <c r="E38">
        <v>90</v>
      </c>
      <c r="F38">
        <v>343.8</v>
      </c>
      <c r="G38">
        <v>-32</v>
      </c>
      <c r="H38">
        <v>-12</v>
      </c>
      <c r="I38"/>
      <c r="J38">
        <v>4.2</v>
      </c>
      <c r="K38">
        <v>0.89339999999999997</v>
      </c>
      <c r="L38">
        <v>11.2433</v>
      </c>
      <c r="M38">
        <v>8.0000000000000002E-3</v>
      </c>
      <c r="N38">
        <v>307.14</v>
      </c>
      <c r="O38">
        <v>0</v>
      </c>
      <c r="P38">
        <v>307.10000000000002</v>
      </c>
      <c r="Q38">
        <v>233.77080000000001</v>
      </c>
      <c r="R38">
        <v>0</v>
      </c>
      <c r="S38">
        <v>233.8</v>
      </c>
      <c r="T38">
        <v>0</v>
      </c>
      <c r="U38"/>
      <c r="V38"/>
      <c r="W38">
        <v>0</v>
      </c>
      <c r="X38">
        <v>3.7521</v>
      </c>
      <c r="Y38">
        <v>12</v>
      </c>
      <c r="Z38">
        <v>875</v>
      </c>
      <c r="AA38">
        <v>902</v>
      </c>
      <c r="AB38">
        <v>819</v>
      </c>
      <c r="AC38">
        <v>65</v>
      </c>
      <c r="AD38">
        <v>8.2200000000000006</v>
      </c>
      <c r="AE38">
        <v>0.19</v>
      </c>
      <c r="AF38">
        <v>984</v>
      </c>
      <c r="AG38">
        <v>-10</v>
      </c>
      <c r="AH38">
        <v>8</v>
      </c>
      <c r="AI38">
        <v>10</v>
      </c>
      <c r="AJ38">
        <v>190</v>
      </c>
      <c r="AK38">
        <v>189</v>
      </c>
      <c r="AL38">
        <v>6.1</v>
      </c>
      <c r="AM38">
        <v>195</v>
      </c>
      <c r="AN38" t="s">
        <v>155</v>
      </c>
      <c r="AO38">
        <v>2</v>
      </c>
      <c r="AP38" s="42">
        <v>0.63173611111111116</v>
      </c>
      <c r="AQ38">
        <v>47.158467999999999</v>
      </c>
      <c r="AR38">
        <v>-88.484551999999994</v>
      </c>
      <c r="AS38">
        <v>312</v>
      </c>
      <c r="AT38">
        <v>23.1</v>
      </c>
      <c r="AU38">
        <v>12</v>
      </c>
      <c r="AV38">
        <v>12</v>
      </c>
      <c r="AW38" t="s">
        <v>414</v>
      </c>
      <c r="AX38">
        <v>1.1000000000000001</v>
      </c>
      <c r="AY38">
        <v>1.7</v>
      </c>
      <c r="AZ38">
        <v>2.2999999999999998</v>
      </c>
      <c r="BA38">
        <v>14.048999999999999</v>
      </c>
      <c r="BB38">
        <v>16.77</v>
      </c>
      <c r="BC38">
        <v>1.19</v>
      </c>
      <c r="BD38">
        <v>11.936</v>
      </c>
      <c r="BE38">
        <v>3034.5360000000001</v>
      </c>
      <c r="BF38">
        <v>1.381</v>
      </c>
      <c r="BG38">
        <v>8.6809999999999992</v>
      </c>
      <c r="BH38">
        <v>0</v>
      </c>
      <c r="BI38">
        <v>8.6809999999999992</v>
      </c>
      <c r="BJ38">
        <v>6.6070000000000002</v>
      </c>
      <c r="BK38">
        <v>0</v>
      </c>
      <c r="BL38">
        <v>6.6070000000000002</v>
      </c>
      <c r="BM38">
        <v>0</v>
      </c>
      <c r="BN38"/>
      <c r="BO38"/>
      <c r="BP38"/>
      <c r="BQ38">
        <v>736.33399999999995</v>
      </c>
      <c r="BR38">
        <v>0.14163200000000001</v>
      </c>
      <c r="BS38">
        <v>-8.3649999999999992E-3</v>
      </c>
      <c r="BT38">
        <v>1.1454000000000001E-2</v>
      </c>
      <c r="BU38">
        <v>3.4094359999999999</v>
      </c>
      <c r="BV38">
        <v>-0.16813649999999999</v>
      </c>
      <c r="BW38" s="4">
        <f t="shared" si="9"/>
        <v>0.90077299119999998</v>
      </c>
      <c r="BY38" s="4">
        <f t="shared" si="10"/>
        <v>7987.1554494693119</v>
      </c>
      <c r="BZ38" s="4">
        <f t="shared" si="11"/>
        <v>3.634908821552</v>
      </c>
      <c r="CA38" s="4">
        <f t="shared" si="12"/>
        <v>17.390182899344001</v>
      </c>
      <c r="CB38" s="4">
        <f t="shared" si="13"/>
        <v>0</v>
      </c>
    </row>
    <row r="39" spans="1:80" x14ac:dyDescent="0.25">
      <c r="A39" s="40">
        <v>41704</v>
      </c>
      <c r="B39" s="41">
        <v>6.8310185185185175E-3</v>
      </c>
      <c r="C39">
        <v>12.54</v>
      </c>
      <c r="D39">
        <v>9.1000000000000004E-3</v>
      </c>
      <c r="E39">
        <v>90.671999999999997</v>
      </c>
      <c r="F39">
        <v>364.8</v>
      </c>
      <c r="G39">
        <v>-32</v>
      </c>
      <c r="H39">
        <v>-10.5</v>
      </c>
      <c r="I39"/>
      <c r="J39">
        <v>4.09</v>
      </c>
      <c r="K39">
        <v>0.89370000000000005</v>
      </c>
      <c r="L39">
        <v>11.207100000000001</v>
      </c>
      <c r="M39">
        <v>8.0999999999999996E-3</v>
      </c>
      <c r="N39">
        <v>326.07569999999998</v>
      </c>
      <c r="O39">
        <v>0</v>
      </c>
      <c r="P39">
        <v>326.10000000000002</v>
      </c>
      <c r="Q39">
        <v>248.1832</v>
      </c>
      <c r="R39">
        <v>0</v>
      </c>
      <c r="S39">
        <v>248.2</v>
      </c>
      <c r="T39">
        <v>0</v>
      </c>
      <c r="U39"/>
      <c r="V39"/>
      <c r="W39">
        <v>0</v>
      </c>
      <c r="X39">
        <v>3.6581999999999999</v>
      </c>
      <c r="Y39">
        <v>12</v>
      </c>
      <c r="Z39">
        <v>877</v>
      </c>
      <c r="AA39">
        <v>902</v>
      </c>
      <c r="AB39">
        <v>823</v>
      </c>
      <c r="AC39">
        <v>65</v>
      </c>
      <c r="AD39">
        <v>8.2200000000000006</v>
      </c>
      <c r="AE39">
        <v>0.19</v>
      </c>
      <c r="AF39">
        <v>984</v>
      </c>
      <c r="AG39">
        <v>-10</v>
      </c>
      <c r="AH39">
        <v>8</v>
      </c>
      <c r="AI39">
        <v>10</v>
      </c>
      <c r="AJ39">
        <v>190</v>
      </c>
      <c r="AK39">
        <v>189</v>
      </c>
      <c r="AL39">
        <v>6.1</v>
      </c>
      <c r="AM39">
        <v>195</v>
      </c>
      <c r="AN39" t="s">
        <v>155</v>
      </c>
      <c r="AO39">
        <v>2</v>
      </c>
      <c r="AP39" s="42">
        <v>0.63173611111111116</v>
      </c>
      <c r="AQ39">
        <v>47.158476</v>
      </c>
      <c r="AR39">
        <v>-88.484521000000001</v>
      </c>
      <c r="AS39">
        <v>312</v>
      </c>
      <c r="AT39">
        <v>23</v>
      </c>
      <c r="AU39">
        <v>12</v>
      </c>
      <c r="AV39">
        <v>12</v>
      </c>
      <c r="AW39" t="s">
        <v>414</v>
      </c>
      <c r="AX39">
        <v>1.1000000000000001</v>
      </c>
      <c r="AY39">
        <v>1.7</v>
      </c>
      <c r="AZ39">
        <v>2.2999999999999998</v>
      </c>
      <c r="BA39">
        <v>14.048999999999999</v>
      </c>
      <c r="BB39">
        <v>16.829999999999998</v>
      </c>
      <c r="BC39">
        <v>1.2</v>
      </c>
      <c r="BD39">
        <v>11.89</v>
      </c>
      <c r="BE39">
        <v>3034.5459999999998</v>
      </c>
      <c r="BF39">
        <v>1.397</v>
      </c>
      <c r="BG39">
        <v>9.2460000000000004</v>
      </c>
      <c r="BH39">
        <v>0</v>
      </c>
      <c r="BI39">
        <v>9.2460000000000004</v>
      </c>
      <c r="BJ39">
        <v>7.0369999999999999</v>
      </c>
      <c r="BK39">
        <v>0</v>
      </c>
      <c r="BL39">
        <v>7.0369999999999999</v>
      </c>
      <c r="BM39">
        <v>0</v>
      </c>
      <c r="BN39"/>
      <c r="BO39"/>
      <c r="BP39"/>
      <c r="BQ39">
        <v>720.21799999999996</v>
      </c>
      <c r="BR39">
        <v>0.12782499999999999</v>
      </c>
      <c r="BS39">
        <v>-7.0000000000000001E-3</v>
      </c>
      <c r="BT39">
        <v>1.2E-2</v>
      </c>
      <c r="BU39">
        <v>3.0770680000000001</v>
      </c>
      <c r="BV39">
        <v>-0.14069999999999999</v>
      </c>
      <c r="BW39" s="4">
        <f t="shared" si="9"/>
        <v>0.81296136559999999</v>
      </c>
      <c r="BY39" s="4">
        <f t="shared" si="10"/>
        <v>7208.5533899508155</v>
      </c>
      <c r="BZ39" s="4">
        <f t="shared" si="11"/>
        <v>3.318568604912</v>
      </c>
      <c r="CA39" s="4">
        <f t="shared" si="12"/>
        <v>16.716368842352001</v>
      </c>
      <c r="CB39" s="4">
        <f t="shared" si="13"/>
        <v>0</v>
      </c>
    </row>
    <row r="40" spans="1:80" x14ac:dyDescent="0.25">
      <c r="A40" s="40">
        <v>41704</v>
      </c>
      <c r="B40" s="41">
        <v>6.842592592592592E-3</v>
      </c>
      <c r="C40">
        <v>12.515000000000001</v>
      </c>
      <c r="D40">
        <v>1.15E-2</v>
      </c>
      <c r="E40">
        <v>114.672</v>
      </c>
      <c r="F40">
        <v>412.6</v>
      </c>
      <c r="G40">
        <v>-32</v>
      </c>
      <c r="H40">
        <v>28.7</v>
      </c>
      <c r="I40"/>
      <c r="J40">
        <v>3.95</v>
      </c>
      <c r="K40">
        <v>0.89400000000000002</v>
      </c>
      <c r="L40">
        <v>11.187799999999999</v>
      </c>
      <c r="M40">
        <v>1.03E-2</v>
      </c>
      <c r="N40">
        <v>368.86040000000003</v>
      </c>
      <c r="O40">
        <v>0</v>
      </c>
      <c r="P40">
        <v>368.9</v>
      </c>
      <c r="Q40">
        <v>280.7475</v>
      </c>
      <c r="R40">
        <v>0</v>
      </c>
      <c r="S40">
        <v>280.7</v>
      </c>
      <c r="T40">
        <v>28.727699999999999</v>
      </c>
      <c r="U40"/>
      <c r="V40"/>
      <c r="W40">
        <v>0</v>
      </c>
      <c r="X40">
        <v>3.5327999999999999</v>
      </c>
      <c r="Y40">
        <v>12</v>
      </c>
      <c r="Z40">
        <v>881</v>
      </c>
      <c r="AA40">
        <v>903</v>
      </c>
      <c r="AB40">
        <v>826</v>
      </c>
      <c r="AC40">
        <v>65</v>
      </c>
      <c r="AD40">
        <v>8.2200000000000006</v>
      </c>
      <c r="AE40">
        <v>0.19</v>
      </c>
      <c r="AF40">
        <v>984</v>
      </c>
      <c r="AG40">
        <v>-10</v>
      </c>
      <c r="AH40">
        <v>8</v>
      </c>
      <c r="AI40">
        <v>10</v>
      </c>
      <c r="AJ40">
        <v>190</v>
      </c>
      <c r="AK40">
        <v>189.7</v>
      </c>
      <c r="AL40">
        <v>6.3</v>
      </c>
      <c r="AM40">
        <v>195</v>
      </c>
      <c r="AN40" t="s">
        <v>155</v>
      </c>
      <c r="AO40">
        <v>2</v>
      </c>
      <c r="AP40" s="42">
        <v>0.63175925925925924</v>
      </c>
      <c r="AQ40">
        <v>47.158546999999999</v>
      </c>
      <c r="AR40">
        <v>-88.484296000000001</v>
      </c>
      <c r="AS40">
        <v>311.8</v>
      </c>
      <c r="AT40">
        <v>22.1</v>
      </c>
      <c r="AU40">
        <v>12</v>
      </c>
      <c r="AV40">
        <v>12</v>
      </c>
      <c r="AW40" t="s">
        <v>414</v>
      </c>
      <c r="AX40">
        <v>1.1125</v>
      </c>
      <c r="AY40">
        <v>1.7</v>
      </c>
      <c r="AZ40">
        <v>2.2749999999999999</v>
      </c>
      <c r="BA40">
        <v>14.048999999999999</v>
      </c>
      <c r="BB40">
        <v>16.850000000000001</v>
      </c>
      <c r="BC40">
        <v>1.2</v>
      </c>
      <c r="BD40">
        <v>11.863</v>
      </c>
      <c r="BE40">
        <v>3033.1959999999999</v>
      </c>
      <c r="BF40">
        <v>1.7689999999999999</v>
      </c>
      <c r="BG40">
        <v>10.473000000000001</v>
      </c>
      <c r="BH40">
        <v>0</v>
      </c>
      <c r="BI40">
        <v>10.473000000000001</v>
      </c>
      <c r="BJ40">
        <v>7.9710000000000001</v>
      </c>
      <c r="BK40">
        <v>0</v>
      </c>
      <c r="BL40">
        <v>7.9710000000000001</v>
      </c>
      <c r="BM40">
        <v>0.25729999999999997</v>
      </c>
      <c r="BN40"/>
      <c r="BO40"/>
      <c r="BP40"/>
      <c r="BQ40">
        <v>696.41899999999998</v>
      </c>
      <c r="BR40">
        <v>0.16098499999999999</v>
      </c>
      <c r="BS40">
        <v>-1.2815999999999999E-2</v>
      </c>
      <c r="BT40">
        <v>1.2E-2</v>
      </c>
      <c r="BU40">
        <v>3.8753120000000001</v>
      </c>
      <c r="BV40">
        <v>-0.25760159999999999</v>
      </c>
      <c r="BW40" s="4">
        <f t="shared" si="9"/>
        <v>1.0238574303999999</v>
      </c>
      <c r="BY40" s="4">
        <f t="shared" si="10"/>
        <v>9074.5364217213428</v>
      </c>
      <c r="BZ40" s="4">
        <f t="shared" si="11"/>
        <v>5.2923895884160004</v>
      </c>
      <c r="CA40" s="4">
        <f t="shared" si="12"/>
        <v>23.847166426944003</v>
      </c>
      <c r="CB40" s="4">
        <f t="shared" si="13"/>
        <v>0.76977492430719996</v>
      </c>
    </row>
    <row r="41" spans="1:80" x14ac:dyDescent="0.25">
      <c r="A41" s="40">
        <v>41704</v>
      </c>
      <c r="B41" s="41">
        <v>6.8541666666666655E-3</v>
      </c>
      <c r="C41">
        <v>12.420999999999999</v>
      </c>
      <c r="D41">
        <v>1.2E-2</v>
      </c>
      <c r="E41">
        <v>120</v>
      </c>
      <c r="F41">
        <v>456.8</v>
      </c>
      <c r="G41">
        <v>-32</v>
      </c>
      <c r="H41">
        <v>39.1</v>
      </c>
      <c r="I41"/>
      <c r="J41">
        <v>3.89</v>
      </c>
      <c r="K41">
        <v>0.89470000000000005</v>
      </c>
      <c r="L41">
        <v>11.1134</v>
      </c>
      <c r="M41">
        <v>1.0699999999999999E-2</v>
      </c>
      <c r="N41">
        <v>408.66489999999999</v>
      </c>
      <c r="O41">
        <v>0</v>
      </c>
      <c r="P41">
        <v>408.7</v>
      </c>
      <c r="Q41">
        <v>311.04360000000003</v>
      </c>
      <c r="R41">
        <v>0</v>
      </c>
      <c r="S41">
        <v>311</v>
      </c>
      <c r="T41">
        <v>39.063000000000002</v>
      </c>
      <c r="U41"/>
      <c r="V41"/>
      <c r="W41">
        <v>0</v>
      </c>
      <c r="X41">
        <v>3.4836</v>
      </c>
      <c r="Y41">
        <v>12</v>
      </c>
      <c r="Z41">
        <v>883</v>
      </c>
      <c r="AA41">
        <v>903</v>
      </c>
      <c r="AB41">
        <v>828</v>
      </c>
      <c r="AC41">
        <v>65</v>
      </c>
      <c r="AD41">
        <v>8.2200000000000006</v>
      </c>
      <c r="AE41">
        <v>0.19</v>
      </c>
      <c r="AF41">
        <v>984</v>
      </c>
      <c r="AG41">
        <v>-10</v>
      </c>
      <c r="AH41">
        <v>8</v>
      </c>
      <c r="AI41">
        <v>10</v>
      </c>
      <c r="AJ41">
        <v>190</v>
      </c>
      <c r="AK41">
        <v>189.3</v>
      </c>
      <c r="AL41">
        <v>6.4</v>
      </c>
      <c r="AM41">
        <v>195</v>
      </c>
      <c r="AN41" t="s">
        <v>155</v>
      </c>
      <c r="AO41">
        <v>2</v>
      </c>
      <c r="AP41" s="42">
        <v>0.63177083333333328</v>
      </c>
      <c r="AQ41">
        <v>47.158658000000003</v>
      </c>
      <c r="AR41">
        <v>-88.484230999999994</v>
      </c>
      <c r="AS41">
        <v>311</v>
      </c>
      <c r="AT41">
        <v>21.7</v>
      </c>
      <c r="AU41">
        <v>12</v>
      </c>
      <c r="AV41">
        <v>12</v>
      </c>
      <c r="AW41" t="s">
        <v>414</v>
      </c>
      <c r="AX41">
        <v>1.2</v>
      </c>
      <c r="AY41">
        <v>1.7</v>
      </c>
      <c r="AZ41">
        <v>2.1</v>
      </c>
      <c r="BA41">
        <v>14.048999999999999</v>
      </c>
      <c r="BB41">
        <v>16.97</v>
      </c>
      <c r="BC41">
        <v>1.21</v>
      </c>
      <c r="BD41">
        <v>11.77</v>
      </c>
      <c r="BE41">
        <v>3032.83</v>
      </c>
      <c r="BF41">
        <v>1.865</v>
      </c>
      <c r="BG41">
        <v>11.679</v>
      </c>
      <c r="BH41">
        <v>0</v>
      </c>
      <c r="BI41">
        <v>11.679</v>
      </c>
      <c r="BJ41">
        <v>8.8889999999999993</v>
      </c>
      <c r="BK41">
        <v>0</v>
      </c>
      <c r="BL41">
        <v>8.8889999999999993</v>
      </c>
      <c r="BM41">
        <v>0.35220000000000001</v>
      </c>
      <c r="BN41"/>
      <c r="BO41"/>
      <c r="BP41"/>
      <c r="BQ41">
        <v>691.23199999999997</v>
      </c>
      <c r="BR41">
        <v>0.16509499999999999</v>
      </c>
      <c r="BS41">
        <v>-1.7908E-2</v>
      </c>
      <c r="BT41">
        <v>1.1273E-2</v>
      </c>
      <c r="BU41">
        <v>3.9742500000000001</v>
      </c>
      <c r="BV41">
        <v>-0.35995080000000002</v>
      </c>
      <c r="BW41" s="4">
        <f t="shared" si="9"/>
        <v>1.0499968499999999</v>
      </c>
      <c r="BY41" s="4">
        <f t="shared" si="10"/>
        <v>9305.0894124299994</v>
      </c>
      <c r="BZ41" s="4">
        <f t="shared" si="11"/>
        <v>5.7220456650000004</v>
      </c>
      <c r="CA41" s="4">
        <f t="shared" si="12"/>
        <v>27.272527568999998</v>
      </c>
      <c r="CB41" s="4">
        <f t="shared" si="13"/>
        <v>1.0805922162000001</v>
      </c>
    </row>
    <row r="42" spans="1:80" x14ac:dyDescent="0.25">
      <c r="A42" s="40">
        <v>41704</v>
      </c>
      <c r="B42" s="41">
        <v>6.8657407407407408E-3</v>
      </c>
      <c r="C42">
        <v>12.23</v>
      </c>
      <c r="D42">
        <v>1.34E-2</v>
      </c>
      <c r="E42">
        <v>134.43796800000001</v>
      </c>
      <c r="F42">
        <v>494.1</v>
      </c>
      <c r="G42">
        <v>-32</v>
      </c>
      <c r="H42">
        <v>89.1</v>
      </c>
      <c r="I42"/>
      <c r="J42">
        <v>3.8</v>
      </c>
      <c r="K42">
        <v>0.89610000000000001</v>
      </c>
      <c r="L42">
        <v>10.959099999999999</v>
      </c>
      <c r="M42">
        <v>1.2E-2</v>
      </c>
      <c r="N42">
        <v>442.78719999999998</v>
      </c>
      <c r="O42">
        <v>0</v>
      </c>
      <c r="P42">
        <v>442.8</v>
      </c>
      <c r="Q42">
        <v>337.01479999999998</v>
      </c>
      <c r="R42">
        <v>0</v>
      </c>
      <c r="S42">
        <v>337</v>
      </c>
      <c r="T42">
        <v>89.141599999999997</v>
      </c>
      <c r="U42"/>
      <c r="V42"/>
      <c r="W42">
        <v>0</v>
      </c>
      <c r="X42">
        <v>3.4051</v>
      </c>
      <c r="Y42">
        <v>12</v>
      </c>
      <c r="Z42">
        <v>884</v>
      </c>
      <c r="AA42">
        <v>903</v>
      </c>
      <c r="AB42">
        <v>830</v>
      </c>
      <c r="AC42">
        <v>65</v>
      </c>
      <c r="AD42">
        <v>8.2200000000000006</v>
      </c>
      <c r="AE42">
        <v>0.19</v>
      </c>
      <c r="AF42">
        <v>984</v>
      </c>
      <c r="AG42">
        <v>-10</v>
      </c>
      <c r="AH42">
        <v>8.7270000000000003</v>
      </c>
      <c r="AI42">
        <v>10</v>
      </c>
      <c r="AJ42">
        <v>189.3</v>
      </c>
      <c r="AK42">
        <v>189.7</v>
      </c>
      <c r="AL42">
        <v>6.2</v>
      </c>
      <c r="AM42">
        <v>195</v>
      </c>
      <c r="AN42" t="s">
        <v>155</v>
      </c>
      <c r="AO42">
        <v>2</v>
      </c>
      <c r="AP42" s="42">
        <v>0.63178240740740743</v>
      </c>
      <c r="AQ42">
        <v>47.158762000000003</v>
      </c>
      <c r="AR42">
        <v>-88.484189000000001</v>
      </c>
      <c r="AS42">
        <v>310.5</v>
      </c>
      <c r="AT42">
        <v>22.6</v>
      </c>
      <c r="AU42">
        <v>12</v>
      </c>
      <c r="AV42">
        <v>12</v>
      </c>
      <c r="AW42" t="s">
        <v>414</v>
      </c>
      <c r="AX42">
        <v>1.2124999999999999</v>
      </c>
      <c r="AY42">
        <v>1.7250000000000001</v>
      </c>
      <c r="AZ42">
        <v>2.125</v>
      </c>
      <c r="BA42">
        <v>14.048999999999999</v>
      </c>
      <c r="BB42">
        <v>17.21</v>
      </c>
      <c r="BC42">
        <v>1.23</v>
      </c>
      <c r="BD42">
        <v>11.597</v>
      </c>
      <c r="BE42">
        <v>3031.1750000000002</v>
      </c>
      <c r="BF42">
        <v>2.121</v>
      </c>
      <c r="BG42">
        <v>12.824999999999999</v>
      </c>
      <c r="BH42">
        <v>0</v>
      </c>
      <c r="BI42">
        <v>12.824999999999999</v>
      </c>
      <c r="BJ42">
        <v>9.7620000000000005</v>
      </c>
      <c r="BK42">
        <v>0</v>
      </c>
      <c r="BL42">
        <v>9.7620000000000005</v>
      </c>
      <c r="BM42">
        <v>0.81469999999999998</v>
      </c>
      <c r="BN42"/>
      <c r="BO42"/>
      <c r="BP42"/>
      <c r="BQ42">
        <v>684.80499999999995</v>
      </c>
      <c r="BR42">
        <v>0.18571799999999999</v>
      </c>
      <c r="BS42">
        <v>-1.6819000000000001E-2</v>
      </c>
      <c r="BT42">
        <v>1.0999999999999999E-2</v>
      </c>
      <c r="BU42">
        <v>4.4706970000000004</v>
      </c>
      <c r="BV42">
        <v>-0.33806190000000003</v>
      </c>
      <c r="BW42" s="4">
        <f t="shared" si="9"/>
        <v>1.1811581474000001</v>
      </c>
      <c r="BY42" s="4">
        <f t="shared" si="10"/>
        <v>10461.730963768701</v>
      </c>
      <c r="BZ42" s="4">
        <f t="shared" si="11"/>
        <v>7.3203729161640014</v>
      </c>
      <c r="CA42" s="4">
        <f t="shared" si="12"/>
        <v>33.692352856008</v>
      </c>
      <c r="CB42" s="4">
        <f t="shared" si="13"/>
        <v>2.8118377250348003</v>
      </c>
    </row>
    <row r="43" spans="1:80" x14ac:dyDescent="0.25">
      <c r="A43" s="40">
        <v>41704</v>
      </c>
      <c r="B43" s="41">
        <v>6.8773148148148153E-3</v>
      </c>
      <c r="C43">
        <v>12.234999999999999</v>
      </c>
      <c r="D43">
        <v>1.4999999999999999E-2</v>
      </c>
      <c r="E43">
        <v>150</v>
      </c>
      <c r="F43">
        <v>586.29999999999995</v>
      </c>
      <c r="G43">
        <v>-32</v>
      </c>
      <c r="H43">
        <v>90.6</v>
      </c>
      <c r="I43"/>
      <c r="J43">
        <v>3.8</v>
      </c>
      <c r="K43">
        <v>0.89610000000000001</v>
      </c>
      <c r="L43">
        <v>10.962999999999999</v>
      </c>
      <c r="M43">
        <v>1.34E-2</v>
      </c>
      <c r="N43">
        <v>525.38469999999995</v>
      </c>
      <c r="O43">
        <v>0</v>
      </c>
      <c r="P43">
        <v>525.4</v>
      </c>
      <c r="Q43">
        <v>399.88150000000002</v>
      </c>
      <c r="R43">
        <v>0</v>
      </c>
      <c r="S43">
        <v>399.9</v>
      </c>
      <c r="T43">
        <v>90.565299999999993</v>
      </c>
      <c r="U43"/>
      <c r="V43"/>
      <c r="W43">
        <v>0</v>
      </c>
      <c r="X43">
        <v>3.4049999999999998</v>
      </c>
      <c r="Y43">
        <v>12</v>
      </c>
      <c r="Z43">
        <v>886</v>
      </c>
      <c r="AA43">
        <v>904</v>
      </c>
      <c r="AB43">
        <v>830</v>
      </c>
      <c r="AC43">
        <v>65</v>
      </c>
      <c r="AD43">
        <v>8.2200000000000006</v>
      </c>
      <c r="AE43">
        <v>0.19</v>
      </c>
      <c r="AF43">
        <v>984</v>
      </c>
      <c r="AG43">
        <v>-10</v>
      </c>
      <c r="AH43">
        <v>8.2729999999999997</v>
      </c>
      <c r="AI43">
        <v>10</v>
      </c>
      <c r="AJ43">
        <v>189.7</v>
      </c>
      <c r="AK43">
        <v>190</v>
      </c>
      <c r="AL43">
        <v>6.2</v>
      </c>
      <c r="AM43">
        <v>195</v>
      </c>
      <c r="AN43" t="s">
        <v>155</v>
      </c>
      <c r="AO43">
        <v>2</v>
      </c>
      <c r="AP43" s="42">
        <v>0.63179398148148147</v>
      </c>
      <c r="AQ43">
        <v>47.158872000000002</v>
      </c>
      <c r="AR43">
        <v>-88.484172000000001</v>
      </c>
      <c r="AS43">
        <v>310.3</v>
      </c>
      <c r="AT43">
        <v>24.1</v>
      </c>
      <c r="AU43">
        <v>12</v>
      </c>
      <c r="AV43">
        <v>12</v>
      </c>
      <c r="AW43" t="s">
        <v>414</v>
      </c>
      <c r="AX43">
        <v>1.325</v>
      </c>
      <c r="AY43">
        <v>1.925</v>
      </c>
      <c r="AZ43">
        <v>2.3250000000000002</v>
      </c>
      <c r="BA43">
        <v>14.048999999999999</v>
      </c>
      <c r="BB43">
        <v>17.2</v>
      </c>
      <c r="BC43">
        <v>1.22</v>
      </c>
      <c r="BD43">
        <v>11.6</v>
      </c>
      <c r="BE43">
        <v>3030.748</v>
      </c>
      <c r="BF43">
        <v>2.3650000000000002</v>
      </c>
      <c r="BG43">
        <v>15.21</v>
      </c>
      <c r="BH43">
        <v>0</v>
      </c>
      <c r="BI43">
        <v>15.21</v>
      </c>
      <c r="BJ43">
        <v>11.577</v>
      </c>
      <c r="BK43">
        <v>0</v>
      </c>
      <c r="BL43">
        <v>11.577</v>
      </c>
      <c r="BM43">
        <v>0.82730000000000004</v>
      </c>
      <c r="BN43"/>
      <c r="BO43"/>
      <c r="BP43"/>
      <c r="BQ43">
        <v>684.44200000000001</v>
      </c>
      <c r="BR43">
        <v>0.234985</v>
      </c>
      <c r="BS43">
        <v>-1.7454000000000001E-2</v>
      </c>
      <c r="BT43">
        <v>1.1727E-2</v>
      </c>
      <c r="BU43">
        <v>5.6566770000000002</v>
      </c>
      <c r="BV43">
        <v>-0.35082540000000001</v>
      </c>
      <c r="BW43" s="4">
        <f t="shared" si="9"/>
        <v>1.4944940633999999</v>
      </c>
      <c r="BY43" s="4">
        <f t="shared" si="10"/>
        <v>13235.139053393712</v>
      </c>
      <c r="BZ43" s="4">
        <f t="shared" si="11"/>
        <v>10.32784773306</v>
      </c>
      <c r="CA43" s="4">
        <f t="shared" si="12"/>
        <v>50.556233913588009</v>
      </c>
      <c r="CB43" s="4">
        <f t="shared" si="13"/>
        <v>3.6127815769812002</v>
      </c>
    </row>
    <row r="44" spans="1:80" x14ac:dyDescent="0.25">
      <c r="A44" s="40">
        <v>41704</v>
      </c>
      <c r="B44" s="41">
        <v>6.8888888888888888E-3</v>
      </c>
      <c r="C44">
        <v>12.411</v>
      </c>
      <c r="D44">
        <v>1.4800000000000001E-2</v>
      </c>
      <c r="E44">
        <v>148.47807399999999</v>
      </c>
      <c r="F44">
        <v>666.9</v>
      </c>
      <c r="G44">
        <v>-32</v>
      </c>
      <c r="H44">
        <v>70.400000000000006</v>
      </c>
      <c r="I44"/>
      <c r="J44">
        <v>3.8</v>
      </c>
      <c r="K44">
        <v>0.89470000000000005</v>
      </c>
      <c r="L44">
        <v>11.103899999999999</v>
      </c>
      <c r="M44">
        <v>1.3299999999999999E-2</v>
      </c>
      <c r="N44">
        <v>596.66980000000001</v>
      </c>
      <c r="O44">
        <v>0</v>
      </c>
      <c r="P44">
        <v>596.70000000000005</v>
      </c>
      <c r="Q44">
        <v>454.13810000000001</v>
      </c>
      <c r="R44">
        <v>0</v>
      </c>
      <c r="S44">
        <v>454.1</v>
      </c>
      <c r="T44">
        <v>70.402600000000007</v>
      </c>
      <c r="U44"/>
      <c r="V44"/>
      <c r="W44">
        <v>0</v>
      </c>
      <c r="X44">
        <v>3.3997999999999999</v>
      </c>
      <c r="Y44">
        <v>12</v>
      </c>
      <c r="Z44">
        <v>887</v>
      </c>
      <c r="AA44">
        <v>904</v>
      </c>
      <c r="AB44">
        <v>830</v>
      </c>
      <c r="AC44">
        <v>65</v>
      </c>
      <c r="AD44">
        <v>8.2200000000000006</v>
      </c>
      <c r="AE44">
        <v>0.19</v>
      </c>
      <c r="AF44">
        <v>984</v>
      </c>
      <c r="AG44">
        <v>-10</v>
      </c>
      <c r="AH44">
        <v>8</v>
      </c>
      <c r="AI44">
        <v>10</v>
      </c>
      <c r="AJ44">
        <v>190</v>
      </c>
      <c r="AK44">
        <v>189.3</v>
      </c>
      <c r="AL44">
        <v>6.3</v>
      </c>
      <c r="AM44">
        <v>195</v>
      </c>
      <c r="AN44" t="s">
        <v>155</v>
      </c>
      <c r="AO44">
        <v>2</v>
      </c>
      <c r="AP44" s="42">
        <v>0.63180555555555562</v>
      </c>
      <c r="AQ44">
        <v>47.158990000000003</v>
      </c>
      <c r="AR44">
        <v>-88.484172000000001</v>
      </c>
      <c r="AS44">
        <v>309.8</v>
      </c>
      <c r="AT44">
        <v>26.5</v>
      </c>
      <c r="AU44">
        <v>12</v>
      </c>
      <c r="AV44">
        <v>12</v>
      </c>
      <c r="AW44" t="s">
        <v>414</v>
      </c>
      <c r="AX44">
        <v>1.5</v>
      </c>
      <c r="AY44">
        <v>2.0625</v>
      </c>
      <c r="AZ44">
        <v>2.4750000000000001</v>
      </c>
      <c r="BA44">
        <v>14.048999999999999</v>
      </c>
      <c r="BB44">
        <v>16.97</v>
      </c>
      <c r="BC44">
        <v>1.21</v>
      </c>
      <c r="BD44">
        <v>11.77</v>
      </c>
      <c r="BE44">
        <v>3031.2809999999999</v>
      </c>
      <c r="BF44">
        <v>2.3079999999999998</v>
      </c>
      <c r="BG44">
        <v>17.058</v>
      </c>
      <c r="BH44">
        <v>0</v>
      </c>
      <c r="BI44">
        <v>17.058</v>
      </c>
      <c r="BJ44">
        <v>12.983000000000001</v>
      </c>
      <c r="BK44">
        <v>0</v>
      </c>
      <c r="BL44">
        <v>12.983000000000001</v>
      </c>
      <c r="BM44">
        <v>0.63500000000000001</v>
      </c>
      <c r="BN44"/>
      <c r="BO44"/>
      <c r="BP44"/>
      <c r="BQ44">
        <v>674.84699999999998</v>
      </c>
      <c r="BR44">
        <v>0.275445</v>
      </c>
      <c r="BS44">
        <v>-1.7999999999999999E-2</v>
      </c>
      <c r="BT44">
        <v>1.1273E-2</v>
      </c>
      <c r="BU44">
        <v>6.6306500000000002</v>
      </c>
      <c r="BV44">
        <v>-0.36180000000000001</v>
      </c>
      <c r="BW44" s="4">
        <f t="shared" si="9"/>
        <v>1.75181773</v>
      </c>
      <c r="BY44" s="4">
        <f t="shared" si="10"/>
        <v>15516.708515965802</v>
      </c>
      <c r="BZ44" s="4">
        <f t="shared" si="11"/>
        <v>11.814333034399999</v>
      </c>
      <c r="CA44" s="4">
        <f t="shared" si="12"/>
        <v>66.458182749400009</v>
      </c>
      <c r="CB44" s="4">
        <f t="shared" si="13"/>
        <v>3.2504772430000006</v>
      </c>
    </row>
    <row r="45" spans="1:80" x14ac:dyDescent="0.25">
      <c r="A45" s="40">
        <v>41704</v>
      </c>
      <c r="B45" s="41">
        <v>6.9004629629629633E-3</v>
      </c>
      <c r="C45">
        <v>12.47</v>
      </c>
      <c r="D45">
        <v>1.4E-2</v>
      </c>
      <c r="E45">
        <v>140</v>
      </c>
      <c r="F45">
        <v>690.8</v>
      </c>
      <c r="G45">
        <v>-32</v>
      </c>
      <c r="H45">
        <v>80.8</v>
      </c>
      <c r="I45"/>
      <c r="J45">
        <v>3.8</v>
      </c>
      <c r="K45">
        <v>0.89429999999999998</v>
      </c>
      <c r="L45">
        <v>11.151899999999999</v>
      </c>
      <c r="M45">
        <v>1.2500000000000001E-2</v>
      </c>
      <c r="N45">
        <v>617.76080000000002</v>
      </c>
      <c r="O45">
        <v>0</v>
      </c>
      <c r="P45">
        <v>617.79999999999995</v>
      </c>
      <c r="Q45">
        <v>470.19099999999997</v>
      </c>
      <c r="R45">
        <v>0</v>
      </c>
      <c r="S45">
        <v>470.2</v>
      </c>
      <c r="T45">
        <v>80.825100000000006</v>
      </c>
      <c r="U45"/>
      <c r="V45"/>
      <c r="W45">
        <v>0</v>
      </c>
      <c r="X45">
        <v>3.3984000000000001</v>
      </c>
      <c r="Y45">
        <v>12.1</v>
      </c>
      <c r="Z45">
        <v>886</v>
      </c>
      <c r="AA45">
        <v>905</v>
      </c>
      <c r="AB45">
        <v>829</v>
      </c>
      <c r="AC45">
        <v>65</v>
      </c>
      <c r="AD45">
        <v>8.2200000000000006</v>
      </c>
      <c r="AE45">
        <v>0.19</v>
      </c>
      <c r="AF45">
        <v>984</v>
      </c>
      <c r="AG45">
        <v>-10</v>
      </c>
      <c r="AH45">
        <v>8</v>
      </c>
      <c r="AI45">
        <v>10</v>
      </c>
      <c r="AJ45">
        <v>190</v>
      </c>
      <c r="AK45">
        <v>188.3</v>
      </c>
      <c r="AL45">
        <v>6.6</v>
      </c>
      <c r="AM45">
        <v>195</v>
      </c>
      <c r="AN45" t="s">
        <v>155</v>
      </c>
      <c r="AO45">
        <v>2</v>
      </c>
      <c r="AP45" s="42">
        <v>0.63181712962962966</v>
      </c>
      <c r="AQ45">
        <v>47.159108000000003</v>
      </c>
      <c r="AR45">
        <v>-88.484165000000004</v>
      </c>
      <c r="AS45">
        <v>309.39999999999998</v>
      </c>
      <c r="AT45">
        <v>29.1</v>
      </c>
      <c r="AU45">
        <v>12</v>
      </c>
      <c r="AV45">
        <v>12</v>
      </c>
      <c r="AW45" t="s">
        <v>414</v>
      </c>
      <c r="AX45">
        <v>1.5</v>
      </c>
      <c r="AY45">
        <v>1.8125</v>
      </c>
      <c r="AZ45">
        <v>2.3125</v>
      </c>
      <c r="BA45">
        <v>14.048999999999999</v>
      </c>
      <c r="BB45">
        <v>16.899999999999999</v>
      </c>
      <c r="BC45">
        <v>1.2</v>
      </c>
      <c r="BD45">
        <v>11.816000000000001</v>
      </c>
      <c r="BE45">
        <v>3031.1819999999998</v>
      </c>
      <c r="BF45">
        <v>2.1659999999999999</v>
      </c>
      <c r="BG45">
        <v>17.584</v>
      </c>
      <c r="BH45">
        <v>0</v>
      </c>
      <c r="BI45">
        <v>17.584</v>
      </c>
      <c r="BJ45">
        <v>13.384</v>
      </c>
      <c r="BK45">
        <v>0</v>
      </c>
      <c r="BL45">
        <v>13.384</v>
      </c>
      <c r="BM45">
        <v>0.72589999999999999</v>
      </c>
      <c r="BN45"/>
      <c r="BO45"/>
      <c r="BP45"/>
      <c r="BQ45">
        <v>671.649</v>
      </c>
      <c r="BR45">
        <v>0.28499999999999998</v>
      </c>
      <c r="BS45">
        <v>-2.1635000000000001E-2</v>
      </c>
      <c r="BT45">
        <v>1.0272999999999999E-2</v>
      </c>
      <c r="BU45">
        <v>6.8606629999999997</v>
      </c>
      <c r="BV45">
        <v>-0.43486350000000001</v>
      </c>
      <c r="BW45" s="4">
        <f t="shared" si="9"/>
        <v>1.8125871645999998</v>
      </c>
      <c r="BY45" s="4">
        <f t="shared" si="10"/>
        <v>16054.448845510151</v>
      </c>
      <c r="BZ45" s="4">
        <f t="shared" si="11"/>
        <v>11.472071356776</v>
      </c>
      <c r="CA45" s="4">
        <f t="shared" si="12"/>
        <v>70.887443693023997</v>
      </c>
      <c r="CB45" s="4">
        <f t="shared" si="13"/>
        <v>3.8446798697524001</v>
      </c>
    </row>
    <row r="46" spans="1:80" x14ac:dyDescent="0.25">
      <c r="A46" s="40">
        <v>41704</v>
      </c>
      <c r="B46" s="41">
        <v>6.9120370370370368E-3</v>
      </c>
      <c r="C46">
        <v>12.49</v>
      </c>
      <c r="D46">
        <v>1.4E-2</v>
      </c>
      <c r="E46">
        <v>140</v>
      </c>
      <c r="F46">
        <v>748.2</v>
      </c>
      <c r="G46">
        <v>-31.9</v>
      </c>
      <c r="H46">
        <v>60.8</v>
      </c>
      <c r="I46"/>
      <c r="J46">
        <v>3.8</v>
      </c>
      <c r="K46">
        <v>0.89410000000000001</v>
      </c>
      <c r="L46">
        <v>11.1675</v>
      </c>
      <c r="M46">
        <v>1.2500000000000001E-2</v>
      </c>
      <c r="N46">
        <v>669.01840000000004</v>
      </c>
      <c r="O46">
        <v>0</v>
      </c>
      <c r="P46">
        <v>669</v>
      </c>
      <c r="Q46">
        <v>509.20420000000001</v>
      </c>
      <c r="R46">
        <v>0</v>
      </c>
      <c r="S46">
        <v>509.2</v>
      </c>
      <c r="T46">
        <v>60.779699999999998</v>
      </c>
      <c r="U46"/>
      <c r="V46"/>
      <c r="W46">
        <v>0</v>
      </c>
      <c r="X46">
        <v>3.3976999999999999</v>
      </c>
      <c r="Y46">
        <v>12</v>
      </c>
      <c r="Z46">
        <v>886</v>
      </c>
      <c r="AA46">
        <v>905</v>
      </c>
      <c r="AB46">
        <v>830</v>
      </c>
      <c r="AC46">
        <v>65</v>
      </c>
      <c r="AD46">
        <v>8.2200000000000006</v>
      </c>
      <c r="AE46">
        <v>0.19</v>
      </c>
      <c r="AF46">
        <v>984</v>
      </c>
      <c r="AG46">
        <v>-10</v>
      </c>
      <c r="AH46">
        <v>8</v>
      </c>
      <c r="AI46">
        <v>10</v>
      </c>
      <c r="AJ46">
        <v>190</v>
      </c>
      <c r="AK46">
        <v>188</v>
      </c>
      <c r="AL46">
        <v>6.4</v>
      </c>
      <c r="AM46">
        <v>195</v>
      </c>
      <c r="AN46" t="s">
        <v>155</v>
      </c>
      <c r="AO46">
        <v>2</v>
      </c>
      <c r="AP46" s="42">
        <v>0.6318287037037037</v>
      </c>
      <c r="AQ46">
        <v>47.159238999999999</v>
      </c>
      <c r="AR46">
        <v>-88.484174999999993</v>
      </c>
      <c r="AS46">
        <v>309.60000000000002</v>
      </c>
      <c r="AT46">
        <v>30.7</v>
      </c>
      <c r="AU46">
        <v>12</v>
      </c>
      <c r="AV46">
        <v>12</v>
      </c>
      <c r="AW46" t="s">
        <v>414</v>
      </c>
      <c r="AX46">
        <v>1.5</v>
      </c>
      <c r="AY46">
        <v>1.9</v>
      </c>
      <c r="AZ46">
        <v>2.4</v>
      </c>
      <c r="BA46">
        <v>14.048999999999999</v>
      </c>
      <c r="BB46">
        <v>16.88</v>
      </c>
      <c r="BC46">
        <v>1.2</v>
      </c>
      <c r="BD46">
        <v>11.842000000000001</v>
      </c>
      <c r="BE46">
        <v>3031.72</v>
      </c>
      <c r="BF46">
        <v>2.1629999999999998</v>
      </c>
      <c r="BG46">
        <v>19.02</v>
      </c>
      <c r="BH46">
        <v>0</v>
      </c>
      <c r="BI46">
        <v>19.02</v>
      </c>
      <c r="BJ46">
        <v>14.476000000000001</v>
      </c>
      <c r="BK46">
        <v>0</v>
      </c>
      <c r="BL46">
        <v>14.476000000000001</v>
      </c>
      <c r="BM46">
        <v>0.54520000000000002</v>
      </c>
      <c r="BN46"/>
      <c r="BO46"/>
      <c r="BP46"/>
      <c r="BQ46">
        <v>670.67499999999995</v>
      </c>
      <c r="BR46">
        <v>0.28354600000000002</v>
      </c>
      <c r="BS46">
        <v>-1.9365E-2</v>
      </c>
      <c r="BT46">
        <v>1.0727E-2</v>
      </c>
      <c r="BU46">
        <v>6.8256620000000003</v>
      </c>
      <c r="BV46">
        <v>-0.38923649999999999</v>
      </c>
      <c r="BW46" s="4">
        <f t="shared" si="9"/>
        <v>1.8033399003999999</v>
      </c>
      <c r="BY46" s="4">
        <f t="shared" si="10"/>
        <v>15975.378910950079</v>
      </c>
      <c r="BZ46" s="4">
        <f t="shared" si="11"/>
        <v>11.397736131432</v>
      </c>
      <c r="CA46" s="4">
        <f t="shared" si="12"/>
        <v>76.279994562464012</v>
      </c>
      <c r="CB46" s="4">
        <f t="shared" si="13"/>
        <v>2.8728829120928001</v>
      </c>
    </row>
    <row r="47" spans="1:80" x14ac:dyDescent="0.25">
      <c r="A47" s="40">
        <v>41704</v>
      </c>
      <c r="B47" s="41">
        <v>6.9236111111111122E-3</v>
      </c>
      <c r="C47">
        <v>12.616</v>
      </c>
      <c r="D47">
        <v>1.4E-2</v>
      </c>
      <c r="E47">
        <v>140</v>
      </c>
      <c r="F47">
        <v>863.4</v>
      </c>
      <c r="G47">
        <v>-32</v>
      </c>
      <c r="H47">
        <v>87.7</v>
      </c>
      <c r="I47"/>
      <c r="J47">
        <v>3.8</v>
      </c>
      <c r="K47">
        <v>0.89300000000000002</v>
      </c>
      <c r="L47">
        <v>11.2662</v>
      </c>
      <c r="M47">
        <v>1.2500000000000001E-2</v>
      </c>
      <c r="N47">
        <v>771.01940000000002</v>
      </c>
      <c r="O47">
        <v>0</v>
      </c>
      <c r="P47">
        <v>771</v>
      </c>
      <c r="Q47">
        <v>586.83939999999996</v>
      </c>
      <c r="R47">
        <v>0</v>
      </c>
      <c r="S47">
        <v>586.79999999999995</v>
      </c>
      <c r="T47">
        <v>87.705200000000005</v>
      </c>
      <c r="U47"/>
      <c r="V47"/>
      <c r="W47">
        <v>0</v>
      </c>
      <c r="X47">
        <v>3.3935</v>
      </c>
      <c r="Y47">
        <v>12.1</v>
      </c>
      <c r="Z47">
        <v>887</v>
      </c>
      <c r="AA47">
        <v>905</v>
      </c>
      <c r="AB47">
        <v>831</v>
      </c>
      <c r="AC47">
        <v>65</v>
      </c>
      <c r="AD47">
        <v>8.2200000000000006</v>
      </c>
      <c r="AE47">
        <v>0.19</v>
      </c>
      <c r="AF47">
        <v>984</v>
      </c>
      <c r="AG47">
        <v>-10</v>
      </c>
      <c r="AH47">
        <v>8</v>
      </c>
      <c r="AI47">
        <v>10</v>
      </c>
      <c r="AJ47">
        <v>190</v>
      </c>
      <c r="AK47">
        <v>188.7</v>
      </c>
      <c r="AL47">
        <v>6.2</v>
      </c>
      <c r="AM47">
        <v>195</v>
      </c>
      <c r="AN47" t="s">
        <v>155</v>
      </c>
      <c r="AO47">
        <v>2</v>
      </c>
      <c r="AP47" s="42">
        <v>0.63184027777777774</v>
      </c>
      <c r="AQ47">
        <v>47.159376000000002</v>
      </c>
      <c r="AR47">
        <v>-88.484178999999997</v>
      </c>
      <c r="AS47">
        <v>310</v>
      </c>
      <c r="AT47">
        <v>32.200000000000003</v>
      </c>
      <c r="AU47">
        <v>12</v>
      </c>
      <c r="AV47">
        <v>12</v>
      </c>
      <c r="AW47" t="s">
        <v>414</v>
      </c>
      <c r="AX47">
        <v>1.5125</v>
      </c>
      <c r="AY47">
        <v>1.9125000000000001</v>
      </c>
      <c r="AZ47">
        <v>2.4125000000000001</v>
      </c>
      <c r="BA47">
        <v>14.048999999999999</v>
      </c>
      <c r="BB47">
        <v>16.71</v>
      </c>
      <c r="BC47">
        <v>1.19</v>
      </c>
      <c r="BD47">
        <v>11.978</v>
      </c>
      <c r="BE47">
        <v>3030.9479999999999</v>
      </c>
      <c r="BF47">
        <v>2.141</v>
      </c>
      <c r="BG47">
        <v>21.722000000000001</v>
      </c>
      <c r="BH47">
        <v>0</v>
      </c>
      <c r="BI47">
        <v>21.722000000000001</v>
      </c>
      <c r="BJ47">
        <v>16.533000000000001</v>
      </c>
      <c r="BK47">
        <v>0</v>
      </c>
      <c r="BL47">
        <v>16.533000000000001</v>
      </c>
      <c r="BM47">
        <v>0.77959999999999996</v>
      </c>
      <c r="BN47"/>
      <c r="BO47"/>
      <c r="BP47"/>
      <c r="BQ47">
        <v>663.822</v>
      </c>
      <c r="BR47">
        <v>0.320077</v>
      </c>
      <c r="BS47">
        <v>-1.7999999999999999E-2</v>
      </c>
      <c r="BT47">
        <v>1.0999999999999999E-2</v>
      </c>
      <c r="BU47">
        <v>7.7050539999999996</v>
      </c>
      <c r="BV47">
        <v>-0.36180000000000001</v>
      </c>
      <c r="BW47" s="4">
        <f t="shared" si="9"/>
        <v>2.0356752667999998</v>
      </c>
      <c r="BY47" s="4">
        <f t="shared" si="10"/>
        <v>18028.993104640223</v>
      </c>
      <c r="BZ47" s="4">
        <f t="shared" si="11"/>
        <v>12.735313914007998</v>
      </c>
      <c r="CA47" s="4">
        <f t="shared" si="12"/>
        <v>98.343271807703999</v>
      </c>
      <c r="CB47" s="4">
        <f t="shared" si="13"/>
        <v>4.6372959959648004</v>
      </c>
    </row>
    <row r="48" spans="1:80" x14ac:dyDescent="0.25">
      <c r="A48" s="40">
        <v>41704</v>
      </c>
      <c r="B48" s="41">
        <v>6.9351851851851857E-3</v>
      </c>
      <c r="C48">
        <v>12.842000000000001</v>
      </c>
      <c r="D48">
        <v>1.35E-2</v>
      </c>
      <c r="E48">
        <v>135.040323</v>
      </c>
      <c r="F48">
        <v>995</v>
      </c>
      <c r="G48">
        <v>-32</v>
      </c>
      <c r="H48">
        <v>80.3</v>
      </c>
      <c r="I48"/>
      <c r="J48">
        <v>3.9</v>
      </c>
      <c r="K48">
        <v>0.8911</v>
      </c>
      <c r="L48">
        <v>11.443300000000001</v>
      </c>
      <c r="M48">
        <v>1.2E-2</v>
      </c>
      <c r="N48">
        <v>886.60180000000003</v>
      </c>
      <c r="O48">
        <v>0</v>
      </c>
      <c r="P48">
        <v>886.6</v>
      </c>
      <c r="Q48">
        <v>674.8116</v>
      </c>
      <c r="R48">
        <v>0</v>
      </c>
      <c r="S48">
        <v>674.8</v>
      </c>
      <c r="T48">
        <v>80.3</v>
      </c>
      <c r="U48"/>
      <c r="V48"/>
      <c r="W48">
        <v>0</v>
      </c>
      <c r="X48">
        <v>3.4752999999999998</v>
      </c>
      <c r="Y48">
        <v>12</v>
      </c>
      <c r="Z48">
        <v>887</v>
      </c>
      <c r="AA48">
        <v>904</v>
      </c>
      <c r="AB48">
        <v>832</v>
      </c>
      <c r="AC48">
        <v>65</v>
      </c>
      <c r="AD48">
        <v>8.2200000000000006</v>
      </c>
      <c r="AE48">
        <v>0.19</v>
      </c>
      <c r="AF48">
        <v>984</v>
      </c>
      <c r="AG48">
        <v>-10</v>
      </c>
      <c r="AH48">
        <v>8</v>
      </c>
      <c r="AI48">
        <v>10</v>
      </c>
      <c r="AJ48">
        <v>190</v>
      </c>
      <c r="AK48">
        <v>189</v>
      </c>
      <c r="AL48">
        <v>5.8</v>
      </c>
      <c r="AM48">
        <v>195</v>
      </c>
      <c r="AN48" t="s">
        <v>155</v>
      </c>
      <c r="AO48">
        <v>2</v>
      </c>
      <c r="AP48" s="42">
        <v>0.63185185185185189</v>
      </c>
      <c r="AQ48">
        <v>47.159516000000004</v>
      </c>
      <c r="AR48">
        <v>-88.484183999999999</v>
      </c>
      <c r="AS48">
        <v>310.5</v>
      </c>
      <c r="AT48">
        <v>33.5</v>
      </c>
      <c r="AU48">
        <v>12</v>
      </c>
      <c r="AV48">
        <v>11</v>
      </c>
      <c r="AW48" t="s">
        <v>413</v>
      </c>
      <c r="AX48">
        <v>1.6</v>
      </c>
      <c r="AY48">
        <v>2.024975</v>
      </c>
      <c r="AZ48">
        <v>2.524975</v>
      </c>
      <c r="BA48">
        <v>14.048999999999999</v>
      </c>
      <c r="BB48">
        <v>16.440000000000001</v>
      </c>
      <c r="BC48">
        <v>1.17</v>
      </c>
      <c r="BD48">
        <v>12.221</v>
      </c>
      <c r="BE48">
        <v>3031.1909999999998</v>
      </c>
      <c r="BF48">
        <v>2.0289999999999999</v>
      </c>
      <c r="BG48">
        <v>24.594000000000001</v>
      </c>
      <c r="BH48">
        <v>0</v>
      </c>
      <c r="BI48">
        <v>24.594000000000001</v>
      </c>
      <c r="BJ48">
        <v>18.719000000000001</v>
      </c>
      <c r="BK48">
        <v>0</v>
      </c>
      <c r="BL48">
        <v>18.719000000000001</v>
      </c>
      <c r="BM48">
        <v>0.70279999999999998</v>
      </c>
      <c r="BN48"/>
      <c r="BO48"/>
      <c r="BP48"/>
      <c r="BQ48">
        <v>669.34400000000005</v>
      </c>
      <c r="BR48">
        <v>0.33181899999999998</v>
      </c>
      <c r="BS48">
        <v>-1.2184E-2</v>
      </c>
      <c r="BT48">
        <v>1.1727E-2</v>
      </c>
      <c r="BU48">
        <v>7.9877130000000003</v>
      </c>
      <c r="BV48">
        <v>-0.24489839999999999</v>
      </c>
      <c r="BW48" s="4">
        <f t="shared" si="9"/>
        <v>2.1103537746000001</v>
      </c>
      <c r="BY48" s="4">
        <f t="shared" si="10"/>
        <v>18691.883059773274</v>
      </c>
      <c r="BZ48" s="4">
        <f t="shared" si="11"/>
        <v>12.511857790644001</v>
      </c>
      <c r="CA48" s="4">
        <f t="shared" si="12"/>
        <v>115.430983727484</v>
      </c>
      <c r="CB48" s="4">
        <f t="shared" si="13"/>
        <v>4.3338263456207997</v>
      </c>
    </row>
    <row r="49" spans="1:80" x14ac:dyDescent="0.25">
      <c r="A49" s="40">
        <v>41704</v>
      </c>
      <c r="B49" s="41">
        <v>6.9467592592592602E-3</v>
      </c>
      <c r="C49">
        <v>12.849</v>
      </c>
      <c r="D49">
        <v>1.2999999999999999E-2</v>
      </c>
      <c r="E49">
        <v>130</v>
      </c>
      <c r="F49">
        <v>1147.2</v>
      </c>
      <c r="G49">
        <v>-32</v>
      </c>
      <c r="H49">
        <v>72.7</v>
      </c>
      <c r="I49"/>
      <c r="J49">
        <v>3.8</v>
      </c>
      <c r="K49">
        <v>0.89119999999999999</v>
      </c>
      <c r="L49">
        <v>11.450900000000001</v>
      </c>
      <c r="M49">
        <v>1.1599999999999999E-2</v>
      </c>
      <c r="N49">
        <v>1022.3514</v>
      </c>
      <c r="O49">
        <v>0</v>
      </c>
      <c r="P49">
        <v>1022.4</v>
      </c>
      <c r="Q49">
        <v>778.13350000000003</v>
      </c>
      <c r="R49">
        <v>0</v>
      </c>
      <c r="S49">
        <v>778.1</v>
      </c>
      <c r="T49">
        <v>72.696600000000004</v>
      </c>
      <c r="U49"/>
      <c r="V49"/>
      <c r="W49">
        <v>0</v>
      </c>
      <c r="X49">
        <v>3.3864999999999998</v>
      </c>
      <c r="Y49">
        <v>12</v>
      </c>
      <c r="Z49">
        <v>886</v>
      </c>
      <c r="AA49">
        <v>904</v>
      </c>
      <c r="AB49">
        <v>831</v>
      </c>
      <c r="AC49">
        <v>65</v>
      </c>
      <c r="AD49">
        <v>8.2200000000000006</v>
      </c>
      <c r="AE49">
        <v>0.19</v>
      </c>
      <c r="AF49">
        <v>984</v>
      </c>
      <c r="AG49">
        <v>-10</v>
      </c>
      <c r="AH49">
        <v>8</v>
      </c>
      <c r="AI49">
        <v>10</v>
      </c>
      <c r="AJ49">
        <v>190</v>
      </c>
      <c r="AK49">
        <v>188.3</v>
      </c>
      <c r="AL49">
        <v>6.2</v>
      </c>
      <c r="AM49">
        <v>195</v>
      </c>
      <c r="AN49" t="s">
        <v>155</v>
      </c>
      <c r="AO49">
        <v>2</v>
      </c>
      <c r="AP49" s="42">
        <v>0.63186342592592593</v>
      </c>
      <c r="AQ49">
        <v>47.159663000000002</v>
      </c>
      <c r="AR49">
        <v>-88.484189999999998</v>
      </c>
      <c r="AS49">
        <v>311.3</v>
      </c>
      <c r="AT49">
        <v>34.700000000000003</v>
      </c>
      <c r="AU49">
        <v>12</v>
      </c>
      <c r="AV49">
        <v>11</v>
      </c>
      <c r="AW49" t="s">
        <v>413</v>
      </c>
      <c r="AX49">
        <v>1.612412</v>
      </c>
      <c r="AY49">
        <v>2.212412</v>
      </c>
      <c r="AZ49">
        <v>2.7248250000000001</v>
      </c>
      <c r="BA49">
        <v>14.048999999999999</v>
      </c>
      <c r="BB49">
        <v>16.43</v>
      </c>
      <c r="BC49">
        <v>1.17</v>
      </c>
      <c r="BD49">
        <v>12.209</v>
      </c>
      <c r="BE49">
        <v>3031.5079999999998</v>
      </c>
      <c r="BF49">
        <v>1.952</v>
      </c>
      <c r="BG49">
        <v>28.344000000000001</v>
      </c>
      <c r="BH49">
        <v>0</v>
      </c>
      <c r="BI49">
        <v>28.344000000000001</v>
      </c>
      <c r="BJ49">
        <v>21.573</v>
      </c>
      <c r="BK49">
        <v>0</v>
      </c>
      <c r="BL49">
        <v>21.573</v>
      </c>
      <c r="BM49">
        <v>0.63590000000000002</v>
      </c>
      <c r="BN49"/>
      <c r="BO49"/>
      <c r="BP49"/>
      <c r="BQ49">
        <v>651.88900000000001</v>
      </c>
      <c r="BR49">
        <v>0.320822</v>
      </c>
      <c r="BS49">
        <v>-1.3635E-2</v>
      </c>
      <c r="BT49">
        <v>1.1273E-2</v>
      </c>
      <c r="BU49">
        <v>7.722988</v>
      </c>
      <c r="BV49">
        <v>-0.27406350000000002</v>
      </c>
      <c r="BW49" s="4">
        <f t="shared" si="9"/>
        <v>2.0404134296000001</v>
      </c>
      <c r="BY49" s="4">
        <f t="shared" si="10"/>
        <v>18074.295527357888</v>
      </c>
      <c r="BZ49" s="4">
        <f t="shared" si="11"/>
        <v>11.638110428672</v>
      </c>
      <c r="CA49" s="4">
        <f t="shared" si="12"/>
        <v>128.62139153572801</v>
      </c>
      <c r="CB49" s="4">
        <f t="shared" si="13"/>
        <v>3.7913291094224006</v>
      </c>
    </row>
    <row r="50" spans="1:80" x14ac:dyDescent="0.25">
      <c r="A50" s="40">
        <v>41704</v>
      </c>
      <c r="B50" s="41">
        <v>6.9583333333333329E-3</v>
      </c>
      <c r="C50">
        <v>12.798999999999999</v>
      </c>
      <c r="D50">
        <v>1.2999999999999999E-2</v>
      </c>
      <c r="E50">
        <v>130</v>
      </c>
      <c r="F50">
        <v>1380.5</v>
      </c>
      <c r="G50">
        <v>-32</v>
      </c>
      <c r="H50">
        <v>70.5</v>
      </c>
      <c r="I50"/>
      <c r="J50">
        <v>3.8</v>
      </c>
      <c r="K50">
        <v>0.89159999999999995</v>
      </c>
      <c r="L50">
        <v>11.4117</v>
      </c>
      <c r="M50">
        <v>1.1599999999999999E-2</v>
      </c>
      <c r="N50">
        <v>1230.8811000000001</v>
      </c>
      <c r="O50">
        <v>0</v>
      </c>
      <c r="P50">
        <v>1230.9000000000001</v>
      </c>
      <c r="Q50">
        <v>936.84990000000005</v>
      </c>
      <c r="R50">
        <v>0</v>
      </c>
      <c r="S50">
        <v>936.8</v>
      </c>
      <c r="T50">
        <v>70.454599999999999</v>
      </c>
      <c r="U50"/>
      <c r="V50"/>
      <c r="W50">
        <v>0</v>
      </c>
      <c r="X50">
        <v>3.3881999999999999</v>
      </c>
      <c r="Y50">
        <v>12</v>
      </c>
      <c r="Z50">
        <v>883</v>
      </c>
      <c r="AA50">
        <v>904</v>
      </c>
      <c r="AB50">
        <v>829</v>
      </c>
      <c r="AC50">
        <v>65</v>
      </c>
      <c r="AD50">
        <v>8.2200000000000006</v>
      </c>
      <c r="AE50">
        <v>0.19</v>
      </c>
      <c r="AF50">
        <v>984</v>
      </c>
      <c r="AG50">
        <v>-10</v>
      </c>
      <c r="AH50">
        <v>8</v>
      </c>
      <c r="AI50">
        <v>10</v>
      </c>
      <c r="AJ50">
        <v>189.3</v>
      </c>
      <c r="AK50">
        <v>188</v>
      </c>
      <c r="AL50">
        <v>6.3</v>
      </c>
      <c r="AM50">
        <v>195</v>
      </c>
      <c r="AN50" t="s">
        <v>155</v>
      </c>
      <c r="AO50">
        <v>2</v>
      </c>
      <c r="AP50" s="42">
        <v>0.63187499999999996</v>
      </c>
      <c r="AQ50">
        <v>47.159809000000003</v>
      </c>
      <c r="AR50">
        <v>-88.484193000000005</v>
      </c>
      <c r="AS50">
        <v>312</v>
      </c>
      <c r="AT50">
        <v>35.4</v>
      </c>
      <c r="AU50">
        <v>12</v>
      </c>
      <c r="AV50">
        <v>11</v>
      </c>
      <c r="AW50" t="s">
        <v>413</v>
      </c>
      <c r="AX50">
        <v>1.7</v>
      </c>
      <c r="AY50">
        <v>2.1375000000000002</v>
      </c>
      <c r="AZ50">
        <v>2.8374999999999999</v>
      </c>
      <c r="BA50">
        <v>14.048999999999999</v>
      </c>
      <c r="BB50">
        <v>16.489999999999998</v>
      </c>
      <c r="BC50">
        <v>1.17</v>
      </c>
      <c r="BD50">
        <v>12.154999999999999</v>
      </c>
      <c r="BE50">
        <v>3031.585</v>
      </c>
      <c r="BF50">
        <v>1.96</v>
      </c>
      <c r="BG50">
        <v>34.243000000000002</v>
      </c>
      <c r="BH50">
        <v>0</v>
      </c>
      <c r="BI50">
        <v>34.243000000000002</v>
      </c>
      <c r="BJ50">
        <v>26.062999999999999</v>
      </c>
      <c r="BK50">
        <v>0</v>
      </c>
      <c r="BL50">
        <v>26.062999999999999</v>
      </c>
      <c r="BM50">
        <v>0.61839999999999995</v>
      </c>
      <c r="BN50"/>
      <c r="BO50"/>
      <c r="BP50"/>
      <c r="BQ50">
        <v>654.45799999999997</v>
      </c>
      <c r="BR50">
        <v>0.320635</v>
      </c>
      <c r="BS50">
        <v>-2.1543E-2</v>
      </c>
      <c r="BT50">
        <v>1.0999999999999999E-2</v>
      </c>
      <c r="BU50">
        <v>7.7184860000000004</v>
      </c>
      <c r="BV50">
        <v>-0.43301430000000002</v>
      </c>
      <c r="BW50" s="4">
        <f t="shared" si="9"/>
        <v>2.0392240012</v>
      </c>
      <c r="BY50" s="4">
        <f t="shared" si="10"/>
        <v>18064.218205599322</v>
      </c>
      <c r="BZ50" s="4">
        <f t="shared" si="11"/>
        <v>11.67899553632</v>
      </c>
      <c r="CA50" s="4">
        <f t="shared" si="12"/>
        <v>155.30084727709601</v>
      </c>
      <c r="CB50" s="4">
        <f t="shared" si="13"/>
        <v>3.6848422651328003</v>
      </c>
    </row>
    <row r="51" spans="1:80" x14ac:dyDescent="0.25">
      <c r="A51" s="40">
        <v>41704</v>
      </c>
      <c r="B51" s="41">
        <v>6.9699074074074073E-3</v>
      </c>
      <c r="C51">
        <v>12.664999999999999</v>
      </c>
      <c r="D51">
        <v>1.2999999999999999E-2</v>
      </c>
      <c r="E51">
        <v>130.16077200000001</v>
      </c>
      <c r="F51">
        <v>1572.1</v>
      </c>
      <c r="G51">
        <v>-32</v>
      </c>
      <c r="H51">
        <v>40.6</v>
      </c>
      <c r="I51"/>
      <c r="J51">
        <v>3.7</v>
      </c>
      <c r="K51">
        <v>0.89259999999999995</v>
      </c>
      <c r="L51">
        <v>11.3049</v>
      </c>
      <c r="M51">
        <v>1.1599999999999999E-2</v>
      </c>
      <c r="N51">
        <v>1403.3262999999999</v>
      </c>
      <c r="O51">
        <v>0</v>
      </c>
      <c r="P51">
        <v>1403.3</v>
      </c>
      <c r="Q51">
        <v>1068.1016</v>
      </c>
      <c r="R51">
        <v>0</v>
      </c>
      <c r="S51">
        <v>1068.0999999999999</v>
      </c>
      <c r="T51">
        <v>40.557299999999998</v>
      </c>
      <c r="U51"/>
      <c r="V51"/>
      <c r="W51">
        <v>0</v>
      </c>
      <c r="X51">
        <v>3.3028</v>
      </c>
      <c r="Y51">
        <v>12</v>
      </c>
      <c r="Z51">
        <v>882</v>
      </c>
      <c r="AA51">
        <v>904</v>
      </c>
      <c r="AB51">
        <v>828</v>
      </c>
      <c r="AC51">
        <v>65</v>
      </c>
      <c r="AD51">
        <v>8.2200000000000006</v>
      </c>
      <c r="AE51">
        <v>0.19</v>
      </c>
      <c r="AF51">
        <v>984</v>
      </c>
      <c r="AG51">
        <v>-10</v>
      </c>
      <c r="AH51">
        <v>8.7270000000000003</v>
      </c>
      <c r="AI51">
        <v>10</v>
      </c>
      <c r="AJ51">
        <v>189.7</v>
      </c>
      <c r="AK51">
        <v>188</v>
      </c>
      <c r="AL51">
        <v>6.1</v>
      </c>
      <c r="AM51">
        <v>195</v>
      </c>
      <c r="AN51" t="s">
        <v>155</v>
      </c>
      <c r="AO51">
        <v>2</v>
      </c>
      <c r="AP51" s="42">
        <v>0.63188657407407411</v>
      </c>
      <c r="AQ51">
        <v>47.159958000000003</v>
      </c>
      <c r="AR51">
        <v>-88.484195</v>
      </c>
      <c r="AS51">
        <v>312.5</v>
      </c>
      <c r="AT51">
        <v>36</v>
      </c>
      <c r="AU51">
        <v>12</v>
      </c>
      <c r="AV51">
        <v>11</v>
      </c>
      <c r="AW51" t="s">
        <v>413</v>
      </c>
      <c r="AX51">
        <v>1.6</v>
      </c>
      <c r="AY51">
        <v>1</v>
      </c>
      <c r="AZ51">
        <v>2.2875000000000001</v>
      </c>
      <c r="BA51">
        <v>14.048999999999999</v>
      </c>
      <c r="BB51">
        <v>16.66</v>
      </c>
      <c r="BC51">
        <v>1.19</v>
      </c>
      <c r="BD51">
        <v>12.026999999999999</v>
      </c>
      <c r="BE51">
        <v>3032.4349999999999</v>
      </c>
      <c r="BF51">
        <v>1.984</v>
      </c>
      <c r="BG51">
        <v>39.42</v>
      </c>
      <c r="BH51">
        <v>0</v>
      </c>
      <c r="BI51">
        <v>39.42</v>
      </c>
      <c r="BJ51">
        <v>30.004000000000001</v>
      </c>
      <c r="BK51">
        <v>0</v>
      </c>
      <c r="BL51">
        <v>30.004000000000001</v>
      </c>
      <c r="BM51">
        <v>0.35949999999999999</v>
      </c>
      <c r="BN51"/>
      <c r="BO51"/>
      <c r="BP51"/>
      <c r="BQ51">
        <v>644.17200000000003</v>
      </c>
      <c r="BR51">
        <v>0.27111000000000002</v>
      </c>
      <c r="BS51">
        <v>-2.5454000000000001E-2</v>
      </c>
      <c r="BT51">
        <v>1.0999999999999999E-2</v>
      </c>
      <c r="BU51">
        <v>6.5262950000000002</v>
      </c>
      <c r="BV51">
        <v>-0.51162540000000001</v>
      </c>
      <c r="BW51" s="4">
        <f t="shared" si="9"/>
        <v>1.724247139</v>
      </c>
      <c r="BY51" s="4">
        <f t="shared" si="10"/>
        <v>15278.316472066901</v>
      </c>
      <c r="BZ51" s="4">
        <f t="shared" si="11"/>
        <v>9.99598668416</v>
      </c>
      <c r="CA51" s="4">
        <f t="shared" si="12"/>
        <v>151.16914539896001</v>
      </c>
      <c r="CB51" s="4">
        <f t="shared" si="13"/>
        <v>1.8112687565300001</v>
      </c>
    </row>
    <row r="52" spans="1:80" x14ac:dyDescent="0.25">
      <c r="A52" s="40">
        <v>41704</v>
      </c>
      <c r="B52" s="41">
        <v>6.9814814814814809E-3</v>
      </c>
      <c r="C52">
        <v>12.6</v>
      </c>
      <c r="D52">
        <v>1.38E-2</v>
      </c>
      <c r="E52">
        <v>138.19935699999999</v>
      </c>
      <c r="F52">
        <v>1755.3</v>
      </c>
      <c r="G52">
        <v>-27.4</v>
      </c>
      <c r="H52">
        <v>68.8</v>
      </c>
      <c r="I52"/>
      <c r="J52">
        <v>3.56</v>
      </c>
      <c r="K52">
        <v>0.8931</v>
      </c>
      <c r="L52">
        <v>11.252700000000001</v>
      </c>
      <c r="M52">
        <v>1.23E-2</v>
      </c>
      <c r="N52">
        <v>1567.5678</v>
      </c>
      <c r="O52">
        <v>0</v>
      </c>
      <c r="P52">
        <v>1567.6</v>
      </c>
      <c r="Q52">
        <v>1193.1094000000001</v>
      </c>
      <c r="R52">
        <v>0</v>
      </c>
      <c r="S52">
        <v>1193.0999999999999</v>
      </c>
      <c r="T52">
        <v>68.831800000000001</v>
      </c>
      <c r="U52"/>
      <c r="V52"/>
      <c r="W52">
        <v>0</v>
      </c>
      <c r="X52">
        <v>3.1749999999999998</v>
      </c>
      <c r="Y52">
        <v>12</v>
      </c>
      <c r="Z52">
        <v>883</v>
      </c>
      <c r="AA52">
        <v>904</v>
      </c>
      <c r="AB52">
        <v>829</v>
      </c>
      <c r="AC52">
        <v>65</v>
      </c>
      <c r="AD52">
        <v>8.2200000000000006</v>
      </c>
      <c r="AE52">
        <v>0.19</v>
      </c>
      <c r="AF52">
        <v>984</v>
      </c>
      <c r="AG52">
        <v>-10</v>
      </c>
      <c r="AH52">
        <v>8.2729999999999997</v>
      </c>
      <c r="AI52">
        <v>10</v>
      </c>
      <c r="AJ52">
        <v>190</v>
      </c>
      <c r="AK52">
        <v>188</v>
      </c>
      <c r="AL52">
        <v>5.9</v>
      </c>
      <c r="AM52">
        <v>195</v>
      </c>
      <c r="AN52" t="s">
        <v>155</v>
      </c>
      <c r="AO52">
        <v>2</v>
      </c>
      <c r="AP52" s="42">
        <v>0.63189814814814815</v>
      </c>
      <c r="AQ52">
        <v>47.160105000000001</v>
      </c>
      <c r="AR52">
        <v>-88.484198000000006</v>
      </c>
      <c r="AS52">
        <v>312.8</v>
      </c>
      <c r="AT52">
        <v>36.1</v>
      </c>
      <c r="AU52">
        <v>12</v>
      </c>
      <c r="AV52">
        <v>11</v>
      </c>
      <c r="AW52" t="s">
        <v>413</v>
      </c>
      <c r="AX52">
        <v>0.92500000000000004</v>
      </c>
      <c r="AY52">
        <v>1</v>
      </c>
      <c r="AZ52">
        <v>1.5249999999999999</v>
      </c>
      <c r="BA52">
        <v>14.048999999999999</v>
      </c>
      <c r="BB52">
        <v>16.739999999999998</v>
      </c>
      <c r="BC52">
        <v>1.19</v>
      </c>
      <c r="BD52">
        <v>11.973000000000001</v>
      </c>
      <c r="BE52">
        <v>3031.5070000000001</v>
      </c>
      <c r="BF52">
        <v>2.1160000000000001</v>
      </c>
      <c r="BG52">
        <v>44.225000000000001</v>
      </c>
      <c r="BH52">
        <v>0</v>
      </c>
      <c r="BI52">
        <v>44.225000000000001</v>
      </c>
      <c r="BJ52">
        <v>33.659999999999997</v>
      </c>
      <c r="BK52">
        <v>0</v>
      </c>
      <c r="BL52">
        <v>33.659999999999997</v>
      </c>
      <c r="BM52">
        <v>0.61270000000000002</v>
      </c>
      <c r="BN52"/>
      <c r="BO52"/>
      <c r="BP52"/>
      <c r="BQ52">
        <v>621.93799999999999</v>
      </c>
      <c r="BR52">
        <v>0.30725200000000003</v>
      </c>
      <c r="BS52">
        <v>-1.8003000000000002E-2</v>
      </c>
      <c r="BT52">
        <v>1.1727E-2</v>
      </c>
      <c r="BU52">
        <v>7.3963239999999999</v>
      </c>
      <c r="BV52">
        <v>-0.36186030000000002</v>
      </c>
      <c r="BW52" s="4">
        <f t="shared" si="9"/>
        <v>1.9541088007999998</v>
      </c>
      <c r="BY52" s="4">
        <f t="shared" si="10"/>
        <v>17309.790160766897</v>
      </c>
      <c r="BZ52" s="4">
        <f t="shared" si="11"/>
        <v>12.082279862848001</v>
      </c>
      <c r="CA52" s="4">
        <f t="shared" si="12"/>
        <v>192.19732522848</v>
      </c>
      <c r="CB52" s="4">
        <f t="shared" si="13"/>
        <v>3.4984937958255999</v>
      </c>
    </row>
    <row r="53" spans="1:80" x14ac:dyDescent="0.25">
      <c r="A53" s="40">
        <v>41704</v>
      </c>
      <c r="B53" s="41">
        <v>6.9930555555555553E-3</v>
      </c>
      <c r="C53">
        <v>12.6</v>
      </c>
      <c r="D53">
        <v>1.4E-2</v>
      </c>
      <c r="E53">
        <v>140</v>
      </c>
      <c r="F53">
        <v>1528.4</v>
      </c>
      <c r="G53">
        <v>-27</v>
      </c>
      <c r="H53">
        <v>41.4</v>
      </c>
      <c r="I53"/>
      <c r="J53">
        <v>3.4</v>
      </c>
      <c r="K53">
        <v>0.89300000000000002</v>
      </c>
      <c r="L53">
        <v>11.2523</v>
      </c>
      <c r="M53">
        <v>1.2500000000000001E-2</v>
      </c>
      <c r="N53">
        <v>1364.9598000000001</v>
      </c>
      <c r="O53">
        <v>0</v>
      </c>
      <c r="P53">
        <v>1365</v>
      </c>
      <c r="Q53">
        <v>1038.9227000000001</v>
      </c>
      <c r="R53">
        <v>0</v>
      </c>
      <c r="S53">
        <v>1038.9000000000001</v>
      </c>
      <c r="T53">
        <v>41.437399999999997</v>
      </c>
      <c r="U53"/>
      <c r="V53"/>
      <c r="W53">
        <v>0</v>
      </c>
      <c r="X53">
        <v>3.0363000000000002</v>
      </c>
      <c r="Y53">
        <v>12</v>
      </c>
      <c r="Z53">
        <v>883</v>
      </c>
      <c r="AA53">
        <v>904</v>
      </c>
      <c r="AB53">
        <v>829</v>
      </c>
      <c r="AC53">
        <v>65</v>
      </c>
      <c r="AD53">
        <v>8.23</v>
      </c>
      <c r="AE53">
        <v>0.19</v>
      </c>
      <c r="AF53">
        <v>983</v>
      </c>
      <c r="AG53">
        <v>-10</v>
      </c>
      <c r="AH53">
        <v>8</v>
      </c>
      <c r="AI53">
        <v>10</v>
      </c>
      <c r="AJ53">
        <v>190</v>
      </c>
      <c r="AK53">
        <v>188.7</v>
      </c>
      <c r="AL53">
        <v>5.8</v>
      </c>
      <c r="AM53">
        <v>195</v>
      </c>
      <c r="AN53" t="s">
        <v>155</v>
      </c>
      <c r="AO53">
        <v>2</v>
      </c>
      <c r="AP53" s="42">
        <v>0.63190972222222219</v>
      </c>
      <c r="AQ53">
        <v>47.160248000000003</v>
      </c>
      <c r="AR53">
        <v>-88.484200000000001</v>
      </c>
      <c r="AS53">
        <v>313.10000000000002</v>
      </c>
      <c r="AT53">
        <v>35.799999999999997</v>
      </c>
      <c r="AU53">
        <v>12</v>
      </c>
      <c r="AV53">
        <v>11</v>
      </c>
      <c r="AW53" t="s">
        <v>413</v>
      </c>
      <c r="AX53">
        <v>1.0625</v>
      </c>
      <c r="AY53">
        <v>1</v>
      </c>
      <c r="AZ53">
        <v>1.675</v>
      </c>
      <c r="BA53">
        <v>14.048999999999999</v>
      </c>
      <c r="BB53">
        <v>16.739999999999998</v>
      </c>
      <c r="BC53">
        <v>1.19</v>
      </c>
      <c r="BD53">
        <v>11.977</v>
      </c>
      <c r="BE53">
        <v>3032.203</v>
      </c>
      <c r="BF53">
        <v>2.1440000000000001</v>
      </c>
      <c r="BG53">
        <v>38.518999999999998</v>
      </c>
      <c r="BH53">
        <v>0</v>
      </c>
      <c r="BI53">
        <v>38.518999999999998</v>
      </c>
      <c r="BJ53">
        <v>29.318000000000001</v>
      </c>
      <c r="BK53">
        <v>0</v>
      </c>
      <c r="BL53">
        <v>29.318000000000001</v>
      </c>
      <c r="BM53">
        <v>0.36899999999999999</v>
      </c>
      <c r="BN53"/>
      <c r="BO53"/>
      <c r="BP53"/>
      <c r="BQ53">
        <v>594.92899999999997</v>
      </c>
      <c r="BR53">
        <v>0.28369699999999998</v>
      </c>
      <c r="BS53">
        <v>-7.737E-3</v>
      </c>
      <c r="BT53">
        <v>1.1273999999999999E-2</v>
      </c>
      <c r="BU53">
        <v>6.8293039999999996</v>
      </c>
      <c r="BV53">
        <v>-0.1555137</v>
      </c>
      <c r="BW53" s="4">
        <f t="shared" si="9"/>
        <v>1.8043021167999997</v>
      </c>
      <c r="BY53" s="4">
        <f t="shared" si="10"/>
        <v>15986.449451221664</v>
      </c>
      <c r="BZ53" s="4">
        <f t="shared" si="11"/>
        <v>11.303645443072002</v>
      </c>
      <c r="CA53" s="4">
        <f t="shared" si="12"/>
        <v>154.57102476678401</v>
      </c>
      <c r="CB53" s="4">
        <f t="shared" si="13"/>
        <v>1.9454501718720001</v>
      </c>
    </row>
    <row r="54" spans="1:80" x14ac:dyDescent="0.25">
      <c r="A54" s="40">
        <v>41704</v>
      </c>
      <c r="B54" s="41">
        <v>7.0046296296296289E-3</v>
      </c>
      <c r="C54">
        <v>12.6</v>
      </c>
      <c r="D54">
        <v>1.4500000000000001E-2</v>
      </c>
      <c r="E54">
        <v>144.80000000000001</v>
      </c>
      <c r="F54">
        <v>1316.2</v>
      </c>
      <c r="G54">
        <v>-23.7</v>
      </c>
      <c r="H54">
        <v>49.5</v>
      </c>
      <c r="I54"/>
      <c r="J54">
        <v>3.4</v>
      </c>
      <c r="K54">
        <v>0.89300000000000002</v>
      </c>
      <c r="L54">
        <v>11.2516</v>
      </c>
      <c r="M54">
        <v>1.29E-2</v>
      </c>
      <c r="N54">
        <v>1175.3445999999999</v>
      </c>
      <c r="O54">
        <v>0</v>
      </c>
      <c r="P54">
        <v>1175.3</v>
      </c>
      <c r="Q54">
        <v>894.60670000000005</v>
      </c>
      <c r="R54">
        <v>0</v>
      </c>
      <c r="S54">
        <v>894.6</v>
      </c>
      <c r="T54">
        <v>49.4786</v>
      </c>
      <c r="U54"/>
      <c r="V54"/>
      <c r="W54">
        <v>0</v>
      </c>
      <c r="X54">
        <v>3.0362</v>
      </c>
      <c r="Y54">
        <v>12</v>
      </c>
      <c r="Z54">
        <v>884</v>
      </c>
      <c r="AA54">
        <v>904</v>
      </c>
      <c r="AB54">
        <v>830</v>
      </c>
      <c r="AC54">
        <v>65</v>
      </c>
      <c r="AD54">
        <v>8.23</v>
      </c>
      <c r="AE54">
        <v>0.19</v>
      </c>
      <c r="AF54">
        <v>983</v>
      </c>
      <c r="AG54">
        <v>-10</v>
      </c>
      <c r="AH54">
        <v>8</v>
      </c>
      <c r="AI54">
        <v>10</v>
      </c>
      <c r="AJ54">
        <v>190</v>
      </c>
      <c r="AK54">
        <v>188.3</v>
      </c>
      <c r="AL54">
        <v>5.6</v>
      </c>
      <c r="AM54">
        <v>195</v>
      </c>
      <c r="AN54" t="s">
        <v>155</v>
      </c>
      <c r="AO54">
        <v>2</v>
      </c>
      <c r="AP54" s="42">
        <v>0.63192129629629623</v>
      </c>
      <c r="AQ54">
        <v>47.160392999999999</v>
      </c>
      <c r="AR54">
        <v>-88.484198000000006</v>
      </c>
      <c r="AS54">
        <v>313.3</v>
      </c>
      <c r="AT54">
        <v>35.6</v>
      </c>
      <c r="AU54">
        <v>12</v>
      </c>
      <c r="AV54">
        <v>11</v>
      </c>
      <c r="AW54" t="s">
        <v>413</v>
      </c>
      <c r="AX54">
        <v>0.8</v>
      </c>
      <c r="AY54">
        <v>1</v>
      </c>
      <c r="AZ54">
        <v>1.5</v>
      </c>
      <c r="BA54">
        <v>14.048999999999999</v>
      </c>
      <c r="BB54">
        <v>16.739999999999998</v>
      </c>
      <c r="BC54">
        <v>1.19</v>
      </c>
      <c r="BD54">
        <v>11.984</v>
      </c>
      <c r="BE54">
        <v>3031.8710000000001</v>
      </c>
      <c r="BF54">
        <v>2.218</v>
      </c>
      <c r="BG54">
        <v>33.165999999999997</v>
      </c>
      <c r="BH54">
        <v>0</v>
      </c>
      <c r="BI54">
        <v>33.165999999999997</v>
      </c>
      <c r="BJ54">
        <v>25.244</v>
      </c>
      <c r="BK54">
        <v>0</v>
      </c>
      <c r="BL54">
        <v>25.244</v>
      </c>
      <c r="BM54">
        <v>0.4405</v>
      </c>
      <c r="BN54"/>
      <c r="BO54"/>
      <c r="BP54"/>
      <c r="BQ54">
        <v>594.86400000000003</v>
      </c>
      <c r="BR54">
        <v>0.292435</v>
      </c>
      <c r="BS54">
        <v>-9.3600000000000003E-3</v>
      </c>
      <c r="BT54">
        <v>1.0272999999999999E-2</v>
      </c>
      <c r="BU54">
        <v>7.0396520000000002</v>
      </c>
      <c r="BV54">
        <v>-0.188136</v>
      </c>
      <c r="BW54" s="4">
        <f t="shared" si="9"/>
        <v>1.8598760584</v>
      </c>
      <c r="BY54" s="4">
        <f t="shared" si="10"/>
        <v>16477.040530144626</v>
      </c>
      <c r="BZ54" s="4">
        <f t="shared" si="11"/>
        <v>12.053967960992001</v>
      </c>
      <c r="CA54" s="4">
        <f t="shared" si="12"/>
        <v>137.19132876793603</v>
      </c>
      <c r="CB54" s="4">
        <f t="shared" si="13"/>
        <v>2.393946297032</v>
      </c>
    </row>
    <row r="55" spans="1:80" x14ac:dyDescent="0.25">
      <c r="A55" s="40">
        <v>41704</v>
      </c>
      <c r="B55" s="41">
        <v>7.0162037037037042E-3</v>
      </c>
      <c r="C55">
        <v>12.601000000000001</v>
      </c>
      <c r="D55">
        <v>1.4999999999999999E-2</v>
      </c>
      <c r="E55">
        <v>150</v>
      </c>
      <c r="F55">
        <v>1194.3</v>
      </c>
      <c r="G55">
        <v>-23.7</v>
      </c>
      <c r="H55">
        <v>60.2</v>
      </c>
      <c r="I55"/>
      <c r="J55">
        <v>3.4</v>
      </c>
      <c r="K55">
        <v>0.89300000000000002</v>
      </c>
      <c r="L55">
        <v>11.252800000000001</v>
      </c>
      <c r="M55">
        <v>1.34E-2</v>
      </c>
      <c r="N55">
        <v>1066.5541000000001</v>
      </c>
      <c r="O55">
        <v>0</v>
      </c>
      <c r="P55">
        <v>1066.5999999999999</v>
      </c>
      <c r="Q55">
        <v>811.80139999999994</v>
      </c>
      <c r="R55">
        <v>0</v>
      </c>
      <c r="S55">
        <v>811.8</v>
      </c>
      <c r="T55">
        <v>60.2</v>
      </c>
      <c r="U55"/>
      <c r="V55"/>
      <c r="W55">
        <v>0</v>
      </c>
      <c r="X55">
        <v>3.0362</v>
      </c>
      <c r="Y55">
        <v>12</v>
      </c>
      <c r="Z55">
        <v>885</v>
      </c>
      <c r="AA55">
        <v>904</v>
      </c>
      <c r="AB55">
        <v>831</v>
      </c>
      <c r="AC55">
        <v>65</v>
      </c>
      <c r="AD55">
        <v>8.23</v>
      </c>
      <c r="AE55">
        <v>0.19</v>
      </c>
      <c r="AF55">
        <v>983</v>
      </c>
      <c r="AG55">
        <v>-10</v>
      </c>
      <c r="AH55">
        <v>8</v>
      </c>
      <c r="AI55">
        <v>10.727</v>
      </c>
      <c r="AJ55">
        <v>190</v>
      </c>
      <c r="AK55">
        <v>188.7</v>
      </c>
      <c r="AL55">
        <v>5.7</v>
      </c>
      <c r="AM55">
        <v>195</v>
      </c>
      <c r="AN55" t="s">
        <v>155</v>
      </c>
      <c r="AO55">
        <v>2</v>
      </c>
      <c r="AP55" s="42">
        <v>0.63193287037037038</v>
      </c>
      <c r="AQ55">
        <v>47.160518000000003</v>
      </c>
      <c r="AR55">
        <v>-88.484196999999995</v>
      </c>
      <c r="AS55">
        <v>313.5</v>
      </c>
      <c r="AT55">
        <v>35.6</v>
      </c>
      <c r="AU55">
        <v>12</v>
      </c>
      <c r="AV55">
        <v>11</v>
      </c>
      <c r="AW55" t="s">
        <v>413</v>
      </c>
      <c r="AX55">
        <v>0.8</v>
      </c>
      <c r="AY55">
        <v>1</v>
      </c>
      <c r="AZ55">
        <v>1.5</v>
      </c>
      <c r="BA55">
        <v>14.048999999999999</v>
      </c>
      <c r="BB55">
        <v>16.73</v>
      </c>
      <c r="BC55">
        <v>1.19</v>
      </c>
      <c r="BD55">
        <v>11.981999999999999</v>
      </c>
      <c r="BE55">
        <v>3031.4549999999999</v>
      </c>
      <c r="BF55">
        <v>2.2970000000000002</v>
      </c>
      <c r="BG55">
        <v>30.088999999999999</v>
      </c>
      <c r="BH55">
        <v>0</v>
      </c>
      <c r="BI55">
        <v>30.088999999999999</v>
      </c>
      <c r="BJ55">
        <v>22.902000000000001</v>
      </c>
      <c r="BK55">
        <v>0</v>
      </c>
      <c r="BL55">
        <v>22.902000000000001</v>
      </c>
      <c r="BM55">
        <v>0.53590000000000004</v>
      </c>
      <c r="BN55"/>
      <c r="BO55"/>
      <c r="BP55"/>
      <c r="BQ55">
        <v>594.72900000000004</v>
      </c>
      <c r="BR55">
        <v>0.29400300000000001</v>
      </c>
      <c r="BS55">
        <v>-1.0272999999999999E-2</v>
      </c>
      <c r="BT55">
        <v>1.1454000000000001E-2</v>
      </c>
      <c r="BU55">
        <v>7.0773869999999999</v>
      </c>
      <c r="BV55">
        <v>-0.20648730000000001</v>
      </c>
      <c r="BW55" s="4">
        <f t="shared" si="9"/>
        <v>1.8698456453999999</v>
      </c>
      <c r="BY55" s="4">
        <f t="shared" si="10"/>
        <v>16563.090320641619</v>
      </c>
      <c r="BZ55" s="4">
        <f t="shared" si="11"/>
        <v>12.550217128908001</v>
      </c>
      <c r="CA55" s="4">
        <f t="shared" si="12"/>
        <v>125.130636781128</v>
      </c>
      <c r="CB55" s="4">
        <f t="shared" si="13"/>
        <v>2.9280197472276002</v>
      </c>
    </row>
    <row r="56" spans="1:80" x14ac:dyDescent="0.25">
      <c r="A56" s="40">
        <v>41704</v>
      </c>
      <c r="B56" s="41">
        <v>7.0277777777777778E-3</v>
      </c>
      <c r="C56">
        <v>12.657</v>
      </c>
      <c r="D56">
        <v>1.4999999999999999E-2</v>
      </c>
      <c r="E56">
        <v>150</v>
      </c>
      <c r="F56">
        <v>1177</v>
      </c>
      <c r="G56">
        <v>-25.2</v>
      </c>
      <c r="H56">
        <v>40.799999999999997</v>
      </c>
      <c r="I56"/>
      <c r="J56">
        <v>3.4</v>
      </c>
      <c r="K56">
        <v>0.89259999999999995</v>
      </c>
      <c r="L56">
        <v>11.298500000000001</v>
      </c>
      <c r="M56">
        <v>1.34E-2</v>
      </c>
      <c r="N56">
        <v>1050.6434999999999</v>
      </c>
      <c r="O56">
        <v>0</v>
      </c>
      <c r="P56">
        <v>1050.5999999999999</v>
      </c>
      <c r="Q56">
        <v>799.69119999999998</v>
      </c>
      <c r="R56">
        <v>0</v>
      </c>
      <c r="S56">
        <v>799.7</v>
      </c>
      <c r="T56">
        <v>40.826999999999998</v>
      </c>
      <c r="U56"/>
      <c r="V56"/>
      <c r="W56">
        <v>0</v>
      </c>
      <c r="X56">
        <v>3.0350000000000001</v>
      </c>
      <c r="Y56">
        <v>12</v>
      </c>
      <c r="Z56">
        <v>886</v>
      </c>
      <c r="AA56">
        <v>904</v>
      </c>
      <c r="AB56">
        <v>832</v>
      </c>
      <c r="AC56">
        <v>65</v>
      </c>
      <c r="AD56">
        <v>8.23</v>
      </c>
      <c r="AE56">
        <v>0.19</v>
      </c>
      <c r="AF56">
        <v>983</v>
      </c>
      <c r="AG56">
        <v>-10</v>
      </c>
      <c r="AH56">
        <v>8</v>
      </c>
      <c r="AI56">
        <v>11</v>
      </c>
      <c r="AJ56">
        <v>190</v>
      </c>
      <c r="AK56">
        <v>189</v>
      </c>
      <c r="AL56">
        <v>5.9</v>
      </c>
      <c r="AM56">
        <v>195</v>
      </c>
      <c r="AN56" t="s">
        <v>155</v>
      </c>
      <c r="AO56">
        <v>2</v>
      </c>
      <c r="AP56" s="42">
        <v>0.63193287037037038</v>
      </c>
      <c r="AQ56">
        <v>47.160553999999998</v>
      </c>
      <c r="AR56">
        <v>-88.484183000000002</v>
      </c>
      <c r="AS56">
        <v>313.60000000000002</v>
      </c>
      <c r="AT56">
        <v>36</v>
      </c>
      <c r="AU56">
        <v>12</v>
      </c>
      <c r="AV56">
        <v>11</v>
      </c>
      <c r="AW56" t="s">
        <v>413</v>
      </c>
      <c r="AX56">
        <v>0.8125</v>
      </c>
      <c r="AY56">
        <v>1.0125</v>
      </c>
      <c r="AZ56">
        <v>1.5</v>
      </c>
      <c r="BA56">
        <v>14.048999999999999</v>
      </c>
      <c r="BB56">
        <v>16.670000000000002</v>
      </c>
      <c r="BC56">
        <v>1.19</v>
      </c>
      <c r="BD56">
        <v>12.026999999999999</v>
      </c>
      <c r="BE56">
        <v>3031.9549999999999</v>
      </c>
      <c r="BF56">
        <v>2.2869999999999999</v>
      </c>
      <c r="BG56">
        <v>29.524999999999999</v>
      </c>
      <c r="BH56">
        <v>0</v>
      </c>
      <c r="BI56">
        <v>29.524999999999999</v>
      </c>
      <c r="BJ56">
        <v>22.472999999999999</v>
      </c>
      <c r="BK56">
        <v>0</v>
      </c>
      <c r="BL56">
        <v>22.472999999999999</v>
      </c>
      <c r="BM56">
        <v>0.36199999999999999</v>
      </c>
      <c r="BN56"/>
      <c r="BO56"/>
      <c r="BP56"/>
      <c r="BQ56">
        <v>592.18499999999995</v>
      </c>
      <c r="BR56">
        <v>0.28881899999999999</v>
      </c>
      <c r="BS56">
        <v>-0.01</v>
      </c>
      <c r="BT56">
        <v>1.2E-2</v>
      </c>
      <c r="BU56">
        <v>6.9525949999999996</v>
      </c>
      <c r="BV56">
        <v>-0.20100000000000001</v>
      </c>
      <c r="BW56" s="4">
        <f t="shared" si="9"/>
        <v>1.8368755989999999</v>
      </c>
      <c r="BY56" s="4">
        <f t="shared" si="10"/>
        <v>16273.725393729701</v>
      </c>
      <c r="BZ56" s="4">
        <f t="shared" si="11"/>
        <v>12.275251438579998</v>
      </c>
      <c r="CA56" s="4">
        <f t="shared" si="12"/>
        <v>120.62165525981999</v>
      </c>
      <c r="CB56" s="4">
        <f t="shared" si="13"/>
        <v>1.9430000090799999</v>
      </c>
    </row>
    <row r="57" spans="1:80" x14ac:dyDescent="0.25">
      <c r="A57" s="40">
        <v>41704</v>
      </c>
      <c r="B57" s="41">
        <v>7.0393518518518522E-3</v>
      </c>
      <c r="C57">
        <v>12.689</v>
      </c>
      <c r="D57">
        <v>1.4999999999999999E-2</v>
      </c>
      <c r="E57">
        <v>150.25764899999999</v>
      </c>
      <c r="F57">
        <v>1182.4000000000001</v>
      </c>
      <c r="G57">
        <v>-30.9</v>
      </c>
      <c r="H57">
        <v>79.400000000000006</v>
      </c>
      <c r="I57"/>
      <c r="J57">
        <v>3.4</v>
      </c>
      <c r="K57">
        <v>0.89229999999999998</v>
      </c>
      <c r="L57">
        <v>11.323</v>
      </c>
      <c r="M57">
        <v>1.34E-2</v>
      </c>
      <c r="N57">
        <v>1055.1083000000001</v>
      </c>
      <c r="O57">
        <v>0</v>
      </c>
      <c r="P57">
        <v>1055.0999999999999</v>
      </c>
      <c r="Q57">
        <v>803.08950000000004</v>
      </c>
      <c r="R57">
        <v>0</v>
      </c>
      <c r="S57">
        <v>803.1</v>
      </c>
      <c r="T57">
        <v>79.373500000000007</v>
      </c>
      <c r="U57"/>
      <c r="V57"/>
      <c r="W57">
        <v>0</v>
      </c>
      <c r="X57">
        <v>3.0339</v>
      </c>
      <c r="Y57">
        <v>12</v>
      </c>
      <c r="Z57">
        <v>887</v>
      </c>
      <c r="AA57">
        <v>904</v>
      </c>
      <c r="AB57">
        <v>833</v>
      </c>
      <c r="AC57">
        <v>65</v>
      </c>
      <c r="AD57">
        <v>8.23</v>
      </c>
      <c r="AE57">
        <v>0.19</v>
      </c>
      <c r="AF57">
        <v>983</v>
      </c>
      <c r="AG57">
        <v>-10</v>
      </c>
      <c r="AH57">
        <v>8</v>
      </c>
      <c r="AI57">
        <v>11</v>
      </c>
      <c r="AJ57">
        <v>190</v>
      </c>
      <c r="AK57">
        <v>189</v>
      </c>
      <c r="AL57">
        <v>5.9</v>
      </c>
      <c r="AM57">
        <v>195</v>
      </c>
      <c r="AN57" t="s">
        <v>155</v>
      </c>
      <c r="AO57">
        <v>2</v>
      </c>
      <c r="AP57" s="42">
        <v>0.63195601851851857</v>
      </c>
      <c r="AQ57">
        <v>47.160822000000003</v>
      </c>
      <c r="AR57">
        <v>-88.484076999999999</v>
      </c>
      <c r="AS57">
        <v>314.10000000000002</v>
      </c>
      <c r="AT57">
        <v>36</v>
      </c>
      <c r="AU57">
        <v>12</v>
      </c>
      <c r="AV57">
        <v>11</v>
      </c>
      <c r="AW57" t="s">
        <v>413</v>
      </c>
      <c r="AX57">
        <v>0.96250000000000002</v>
      </c>
      <c r="AY57">
        <v>1.0874999999999999</v>
      </c>
      <c r="AZ57">
        <v>1.5625</v>
      </c>
      <c r="BA57">
        <v>14.048999999999999</v>
      </c>
      <c r="BB57">
        <v>16.62</v>
      </c>
      <c r="BC57">
        <v>1.18</v>
      </c>
      <c r="BD57">
        <v>12.067</v>
      </c>
      <c r="BE57">
        <v>3030.9029999999998</v>
      </c>
      <c r="BF57">
        <v>2.2839999999999998</v>
      </c>
      <c r="BG57">
        <v>29.576000000000001</v>
      </c>
      <c r="BH57">
        <v>0</v>
      </c>
      <c r="BI57">
        <v>29.576000000000001</v>
      </c>
      <c r="BJ57">
        <v>22.512</v>
      </c>
      <c r="BK57">
        <v>0</v>
      </c>
      <c r="BL57">
        <v>22.512</v>
      </c>
      <c r="BM57">
        <v>0.70199999999999996</v>
      </c>
      <c r="BN57"/>
      <c r="BO57"/>
      <c r="BP57"/>
      <c r="BQ57">
        <v>590.48599999999999</v>
      </c>
      <c r="BR57">
        <v>0.30326700000000001</v>
      </c>
      <c r="BS57">
        <v>-7.8189999999999996E-3</v>
      </c>
      <c r="BT57">
        <v>1.2E-2</v>
      </c>
      <c r="BU57">
        <v>7.300395</v>
      </c>
      <c r="BV57">
        <v>-0.15716189999999999</v>
      </c>
      <c r="BW57" s="4">
        <f t="shared" si="9"/>
        <v>1.9287643589999999</v>
      </c>
      <c r="BY57" s="4">
        <f t="shared" si="10"/>
        <v>17081.881190360818</v>
      </c>
      <c r="BZ57" s="4">
        <f t="shared" si="11"/>
        <v>12.872406882959998</v>
      </c>
      <c r="CA57" s="4">
        <f t="shared" si="12"/>
        <v>126.87549200928001</v>
      </c>
      <c r="CB57" s="4">
        <f t="shared" si="13"/>
        <v>3.9564052678799997</v>
      </c>
    </row>
    <row r="58" spans="1:80" x14ac:dyDescent="0.25">
      <c r="A58" s="40">
        <v>41704</v>
      </c>
      <c r="B58" s="41">
        <v>7.0509259259259258E-3</v>
      </c>
      <c r="C58">
        <v>12.7</v>
      </c>
      <c r="D58">
        <v>1.66E-2</v>
      </c>
      <c r="E58">
        <v>166.36070900000001</v>
      </c>
      <c r="F58">
        <v>1324.2</v>
      </c>
      <c r="G58">
        <v>-23.1</v>
      </c>
      <c r="H58">
        <v>70.900000000000006</v>
      </c>
      <c r="I58"/>
      <c r="J58">
        <v>3.5</v>
      </c>
      <c r="K58">
        <v>0.89219999999999999</v>
      </c>
      <c r="L58">
        <v>11.330500000000001</v>
      </c>
      <c r="M58">
        <v>1.4800000000000001E-2</v>
      </c>
      <c r="N58">
        <v>1181.3970999999999</v>
      </c>
      <c r="O58">
        <v>0</v>
      </c>
      <c r="P58">
        <v>1181.4000000000001</v>
      </c>
      <c r="Q58">
        <v>899.21349999999995</v>
      </c>
      <c r="R58">
        <v>0</v>
      </c>
      <c r="S58">
        <v>899.2</v>
      </c>
      <c r="T58">
        <v>70.854799999999997</v>
      </c>
      <c r="U58"/>
      <c r="V58"/>
      <c r="W58">
        <v>0</v>
      </c>
      <c r="X58">
        <v>3.1225999999999998</v>
      </c>
      <c r="Y58">
        <v>12</v>
      </c>
      <c r="Z58">
        <v>887</v>
      </c>
      <c r="AA58">
        <v>904</v>
      </c>
      <c r="AB58">
        <v>832</v>
      </c>
      <c r="AC58">
        <v>65</v>
      </c>
      <c r="AD58">
        <v>8.23</v>
      </c>
      <c r="AE58">
        <v>0.19</v>
      </c>
      <c r="AF58">
        <v>983</v>
      </c>
      <c r="AG58">
        <v>-10</v>
      </c>
      <c r="AH58">
        <v>8</v>
      </c>
      <c r="AI58">
        <v>11</v>
      </c>
      <c r="AJ58">
        <v>189.3</v>
      </c>
      <c r="AK58">
        <v>189</v>
      </c>
      <c r="AL58">
        <v>5.7</v>
      </c>
      <c r="AM58">
        <v>195</v>
      </c>
      <c r="AN58" t="s">
        <v>155</v>
      </c>
      <c r="AO58">
        <v>2</v>
      </c>
      <c r="AP58" s="42">
        <v>0.63196759259259261</v>
      </c>
      <c r="AQ58">
        <v>47.160958999999998</v>
      </c>
      <c r="AR58">
        <v>-88.484029000000007</v>
      </c>
      <c r="AS58">
        <v>314.39999999999998</v>
      </c>
      <c r="AT58">
        <v>35.4</v>
      </c>
      <c r="AU58">
        <v>12</v>
      </c>
      <c r="AV58">
        <v>11</v>
      </c>
      <c r="AW58" t="s">
        <v>413</v>
      </c>
      <c r="AX58">
        <v>1.4</v>
      </c>
      <c r="AY58">
        <v>1.0125</v>
      </c>
      <c r="AZ58">
        <v>2</v>
      </c>
      <c r="BA58">
        <v>14.048999999999999</v>
      </c>
      <c r="BB58">
        <v>16.61</v>
      </c>
      <c r="BC58">
        <v>1.18</v>
      </c>
      <c r="BD58">
        <v>12.087</v>
      </c>
      <c r="BE58">
        <v>3030.7440000000001</v>
      </c>
      <c r="BF58">
        <v>2.5270000000000001</v>
      </c>
      <c r="BG58">
        <v>33.093000000000004</v>
      </c>
      <c r="BH58">
        <v>0</v>
      </c>
      <c r="BI58">
        <v>33.093000000000004</v>
      </c>
      <c r="BJ58">
        <v>25.187999999999999</v>
      </c>
      <c r="BK58">
        <v>0</v>
      </c>
      <c r="BL58">
        <v>25.187999999999999</v>
      </c>
      <c r="BM58">
        <v>0.62619999999999998</v>
      </c>
      <c r="BN58"/>
      <c r="BO58"/>
      <c r="BP58"/>
      <c r="BQ58">
        <v>607.31200000000001</v>
      </c>
      <c r="BR58">
        <v>0.28791699999999998</v>
      </c>
      <c r="BS58">
        <v>-4.0920000000000002E-3</v>
      </c>
      <c r="BT58">
        <v>1.2E-2</v>
      </c>
      <c r="BU58">
        <v>6.9308820000000004</v>
      </c>
      <c r="BV58">
        <v>-8.2249199999999995E-2</v>
      </c>
      <c r="BW58" s="4">
        <f t="shared" si="9"/>
        <v>1.8311390244000001</v>
      </c>
      <c r="BY58" s="4">
        <f t="shared" si="10"/>
        <v>16216.422815952577</v>
      </c>
      <c r="BZ58" s="4">
        <f t="shared" si="11"/>
        <v>13.521069564408002</v>
      </c>
      <c r="CA58" s="4">
        <f t="shared" si="12"/>
        <v>134.771943089952</v>
      </c>
      <c r="CB58" s="4">
        <f t="shared" si="13"/>
        <v>3.3505713340848002</v>
      </c>
    </row>
    <row r="59" spans="1:80" x14ac:dyDescent="0.25">
      <c r="A59" s="40">
        <v>41704</v>
      </c>
      <c r="B59" s="41">
        <v>7.0625000000000002E-3</v>
      </c>
      <c r="C59">
        <v>12.702999999999999</v>
      </c>
      <c r="D59">
        <v>1.7000000000000001E-2</v>
      </c>
      <c r="E59">
        <v>170</v>
      </c>
      <c r="F59">
        <v>1508</v>
      </c>
      <c r="G59">
        <v>-31.2</v>
      </c>
      <c r="H59">
        <v>89.8</v>
      </c>
      <c r="I59"/>
      <c r="J59">
        <v>3.5</v>
      </c>
      <c r="K59">
        <v>0.89219999999999999</v>
      </c>
      <c r="L59">
        <v>11.333500000000001</v>
      </c>
      <c r="M59">
        <v>1.52E-2</v>
      </c>
      <c r="N59">
        <v>1345.3867</v>
      </c>
      <c r="O59">
        <v>0</v>
      </c>
      <c r="P59">
        <v>1345.4</v>
      </c>
      <c r="Q59">
        <v>1024.0333000000001</v>
      </c>
      <c r="R59">
        <v>0</v>
      </c>
      <c r="S59">
        <v>1024</v>
      </c>
      <c r="T59">
        <v>89.768299999999996</v>
      </c>
      <c r="U59"/>
      <c r="V59"/>
      <c r="W59">
        <v>0</v>
      </c>
      <c r="X59">
        <v>3.1225999999999998</v>
      </c>
      <c r="Y59">
        <v>12</v>
      </c>
      <c r="Z59">
        <v>887</v>
      </c>
      <c r="AA59">
        <v>905</v>
      </c>
      <c r="AB59">
        <v>833</v>
      </c>
      <c r="AC59">
        <v>65</v>
      </c>
      <c r="AD59">
        <v>8.23</v>
      </c>
      <c r="AE59">
        <v>0.19</v>
      </c>
      <c r="AF59">
        <v>983</v>
      </c>
      <c r="AG59">
        <v>-10</v>
      </c>
      <c r="AH59">
        <v>8</v>
      </c>
      <c r="AI59">
        <v>11</v>
      </c>
      <c r="AJ59">
        <v>189.7</v>
      </c>
      <c r="AK59">
        <v>189</v>
      </c>
      <c r="AL59">
        <v>5.8</v>
      </c>
      <c r="AM59">
        <v>195</v>
      </c>
      <c r="AN59" t="s">
        <v>155</v>
      </c>
      <c r="AO59">
        <v>2</v>
      </c>
      <c r="AP59" s="42">
        <v>0.63197916666666665</v>
      </c>
      <c r="AQ59">
        <v>47.161115000000002</v>
      </c>
      <c r="AR59">
        <v>-88.484004999999996</v>
      </c>
      <c r="AS59">
        <v>314.7</v>
      </c>
      <c r="AT59">
        <v>36.9</v>
      </c>
      <c r="AU59">
        <v>12</v>
      </c>
      <c r="AV59">
        <v>11</v>
      </c>
      <c r="AW59" t="s">
        <v>413</v>
      </c>
      <c r="AX59">
        <v>1.4125000000000001</v>
      </c>
      <c r="AY59">
        <v>1.1000000000000001</v>
      </c>
      <c r="AZ59">
        <v>2.0125000000000002</v>
      </c>
      <c r="BA59">
        <v>14.048999999999999</v>
      </c>
      <c r="BB59">
        <v>16.600000000000001</v>
      </c>
      <c r="BC59">
        <v>1.18</v>
      </c>
      <c r="BD59">
        <v>12.086</v>
      </c>
      <c r="BE59">
        <v>3030.1489999999999</v>
      </c>
      <c r="BF59">
        <v>2.581</v>
      </c>
      <c r="BG59">
        <v>37.668999999999997</v>
      </c>
      <c r="BH59">
        <v>0</v>
      </c>
      <c r="BI59">
        <v>37.668999999999997</v>
      </c>
      <c r="BJ59">
        <v>28.670999999999999</v>
      </c>
      <c r="BK59">
        <v>0</v>
      </c>
      <c r="BL59">
        <v>28.670999999999999</v>
      </c>
      <c r="BM59">
        <v>0.79300000000000004</v>
      </c>
      <c r="BN59"/>
      <c r="BO59"/>
      <c r="BP59"/>
      <c r="BQ59">
        <v>607.03700000000003</v>
      </c>
      <c r="BR59">
        <v>0.28218100000000002</v>
      </c>
      <c r="BS59">
        <v>-1.027E-2</v>
      </c>
      <c r="BT59">
        <v>1.2E-2</v>
      </c>
      <c r="BU59">
        <v>6.792802</v>
      </c>
      <c r="BV59">
        <v>-0.206427</v>
      </c>
      <c r="BW59" s="4">
        <f t="shared" si="9"/>
        <v>1.7946582884</v>
      </c>
      <c r="BY59" s="4">
        <f t="shared" si="10"/>
        <v>15890.232088748455</v>
      </c>
      <c r="BZ59" s="4">
        <f t="shared" si="11"/>
        <v>13.534875354664001</v>
      </c>
      <c r="CA59" s="4">
        <f t="shared" si="12"/>
        <v>150.35196098162402</v>
      </c>
      <c r="CB59" s="4">
        <f t="shared" si="13"/>
        <v>4.1585262131920002</v>
      </c>
    </row>
    <row r="60" spans="1:80" x14ac:dyDescent="0.25">
      <c r="A60" s="40">
        <v>41704</v>
      </c>
      <c r="B60" s="41">
        <v>7.0740740740740738E-3</v>
      </c>
      <c r="C60">
        <v>12.71</v>
      </c>
      <c r="D60">
        <v>1.7000000000000001E-2</v>
      </c>
      <c r="E60">
        <v>170</v>
      </c>
      <c r="F60">
        <v>1807.3</v>
      </c>
      <c r="G60">
        <v>-32</v>
      </c>
      <c r="H60">
        <v>111.2</v>
      </c>
      <c r="I60"/>
      <c r="J60">
        <v>3.5</v>
      </c>
      <c r="K60">
        <v>0.8921</v>
      </c>
      <c r="L60">
        <v>11.339</v>
      </c>
      <c r="M60">
        <v>1.52E-2</v>
      </c>
      <c r="N60">
        <v>1612.3729000000001</v>
      </c>
      <c r="O60">
        <v>0</v>
      </c>
      <c r="P60">
        <v>1612.4</v>
      </c>
      <c r="Q60">
        <v>1227.2483</v>
      </c>
      <c r="R60">
        <v>0</v>
      </c>
      <c r="S60">
        <v>1227.2</v>
      </c>
      <c r="T60">
        <v>111.1742</v>
      </c>
      <c r="U60"/>
      <c r="V60"/>
      <c r="W60">
        <v>0</v>
      </c>
      <c r="X60">
        <v>3.1225000000000001</v>
      </c>
      <c r="Y60">
        <v>12</v>
      </c>
      <c r="Z60">
        <v>887</v>
      </c>
      <c r="AA60">
        <v>905</v>
      </c>
      <c r="AB60">
        <v>834</v>
      </c>
      <c r="AC60">
        <v>65</v>
      </c>
      <c r="AD60">
        <v>8.23</v>
      </c>
      <c r="AE60">
        <v>0.19</v>
      </c>
      <c r="AF60">
        <v>983</v>
      </c>
      <c r="AG60">
        <v>-10</v>
      </c>
      <c r="AH60">
        <v>8</v>
      </c>
      <c r="AI60">
        <v>11</v>
      </c>
      <c r="AJ60">
        <v>190</v>
      </c>
      <c r="AK60">
        <v>189</v>
      </c>
      <c r="AL60">
        <v>5.9</v>
      </c>
      <c r="AM60">
        <v>195</v>
      </c>
      <c r="AN60" t="s">
        <v>155</v>
      </c>
      <c r="AO60">
        <v>2</v>
      </c>
      <c r="AP60" s="42">
        <v>0.63199074074074069</v>
      </c>
      <c r="AQ60">
        <v>47.161273000000001</v>
      </c>
      <c r="AR60">
        <v>-88.484008000000003</v>
      </c>
      <c r="AS60">
        <v>315</v>
      </c>
      <c r="AT60">
        <v>37.799999999999997</v>
      </c>
      <c r="AU60">
        <v>12</v>
      </c>
      <c r="AV60">
        <v>11</v>
      </c>
      <c r="AW60" t="s">
        <v>413</v>
      </c>
      <c r="AX60">
        <v>1.5</v>
      </c>
      <c r="AY60">
        <v>1.125</v>
      </c>
      <c r="AZ60">
        <v>2.1124999999999998</v>
      </c>
      <c r="BA60">
        <v>14.048999999999999</v>
      </c>
      <c r="BB60">
        <v>16.59</v>
      </c>
      <c r="BC60">
        <v>1.18</v>
      </c>
      <c r="BD60">
        <v>12.090999999999999</v>
      </c>
      <c r="BE60">
        <v>3029.5749999999998</v>
      </c>
      <c r="BF60">
        <v>2.5790000000000002</v>
      </c>
      <c r="BG60">
        <v>45.113999999999997</v>
      </c>
      <c r="BH60">
        <v>0</v>
      </c>
      <c r="BI60">
        <v>45.113999999999997</v>
      </c>
      <c r="BJ60">
        <v>34.338000000000001</v>
      </c>
      <c r="BK60">
        <v>0</v>
      </c>
      <c r="BL60">
        <v>34.338000000000001</v>
      </c>
      <c r="BM60">
        <v>0.98150000000000004</v>
      </c>
      <c r="BN60"/>
      <c r="BO60"/>
      <c r="BP60"/>
      <c r="BQ60">
        <v>606.6</v>
      </c>
      <c r="BR60">
        <v>0.28881600000000002</v>
      </c>
      <c r="BS60">
        <v>-7.9109999999999996E-3</v>
      </c>
      <c r="BT60">
        <v>1.2E-2</v>
      </c>
      <c r="BU60">
        <v>6.9525230000000002</v>
      </c>
      <c r="BV60">
        <v>-0.15901109999999999</v>
      </c>
      <c r="BW60" s="4">
        <f t="shared" si="9"/>
        <v>1.8368565766</v>
      </c>
      <c r="BY60" s="4">
        <f t="shared" si="10"/>
        <v>16260.7825778837</v>
      </c>
      <c r="BZ60" s="4">
        <f t="shared" si="11"/>
        <v>13.842389862724003</v>
      </c>
      <c r="CA60" s="4">
        <f t="shared" si="12"/>
        <v>184.30398724552802</v>
      </c>
      <c r="CB60" s="4">
        <f t="shared" si="13"/>
        <v>5.2680518225140007</v>
      </c>
    </row>
    <row r="61" spans="1:80" x14ac:dyDescent="0.25">
      <c r="A61" s="40">
        <v>41704</v>
      </c>
      <c r="B61" s="41">
        <v>7.0856481481481473E-3</v>
      </c>
      <c r="C61">
        <v>12.707000000000001</v>
      </c>
      <c r="D61">
        <v>1.67E-2</v>
      </c>
      <c r="E61">
        <v>166.88592800000001</v>
      </c>
      <c r="F61">
        <v>2009.2</v>
      </c>
      <c r="G61">
        <v>-32</v>
      </c>
      <c r="H61">
        <v>100.4</v>
      </c>
      <c r="I61"/>
      <c r="J61">
        <v>3.5</v>
      </c>
      <c r="K61">
        <v>0.89219999999999999</v>
      </c>
      <c r="L61">
        <v>11.337899999999999</v>
      </c>
      <c r="M61">
        <v>1.49E-2</v>
      </c>
      <c r="N61">
        <v>1792.6513</v>
      </c>
      <c r="O61">
        <v>0</v>
      </c>
      <c r="P61">
        <v>1792.7</v>
      </c>
      <c r="Q61">
        <v>1364.4661000000001</v>
      </c>
      <c r="R61">
        <v>0</v>
      </c>
      <c r="S61">
        <v>1364.5</v>
      </c>
      <c r="T61">
        <v>100.4</v>
      </c>
      <c r="U61"/>
      <c r="V61"/>
      <c r="W61">
        <v>0</v>
      </c>
      <c r="X61">
        <v>3.1190000000000002</v>
      </c>
      <c r="Y61">
        <v>12</v>
      </c>
      <c r="Z61">
        <v>886</v>
      </c>
      <c r="AA61">
        <v>905</v>
      </c>
      <c r="AB61">
        <v>833</v>
      </c>
      <c r="AC61">
        <v>65</v>
      </c>
      <c r="AD61">
        <v>8.23</v>
      </c>
      <c r="AE61">
        <v>0.19</v>
      </c>
      <c r="AF61">
        <v>983</v>
      </c>
      <c r="AG61">
        <v>-10</v>
      </c>
      <c r="AH61">
        <v>8</v>
      </c>
      <c r="AI61">
        <v>11</v>
      </c>
      <c r="AJ61">
        <v>190</v>
      </c>
      <c r="AK61">
        <v>189</v>
      </c>
      <c r="AL61">
        <v>6.1</v>
      </c>
      <c r="AM61">
        <v>195</v>
      </c>
      <c r="AN61" t="s">
        <v>155</v>
      </c>
      <c r="AO61">
        <v>2</v>
      </c>
      <c r="AP61" s="42">
        <v>0.63200231481481484</v>
      </c>
      <c r="AQ61">
        <v>47.161433000000002</v>
      </c>
      <c r="AR61">
        <v>-88.484027999999995</v>
      </c>
      <c r="AS61">
        <v>315.39999999999998</v>
      </c>
      <c r="AT61">
        <v>38.700000000000003</v>
      </c>
      <c r="AU61">
        <v>12</v>
      </c>
      <c r="AV61">
        <v>11</v>
      </c>
      <c r="AW61" t="s">
        <v>413</v>
      </c>
      <c r="AX61">
        <v>1.5</v>
      </c>
      <c r="AY61">
        <v>1.3</v>
      </c>
      <c r="AZ61">
        <v>2.2000000000000002</v>
      </c>
      <c r="BA61">
        <v>14.048999999999999</v>
      </c>
      <c r="BB61">
        <v>16.59</v>
      </c>
      <c r="BC61">
        <v>1.18</v>
      </c>
      <c r="BD61">
        <v>12.077999999999999</v>
      </c>
      <c r="BE61">
        <v>3029.9369999999999</v>
      </c>
      <c r="BF61">
        <v>2.5329999999999999</v>
      </c>
      <c r="BG61">
        <v>50.168999999999997</v>
      </c>
      <c r="BH61">
        <v>0</v>
      </c>
      <c r="BI61">
        <v>50.168999999999997</v>
      </c>
      <c r="BJ61">
        <v>38.186</v>
      </c>
      <c r="BK61">
        <v>0</v>
      </c>
      <c r="BL61">
        <v>38.186</v>
      </c>
      <c r="BM61">
        <v>0.88649999999999995</v>
      </c>
      <c r="BN61"/>
      <c r="BO61"/>
      <c r="BP61"/>
      <c r="BQ61">
        <v>606.06500000000005</v>
      </c>
      <c r="BR61">
        <v>0.30408600000000002</v>
      </c>
      <c r="BS61">
        <v>-2.3649999999999999E-3</v>
      </c>
      <c r="BT61">
        <v>1.2E-2</v>
      </c>
      <c r="BU61">
        <v>7.3201099999999997</v>
      </c>
      <c r="BV61">
        <v>-4.7536500000000002E-2</v>
      </c>
      <c r="BW61" s="4">
        <f t="shared" si="9"/>
        <v>1.9339730619999997</v>
      </c>
      <c r="BY61" s="4">
        <f t="shared" si="10"/>
        <v>17122.552486730037</v>
      </c>
      <c r="BZ61" s="4">
        <f t="shared" si="11"/>
        <v>14.314299422359998</v>
      </c>
      <c r="CA61" s="4">
        <f t="shared" si="12"/>
        <v>215.79385619512001</v>
      </c>
      <c r="CB61" s="4">
        <f t="shared" si="13"/>
        <v>5.0097222415799996</v>
      </c>
    </row>
    <row r="62" spans="1:80" x14ac:dyDescent="0.25">
      <c r="A62" s="40">
        <v>41704</v>
      </c>
      <c r="B62" s="41">
        <v>7.0972222222222226E-3</v>
      </c>
      <c r="C62">
        <v>12.555</v>
      </c>
      <c r="D62">
        <v>1.66E-2</v>
      </c>
      <c r="E62">
        <v>165.98615899999999</v>
      </c>
      <c r="F62">
        <v>2227.1</v>
      </c>
      <c r="G62">
        <v>-31.1</v>
      </c>
      <c r="H62">
        <v>119.1</v>
      </c>
      <c r="I62"/>
      <c r="J62">
        <v>3.4</v>
      </c>
      <c r="K62">
        <v>0.89349999999999996</v>
      </c>
      <c r="L62">
        <v>11.217000000000001</v>
      </c>
      <c r="M62">
        <v>1.4800000000000001E-2</v>
      </c>
      <c r="N62">
        <v>1989.8321000000001</v>
      </c>
      <c r="O62">
        <v>0</v>
      </c>
      <c r="P62">
        <v>1989.8</v>
      </c>
      <c r="Q62">
        <v>1514.5491999999999</v>
      </c>
      <c r="R62">
        <v>0</v>
      </c>
      <c r="S62">
        <v>1514.5</v>
      </c>
      <c r="T62">
        <v>119.13590000000001</v>
      </c>
      <c r="U62"/>
      <c r="V62"/>
      <c r="W62">
        <v>0</v>
      </c>
      <c r="X62">
        <v>3.0377999999999998</v>
      </c>
      <c r="Y62">
        <v>12.1</v>
      </c>
      <c r="Z62">
        <v>887</v>
      </c>
      <c r="AA62">
        <v>906</v>
      </c>
      <c r="AB62">
        <v>831</v>
      </c>
      <c r="AC62">
        <v>65</v>
      </c>
      <c r="AD62">
        <v>8.23</v>
      </c>
      <c r="AE62">
        <v>0.19</v>
      </c>
      <c r="AF62">
        <v>983</v>
      </c>
      <c r="AG62">
        <v>-10</v>
      </c>
      <c r="AH62">
        <v>8</v>
      </c>
      <c r="AI62">
        <v>11</v>
      </c>
      <c r="AJ62">
        <v>189.3</v>
      </c>
      <c r="AK62">
        <v>189</v>
      </c>
      <c r="AL62">
        <v>6.2</v>
      </c>
      <c r="AM62">
        <v>195</v>
      </c>
      <c r="AN62" t="s">
        <v>155</v>
      </c>
      <c r="AO62">
        <v>2</v>
      </c>
      <c r="AP62" s="42">
        <v>0.63201388888888888</v>
      </c>
      <c r="AQ62">
        <v>47.161593000000003</v>
      </c>
      <c r="AR62">
        <v>-88.484054999999998</v>
      </c>
      <c r="AS62">
        <v>315.8</v>
      </c>
      <c r="AT62">
        <v>39.299999999999997</v>
      </c>
      <c r="AU62">
        <v>12</v>
      </c>
      <c r="AV62">
        <v>11</v>
      </c>
      <c r="AW62" t="s">
        <v>413</v>
      </c>
      <c r="AX62">
        <v>1.5</v>
      </c>
      <c r="AY62">
        <v>1.3125</v>
      </c>
      <c r="AZ62">
        <v>2.2000000000000002</v>
      </c>
      <c r="BA62">
        <v>14.048999999999999</v>
      </c>
      <c r="BB62">
        <v>16.78</v>
      </c>
      <c r="BC62">
        <v>1.19</v>
      </c>
      <c r="BD62">
        <v>11.923999999999999</v>
      </c>
      <c r="BE62">
        <v>3029.49</v>
      </c>
      <c r="BF62">
        <v>2.5489999999999999</v>
      </c>
      <c r="BG62">
        <v>56.279000000000003</v>
      </c>
      <c r="BH62">
        <v>0</v>
      </c>
      <c r="BI62">
        <v>56.279000000000003</v>
      </c>
      <c r="BJ62">
        <v>42.837000000000003</v>
      </c>
      <c r="BK62">
        <v>0</v>
      </c>
      <c r="BL62">
        <v>42.837000000000003</v>
      </c>
      <c r="BM62">
        <v>1.0631999999999999</v>
      </c>
      <c r="BN62"/>
      <c r="BO62"/>
      <c r="BP62"/>
      <c r="BQ62">
        <v>596.54999999999995</v>
      </c>
      <c r="BR62">
        <v>0.37515700000000002</v>
      </c>
      <c r="BS62">
        <v>-6.0889999999999998E-3</v>
      </c>
      <c r="BT62">
        <v>1.1273E-2</v>
      </c>
      <c r="BU62">
        <v>9.0309670000000004</v>
      </c>
      <c r="BV62">
        <v>-0.12238889999999999</v>
      </c>
      <c r="BW62" s="4">
        <f t="shared" si="9"/>
        <v>2.3859814814</v>
      </c>
      <c r="BY62" s="4">
        <f t="shared" si="10"/>
        <v>21121.321095392759</v>
      </c>
      <c r="BZ62" s="4">
        <f t="shared" si="11"/>
        <v>17.771389729676002</v>
      </c>
      <c r="CA62" s="4">
        <f t="shared" si="12"/>
        <v>298.65555976858803</v>
      </c>
      <c r="CB62" s="4">
        <f t="shared" si="13"/>
        <v>7.4125310163167999</v>
      </c>
    </row>
    <row r="63" spans="1:80" x14ac:dyDescent="0.25">
      <c r="A63" s="40">
        <v>41704</v>
      </c>
      <c r="B63" s="41">
        <v>7.1087962962962962E-3</v>
      </c>
      <c r="C63">
        <v>12.686999999999999</v>
      </c>
      <c r="D63">
        <v>0.02</v>
      </c>
      <c r="E63">
        <v>199.858215</v>
      </c>
      <c r="F63">
        <v>2348.9</v>
      </c>
      <c r="G63">
        <v>-24.7</v>
      </c>
      <c r="H63">
        <v>101.6</v>
      </c>
      <c r="I63"/>
      <c r="J63">
        <v>3.4</v>
      </c>
      <c r="K63">
        <v>0.89229999999999998</v>
      </c>
      <c r="L63">
        <v>11.3209</v>
      </c>
      <c r="M63">
        <v>1.78E-2</v>
      </c>
      <c r="N63">
        <v>2095.9591</v>
      </c>
      <c r="O63">
        <v>0</v>
      </c>
      <c r="P63">
        <v>2096</v>
      </c>
      <c r="Q63">
        <v>1595.3271</v>
      </c>
      <c r="R63">
        <v>0</v>
      </c>
      <c r="S63">
        <v>1595.3</v>
      </c>
      <c r="T63">
        <v>101.59829999999999</v>
      </c>
      <c r="U63"/>
      <c r="V63"/>
      <c r="W63">
        <v>0</v>
      </c>
      <c r="X63">
        <v>3.0339</v>
      </c>
      <c r="Y63">
        <v>12</v>
      </c>
      <c r="Z63">
        <v>888</v>
      </c>
      <c r="AA63">
        <v>906</v>
      </c>
      <c r="AB63">
        <v>832</v>
      </c>
      <c r="AC63">
        <v>65</v>
      </c>
      <c r="AD63">
        <v>8.23</v>
      </c>
      <c r="AE63">
        <v>0.19</v>
      </c>
      <c r="AF63">
        <v>983</v>
      </c>
      <c r="AG63">
        <v>-10</v>
      </c>
      <c r="AH63">
        <v>8</v>
      </c>
      <c r="AI63">
        <v>11</v>
      </c>
      <c r="AJ63">
        <v>189.7</v>
      </c>
      <c r="AK63">
        <v>188.3</v>
      </c>
      <c r="AL63">
        <v>6</v>
      </c>
      <c r="AM63">
        <v>195</v>
      </c>
      <c r="AN63" t="s">
        <v>155</v>
      </c>
      <c r="AO63">
        <v>2</v>
      </c>
      <c r="AP63" s="42">
        <v>0.63202546296296302</v>
      </c>
      <c r="AQ63">
        <v>47.161752999999997</v>
      </c>
      <c r="AR63">
        <v>-88.484101999999993</v>
      </c>
      <c r="AS63">
        <v>315.8</v>
      </c>
      <c r="AT63">
        <v>40</v>
      </c>
      <c r="AU63">
        <v>12</v>
      </c>
      <c r="AV63">
        <v>11</v>
      </c>
      <c r="AW63" t="s">
        <v>413</v>
      </c>
      <c r="AX63">
        <v>1.5375000000000001</v>
      </c>
      <c r="AY63">
        <v>1.35</v>
      </c>
      <c r="AZ63">
        <v>2.2250000000000001</v>
      </c>
      <c r="BA63">
        <v>14.048999999999999</v>
      </c>
      <c r="BB63">
        <v>16.61</v>
      </c>
      <c r="BC63">
        <v>1.18</v>
      </c>
      <c r="BD63">
        <v>12.067</v>
      </c>
      <c r="BE63">
        <v>3029.1219999999998</v>
      </c>
      <c r="BF63">
        <v>3.0369999999999999</v>
      </c>
      <c r="BG63">
        <v>58.73</v>
      </c>
      <c r="BH63">
        <v>0</v>
      </c>
      <c r="BI63">
        <v>58.73</v>
      </c>
      <c r="BJ63">
        <v>44.701999999999998</v>
      </c>
      <c r="BK63">
        <v>0</v>
      </c>
      <c r="BL63">
        <v>44.701999999999998</v>
      </c>
      <c r="BM63">
        <v>0.8982</v>
      </c>
      <c r="BN63"/>
      <c r="BO63"/>
      <c r="BP63"/>
      <c r="BQ63">
        <v>590.25099999999998</v>
      </c>
      <c r="BR63">
        <v>0.36728499999999997</v>
      </c>
      <c r="BS63">
        <v>-5.8190000000000004E-3</v>
      </c>
      <c r="BT63">
        <v>1.1727E-2</v>
      </c>
      <c r="BU63">
        <v>8.8414680000000008</v>
      </c>
      <c r="BV63">
        <v>-0.11696189999999999</v>
      </c>
      <c r="BW63" s="4">
        <f t="shared" si="9"/>
        <v>2.3359158456000002</v>
      </c>
      <c r="BY63" s="4">
        <f t="shared" si="10"/>
        <v>20675.615398406113</v>
      </c>
      <c r="BZ63" s="4">
        <f t="shared" si="11"/>
        <v>20.729387579952004</v>
      </c>
      <c r="CA63" s="4">
        <f t="shared" si="12"/>
        <v>305.11856555779207</v>
      </c>
      <c r="CB63" s="4">
        <f t="shared" si="13"/>
        <v>6.130765862467201</v>
      </c>
    </row>
    <row r="64" spans="1:80" x14ac:dyDescent="0.25">
      <c r="A64" s="40">
        <v>41704</v>
      </c>
      <c r="B64" s="41">
        <v>7.1203703703703707E-3</v>
      </c>
      <c r="C64">
        <v>12.968</v>
      </c>
      <c r="D64">
        <v>1.9199999999999998E-2</v>
      </c>
      <c r="E64">
        <v>191.517932</v>
      </c>
      <c r="F64">
        <v>2470.8000000000002</v>
      </c>
      <c r="G64">
        <v>-19.3</v>
      </c>
      <c r="H64">
        <v>119.1</v>
      </c>
      <c r="I64"/>
      <c r="J64">
        <v>3.35</v>
      </c>
      <c r="K64">
        <v>0.89</v>
      </c>
      <c r="L64">
        <v>11.542299999999999</v>
      </c>
      <c r="M64">
        <v>1.7000000000000001E-2</v>
      </c>
      <c r="N64">
        <v>2199.1453000000001</v>
      </c>
      <c r="O64">
        <v>0</v>
      </c>
      <c r="P64">
        <v>2199.1</v>
      </c>
      <c r="Q64">
        <v>1673.8667</v>
      </c>
      <c r="R64">
        <v>0</v>
      </c>
      <c r="S64">
        <v>1673.9</v>
      </c>
      <c r="T64">
        <v>119.0958</v>
      </c>
      <c r="U64"/>
      <c r="V64"/>
      <c r="W64">
        <v>0</v>
      </c>
      <c r="X64">
        <v>2.9821</v>
      </c>
      <c r="Y64">
        <v>12</v>
      </c>
      <c r="Z64">
        <v>889</v>
      </c>
      <c r="AA64">
        <v>905</v>
      </c>
      <c r="AB64">
        <v>833</v>
      </c>
      <c r="AC64">
        <v>65</v>
      </c>
      <c r="AD64">
        <v>8.23</v>
      </c>
      <c r="AE64">
        <v>0.19</v>
      </c>
      <c r="AF64">
        <v>983</v>
      </c>
      <c r="AG64">
        <v>-10</v>
      </c>
      <c r="AH64">
        <v>8</v>
      </c>
      <c r="AI64">
        <v>11</v>
      </c>
      <c r="AJ64">
        <v>190</v>
      </c>
      <c r="AK64">
        <v>188</v>
      </c>
      <c r="AL64">
        <v>5.8</v>
      </c>
      <c r="AM64">
        <v>195</v>
      </c>
      <c r="AN64" t="s">
        <v>155</v>
      </c>
      <c r="AO64">
        <v>2</v>
      </c>
      <c r="AP64" s="42">
        <v>0.63203703703703706</v>
      </c>
      <c r="AQ64">
        <v>47.161912000000001</v>
      </c>
      <c r="AR64">
        <v>-88.484174999999993</v>
      </c>
      <c r="AS64">
        <v>316</v>
      </c>
      <c r="AT64">
        <v>40.5</v>
      </c>
      <c r="AU64">
        <v>12</v>
      </c>
      <c r="AV64">
        <v>11</v>
      </c>
      <c r="AW64" t="s">
        <v>413</v>
      </c>
      <c r="AX64">
        <v>1.7750250000000001</v>
      </c>
      <c r="AY64">
        <v>1.0124880000000001</v>
      </c>
      <c r="AZ64">
        <v>2.4124880000000002</v>
      </c>
      <c r="BA64">
        <v>14.048999999999999</v>
      </c>
      <c r="BB64">
        <v>16.27</v>
      </c>
      <c r="BC64">
        <v>1.1599999999999999</v>
      </c>
      <c r="BD64">
        <v>12.353999999999999</v>
      </c>
      <c r="BE64">
        <v>3028.808</v>
      </c>
      <c r="BF64">
        <v>2.847</v>
      </c>
      <c r="BG64">
        <v>60.433</v>
      </c>
      <c r="BH64">
        <v>0</v>
      </c>
      <c r="BI64">
        <v>60.433</v>
      </c>
      <c r="BJ64">
        <v>45.997999999999998</v>
      </c>
      <c r="BK64">
        <v>0</v>
      </c>
      <c r="BL64">
        <v>45.997999999999998</v>
      </c>
      <c r="BM64">
        <v>1.0326</v>
      </c>
      <c r="BN64"/>
      <c r="BO64"/>
      <c r="BP64"/>
      <c r="BQ64">
        <v>568.99300000000005</v>
      </c>
      <c r="BR64">
        <v>0.38626100000000002</v>
      </c>
      <c r="BS64">
        <v>-9.3620000000000005E-3</v>
      </c>
      <c r="BT64">
        <v>1.1273E-2</v>
      </c>
      <c r="BU64">
        <v>9.2982680000000002</v>
      </c>
      <c r="BV64">
        <v>-0.18817619999999999</v>
      </c>
      <c r="BW64" s="4">
        <f t="shared" si="9"/>
        <v>2.4566024056</v>
      </c>
      <c r="BY64" s="4">
        <f t="shared" si="10"/>
        <v>21741.580085507969</v>
      </c>
      <c r="BZ64" s="4">
        <f t="shared" si="11"/>
        <v>20.436514464912001</v>
      </c>
      <c r="CA64" s="4">
        <f t="shared" si="12"/>
        <v>330.18573669020799</v>
      </c>
      <c r="CB64" s="4">
        <f t="shared" si="13"/>
        <v>7.4122742664096002</v>
      </c>
    </row>
    <row r="65" spans="1:80" x14ac:dyDescent="0.25">
      <c r="A65" s="40">
        <v>41704</v>
      </c>
      <c r="B65" s="41">
        <v>7.1319444444444442E-3</v>
      </c>
      <c r="C65">
        <v>13.17</v>
      </c>
      <c r="D65">
        <v>1.83E-2</v>
      </c>
      <c r="E65">
        <v>183.43499199999999</v>
      </c>
      <c r="F65">
        <v>2328.6</v>
      </c>
      <c r="G65">
        <v>-17.5</v>
      </c>
      <c r="H65">
        <v>131.30000000000001</v>
      </c>
      <c r="I65"/>
      <c r="J65">
        <v>3.3</v>
      </c>
      <c r="K65">
        <v>0.88849999999999996</v>
      </c>
      <c r="L65">
        <v>11.7011</v>
      </c>
      <c r="M65">
        <v>1.6299999999999999E-2</v>
      </c>
      <c r="N65">
        <v>2068.9238</v>
      </c>
      <c r="O65">
        <v>0</v>
      </c>
      <c r="P65">
        <v>2068.9</v>
      </c>
      <c r="Q65">
        <v>1574.7492999999999</v>
      </c>
      <c r="R65">
        <v>0</v>
      </c>
      <c r="S65">
        <v>1574.7</v>
      </c>
      <c r="T65">
        <v>131.26429999999999</v>
      </c>
      <c r="U65"/>
      <c r="V65"/>
      <c r="W65">
        <v>0</v>
      </c>
      <c r="X65">
        <v>2.9319000000000002</v>
      </c>
      <c r="Y65">
        <v>12</v>
      </c>
      <c r="Z65">
        <v>891</v>
      </c>
      <c r="AA65">
        <v>905</v>
      </c>
      <c r="AB65">
        <v>834</v>
      </c>
      <c r="AC65">
        <v>65</v>
      </c>
      <c r="AD65">
        <v>8.23</v>
      </c>
      <c r="AE65">
        <v>0.19</v>
      </c>
      <c r="AF65">
        <v>983</v>
      </c>
      <c r="AG65">
        <v>-10</v>
      </c>
      <c r="AH65">
        <v>8</v>
      </c>
      <c r="AI65">
        <v>11</v>
      </c>
      <c r="AJ65">
        <v>189.3</v>
      </c>
      <c r="AK65">
        <v>188.7</v>
      </c>
      <c r="AL65">
        <v>5.9</v>
      </c>
      <c r="AM65">
        <v>195</v>
      </c>
      <c r="AN65" t="s">
        <v>155</v>
      </c>
      <c r="AO65">
        <v>2</v>
      </c>
      <c r="AP65" s="42">
        <v>0.6320486111111111</v>
      </c>
      <c r="AQ65">
        <v>47.162075999999999</v>
      </c>
      <c r="AR65">
        <v>-88.484230999999994</v>
      </c>
      <c r="AS65">
        <v>316.2</v>
      </c>
      <c r="AT65">
        <v>41.3</v>
      </c>
      <c r="AU65">
        <v>12</v>
      </c>
      <c r="AV65">
        <v>11</v>
      </c>
      <c r="AW65" t="s">
        <v>413</v>
      </c>
      <c r="AX65">
        <v>1.6620619999999999</v>
      </c>
      <c r="AY65">
        <v>1.087588</v>
      </c>
      <c r="AZ65">
        <v>2.5620620000000001</v>
      </c>
      <c r="BA65">
        <v>14.048999999999999</v>
      </c>
      <c r="BB65">
        <v>16.04</v>
      </c>
      <c r="BC65">
        <v>1.1399999999999999</v>
      </c>
      <c r="BD65">
        <v>12.553000000000001</v>
      </c>
      <c r="BE65">
        <v>3028.6480000000001</v>
      </c>
      <c r="BF65">
        <v>2.6850000000000001</v>
      </c>
      <c r="BG65">
        <v>56.079000000000001</v>
      </c>
      <c r="BH65">
        <v>0</v>
      </c>
      <c r="BI65">
        <v>56.079000000000001</v>
      </c>
      <c r="BJ65">
        <v>42.683999999999997</v>
      </c>
      <c r="BK65">
        <v>0</v>
      </c>
      <c r="BL65">
        <v>42.683999999999997</v>
      </c>
      <c r="BM65">
        <v>1.1226</v>
      </c>
      <c r="BN65"/>
      <c r="BO65"/>
      <c r="BP65"/>
      <c r="BQ65">
        <v>551.79200000000003</v>
      </c>
      <c r="BR65">
        <v>0.40090799999999999</v>
      </c>
      <c r="BS65">
        <v>-8.8190000000000004E-3</v>
      </c>
      <c r="BT65">
        <v>1.0999999999999999E-2</v>
      </c>
      <c r="BU65">
        <v>9.6508579999999995</v>
      </c>
      <c r="BV65">
        <v>-0.1772619</v>
      </c>
      <c r="BW65" s="4">
        <f t="shared" si="9"/>
        <v>2.5497566835999996</v>
      </c>
      <c r="BY65" s="4">
        <f t="shared" si="10"/>
        <v>22564.827974147647</v>
      </c>
      <c r="BZ65" s="4">
        <f t="shared" si="11"/>
        <v>20.004491479559999</v>
      </c>
      <c r="CA65" s="4">
        <f t="shared" si="12"/>
        <v>318.01553605718397</v>
      </c>
      <c r="CB65" s="4">
        <f t="shared" si="13"/>
        <v>8.3638890632976004</v>
      </c>
    </row>
    <row r="66" spans="1:80" x14ac:dyDescent="0.25">
      <c r="A66" s="40">
        <v>41704</v>
      </c>
      <c r="B66" s="41">
        <v>7.1435185185185187E-3</v>
      </c>
      <c r="C66">
        <v>13.156000000000001</v>
      </c>
      <c r="D66">
        <v>1.7999999999999999E-2</v>
      </c>
      <c r="E66">
        <v>180</v>
      </c>
      <c r="F66">
        <v>2270.8000000000002</v>
      </c>
      <c r="G66">
        <v>-14.5</v>
      </c>
      <c r="H66">
        <v>110.8</v>
      </c>
      <c r="I66"/>
      <c r="J66">
        <v>3.3</v>
      </c>
      <c r="K66">
        <v>0.88859999999999995</v>
      </c>
      <c r="L66">
        <v>11.690899999999999</v>
      </c>
      <c r="M66">
        <v>1.6E-2</v>
      </c>
      <c r="N66">
        <v>2017.8305</v>
      </c>
      <c r="O66">
        <v>0</v>
      </c>
      <c r="P66">
        <v>2017.8</v>
      </c>
      <c r="Q66">
        <v>1535.86</v>
      </c>
      <c r="R66">
        <v>0</v>
      </c>
      <c r="S66">
        <v>1535.9</v>
      </c>
      <c r="T66">
        <v>110.7735</v>
      </c>
      <c r="U66"/>
      <c r="V66"/>
      <c r="W66">
        <v>0</v>
      </c>
      <c r="X66">
        <v>2.9323999999999999</v>
      </c>
      <c r="Y66">
        <v>12</v>
      </c>
      <c r="Z66">
        <v>891</v>
      </c>
      <c r="AA66">
        <v>905</v>
      </c>
      <c r="AB66">
        <v>833</v>
      </c>
      <c r="AC66">
        <v>65</v>
      </c>
      <c r="AD66">
        <v>8.23</v>
      </c>
      <c r="AE66">
        <v>0.19</v>
      </c>
      <c r="AF66">
        <v>983</v>
      </c>
      <c r="AG66">
        <v>-10</v>
      </c>
      <c r="AH66">
        <v>8</v>
      </c>
      <c r="AI66">
        <v>11</v>
      </c>
      <c r="AJ66">
        <v>189.7</v>
      </c>
      <c r="AK66">
        <v>189</v>
      </c>
      <c r="AL66">
        <v>5.9</v>
      </c>
      <c r="AM66">
        <v>195</v>
      </c>
      <c r="AN66" t="s">
        <v>155</v>
      </c>
      <c r="AO66">
        <v>2</v>
      </c>
      <c r="AP66" s="42">
        <v>0.63206018518518514</v>
      </c>
      <c r="AQ66">
        <v>47.16225</v>
      </c>
      <c r="AR66">
        <v>-88.484247999999994</v>
      </c>
      <c r="AS66">
        <v>316.5</v>
      </c>
      <c r="AT66">
        <v>42.1</v>
      </c>
      <c r="AU66">
        <v>12</v>
      </c>
      <c r="AV66">
        <v>11</v>
      </c>
      <c r="AW66" t="s">
        <v>413</v>
      </c>
      <c r="AX66">
        <v>2.1</v>
      </c>
      <c r="AY66">
        <v>1</v>
      </c>
      <c r="AZ66">
        <v>2.9125000000000001</v>
      </c>
      <c r="BA66">
        <v>14.048999999999999</v>
      </c>
      <c r="BB66">
        <v>16.059999999999999</v>
      </c>
      <c r="BC66">
        <v>1.1399999999999999</v>
      </c>
      <c r="BD66">
        <v>12.536</v>
      </c>
      <c r="BE66">
        <v>3029.26</v>
      </c>
      <c r="BF66">
        <v>2.6379999999999999</v>
      </c>
      <c r="BG66">
        <v>54.753</v>
      </c>
      <c r="BH66">
        <v>0</v>
      </c>
      <c r="BI66">
        <v>54.753</v>
      </c>
      <c r="BJ66">
        <v>41.674999999999997</v>
      </c>
      <c r="BK66">
        <v>0</v>
      </c>
      <c r="BL66">
        <v>41.674999999999997</v>
      </c>
      <c r="BM66">
        <v>0.94840000000000002</v>
      </c>
      <c r="BN66"/>
      <c r="BO66"/>
      <c r="BP66"/>
      <c r="BQ66">
        <v>552.47</v>
      </c>
      <c r="BR66">
        <v>0.36274200000000001</v>
      </c>
      <c r="BS66">
        <v>-8.7270000000000004E-3</v>
      </c>
      <c r="BT66">
        <v>1.0999999999999999E-2</v>
      </c>
      <c r="BU66">
        <v>8.7321069999999992</v>
      </c>
      <c r="BV66">
        <v>-0.1754127</v>
      </c>
      <c r="BW66" s="4">
        <f t="shared" si="9"/>
        <v>2.3070226693999998</v>
      </c>
      <c r="BY66" s="4">
        <f t="shared" si="10"/>
        <v>20420.80693203304</v>
      </c>
      <c r="BZ66" s="4">
        <f t="shared" si="11"/>
        <v>17.783250261351998</v>
      </c>
      <c r="CA66" s="4">
        <f t="shared" si="12"/>
        <v>280.93895172169994</v>
      </c>
      <c r="CB66" s="4">
        <f t="shared" si="13"/>
        <v>6.3933413752336001</v>
      </c>
    </row>
    <row r="67" spans="1:80" x14ac:dyDescent="0.25">
      <c r="A67" s="40">
        <v>41704</v>
      </c>
      <c r="B67" s="41">
        <v>7.1550925925925922E-3</v>
      </c>
      <c r="C67">
        <v>13.074999999999999</v>
      </c>
      <c r="D67">
        <v>1.7299999999999999E-2</v>
      </c>
      <c r="E67">
        <v>173.28514100000001</v>
      </c>
      <c r="F67">
        <v>2364.8000000000002</v>
      </c>
      <c r="G67">
        <v>-14.5</v>
      </c>
      <c r="H67">
        <v>139.9</v>
      </c>
      <c r="I67"/>
      <c r="J67">
        <v>3.3</v>
      </c>
      <c r="K67">
        <v>0.88919999999999999</v>
      </c>
      <c r="L67">
        <v>11.6272</v>
      </c>
      <c r="M67">
        <v>1.54E-2</v>
      </c>
      <c r="N67">
        <v>2102.9061000000002</v>
      </c>
      <c r="O67">
        <v>0</v>
      </c>
      <c r="P67">
        <v>2102.9</v>
      </c>
      <c r="Q67">
        <v>1600.6148000000001</v>
      </c>
      <c r="R67">
        <v>0</v>
      </c>
      <c r="S67">
        <v>1600.6</v>
      </c>
      <c r="T67">
        <v>139.94649999999999</v>
      </c>
      <c r="U67"/>
      <c r="V67"/>
      <c r="W67">
        <v>0</v>
      </c>
      <c r="X67">
        <v>2.9344999999999999</v>
      </c>
      <c r="Y67">
        <v>12.1</v>
      </c>
      <c r="Z67">
        <v>889</v>
      </c>
      <c r="AA67">
        <v>906</v>
      </c>
      <c r="AB67">
        <v>833</v>
      </c>
      <c r="AC67">
        <v>65</v>
      </c>
      <c r="AD67">
        <v>8.23</v>
      </c>
      <c r="AE67">
        <v>0.19</v>
      </c>
      <c r="AF67">
        <v>983</v>
      </c>
      <c r="AG67">
        <v>-10</v>
      </c>
      <c r="AH67">
        <v>8</v>
      </c>
      <c r="AI67">
        <v>11</v>
      </c>
      <c r="AJ67">
        <v>190</v>
      </c>
      <c r="AK67">
        <v>189</v>
      </c>
      <c r="AL67">
        <v>6</v>
      </c>
      <c r="AM67">
        <v>195</v>
      </c>
      <c r="AN67" t="s">
        <v>155</v>
      </c>
      <c r="AO67">
        <v>2</v>
      </c>
      <c r="AP67" s="42">
        <v>0.63207175925925929</v>
      </c>
      <c r="AQ67">
        <v>47.162424999999999</v>
      </c>
      <c r="AR67">
        <v>-88.484232000000006</v>
      </c>
      <c r="AS67">
        <v>316.7</v>
      </c>
      <c r="AT67">
        <v>42.6</v>
      </c>
      <c r="AU67">
        <v>12</v>
      </c>
      <c r="AV67">
        <v>10</v>
      </c>
      <c r="AW67" t="s">
        <v>413</v>
      </c>
      <c r="AX67">
        <v>2.1124999999999998</v>
      </c>
      <c r="AY67">
        <v>1</v>
      </c>
      <c r="AZ67">
        <v>2.3125</v>
      </c>
      <c r="BA67">
        <v>14.048999999999999</v>
      </c>
      <c r="BB67">
        <v>16.149999999999999</v>
      </c>
      <c r="BC67">
        <v>1.1499999999999999</v>
      </c>
      <c r="BD67">
        <v>12.455</v>
      </c>
      <c r="BE67">
        <v>3028.67</v>
      </c>
      <c r="BF67">
        <v>2.5550000000000002</v>
      </c>
      <c r="BG67">
        <v>57.363</v>
      </c>
      <c r="BH67">
        <v>0</v>
      </c>
      <c r="BI67">
        <v>57.363</v>
      </c>
      <c r="BJ67">
        <v>43.661999999999999</v>
      </c>
      <c r="BK67">
        <v>0</v>
      </c>
      <c r="BL67">
        <v>43.661999999999999</v>
      </c>
      <c r="BM67">
        <v>1.2044999999999999</v>
      </c>
      <c r="BN67"/>
      <c r="BO67"/>
      <c r="BP67"/>
      <c r="BQ67">
        <v>555.79100000000005</v>
      </c>
      <c r="BR67">
        <v>0.33564100000000002</v>
      </c>
      <c r="BS67">
        <v>-6.8190000000000004E-3</v>
      </c>
      <c r="BT67">
        <v>1.1727E-2</v>
      </c>
      <c r="BU67">
        <v>8.0797179999999997</v>
      </c>
      <c r="BV67">
        <v>-0.13706189999999999</v>
      </c>
      <c r="BW67" s="4">
        <f t="shared" si="9"/>
        <v>2.1346614956000001</v>
      </c>
      <c r="BY67" s="4">
        <f t="shared" si="10"/>
        <v>18891.45722562632</v>
      </c>
      <c r="BZ67" s="4">
        <f t="shared" si="11"/>
        <v>15.936920566280001</v>
      </c>
      <c r="CA67" s="4">
        <f t="shared" si="12"/>
        <v>272.343571727952</v>
      </c>
      <c r="CB67" s="4">
        <f t="shared" si="13"/>
        <v>7.5131196955319997</v>
      </c>
    </row>
    <row r="68" spans="1:80" x14ac:dyDescent="0.25">
      <c r="A68" s="40">
        <v>41704</v>
      </c>
      <c r="B68" s="41">
        <v>7.1666666666666675E-3</v>
      </c>
      <c r="C68">
        <v>12.843</v>
      </c>
      <c r="D68">
        <v>1.6299999999999999E-2</v>
      </c>
      <c r="E68">
        <v>163.000867</v>
      </c>
      <c r="F68">
        <v>2514.1</v>
      </c>
      <c r="G68">
        <v>-18.399999999999999</v>
      </c>
      <c r="H68">
        <v>100.7</v>
      </c>
      <c r="I68"/>
      <c r="J68">
        <v>3.3</v>
      </c>
      <c r="K68">
        <v>0.89119999999999999</v>
      </c>
      <c r="L68">
        <v>11.4451</v>
      </c>
      <c r="M68">
        <v>1.4500000000000001E-2</v>
      </c>
      <c r="N68">
        <v>2240.4856</v>
      </c>
      <c r="O68">
        <v>0</v>
      </c>
      <c r="P68">
        <v>2240.5</v>
      </c>
      <c r="Q68">
        <v>1705.3698999999999</v>
      </c>
      <c r="R68">
        <v>0</v>
      </c>
      <c r="S68">
        <v>1705.4</v>
      </c>
      <c r="T68">
        <v>100.6708</v>
      </c>
      <c r="U68"/>
      <c r="V68"/>
      <c r="W68">
        <v>0</v>
      </c>
      <c r="X68">
        <v>2.9407999999999999</v>
      </c>
      <c r="Y68">
        <v>12</v>
      </c>
      <c r="Z68">
        <v>889</v>
      </c>
      <c r="AA68">
        <v>906</v>
      </c>
      <c r="AB68">
        <v>833</v>
      </c>
      <c r="AC68">
        <v>65</v>
      </c>
      <c r="AD68">
        <v>8.24</v>
      </c>
      <c r="AE68">
        <v>0.19</v>
      </c>
      <c r="AF68">
        <v>982</v>
      </c>
      <c r="AG68">
        <v>-10</v>
      </c>
      <c r="AH68">
        <v>8</v>
      </c>
      <c r="AI68">
        <v>11</v>
      </c>
      <c r="AJ68">
        <v>190</v>
      </c>
      <c r="AK68">
        <v>189</v>
      </c>
      <c r="AL68">
        <v>6.1</v>
      </c>
      <c r="AM68">
        <v>195</v>
      </c>
      <c r="AN68" t="s">
        <v>155</v>
      </c>
      <c r="AO68">
        <v>2</v>
      </c>
      <c r="AP68" s="42">
        <v>0.63208333333333333</v>
      </c>
      <c r="AQ68">
        <v>47.162605999999997</v>
      </c>
      <c r="AR68">
        <v>-88.484194000000002</v>
      </c>
      <c r="AS68">
        <v>316.89999999999998</v>
      </c>
      <c r="AT68">
        <v>43.6</v>
      </c>
      <c r="AU68">
        <v>12</v>
      </c>
      <c r="AV68">
        <v>10</v>
      </c>
      <c r="AW68" t="s">
        <v>413</v>
      </c>
      <c r="AX68">
        <v>2.1375000000000002</v>
      </c>
      <c r="AY68">
        <v>1.0125</v>
      </c>
      <c r="AZ68">
        <v>2.4</v>
      </c>
      <c r="BA68">
        <v>14.048999999999999</v>
      </c>
      <c r="BB68">
        <v>16.43</v>
      </c>
      <c r="BC68">
        <v>1.17</v>
      </c>
      <c r="BD68">
        <v>12.212999999999999</v>
      </c>
      <c r="BE68">
        <v>3029.989</v>
      </c>
      <c r="BF68">
        <v>2.448</v>
      </c>
      <c r="BG68">
        <v>62.115000000000002</v>
      </c>
      <c r="BH68">
        <v>0</v>
      </c>
      <c r="BI68">
        <v>62.115000000000002</v>
      </c>
      <c r="BJ68">
        <v>47.28</v>
      </c>
      <c r="BK68">
        <v>0</v>
      </c>
      <c r="BL68">
        <v>47.28</v>
      </c>
      <c r="BM68">
        <v>0.88060000000000005</v>
      </c>
      <c r="BN68"/>
      <c r="BO68"/>
      <c r="BP68"/>
      <c r="BQ68">
        <v>566.09299999999996</v>
      </c>
      <c r="BR68">
        <v>0.32663799999999998</v>
      </c>
      <c r="BS68">
        <v>-6.0000000000000001E-3</v>
      </c>
      <c r="BT68">
        <v>1.2E-2</v>
      </c>
      <c r="BU68">
        <v>7.8629939999999996</v>
      </c>
      <c r="BV68">
        <v>-0.1206</v>
      </c>
      <c r="BW68" s="4">
        <f t="shared" si="9"/>
        <v>2.0774030147999998</v>
      </c>
      <c r="BY68" s="4">
        <f t="shared" si="10"/>
        <v>18392.734272494952</v>
      </c>
      <c r="BZ68" s="4">
        <f t="shared" si="11"/>
        <v>14.859926388864</v>
      </c>
      <c r="CA68" s="4">
        <f t="shared" si="12"/>
        <v>287.00053907903998</v>
      </c>
      <c r="CB68" s="4">
        <f t="shared" si="13"/>
        <v>5.3454457426608002</v>
      </c>
    </row>
    <row r="69" spans="1:80" x14ac:dyDescent="0.25">
      <c r="A69" s="40">
        <v>41704</v>
      </c>
      <c r="B69" s="41">
        <v>7.1782407407407411E-3</v>
      </c>
      <c r="C69">
        <v>12.977</v>
      </c>
      <c r="D69">
        <v>1.7899999999999999E-2</v>
      </c>
      <c r="E69">
        <v>179.348534</v>
      </c>
      <c r="F69">
        <v>2568.6</v>
      </c>
      <c r="G69">
        <v>-18.5</v>
      </c>
      <c r="H69">
        <v>99.7</v>
      </c>
      <c r="I69"/>
      <c r="J69">
        <v>3.2</v>
      </c>
      <c r="K69">
        <v>0.89019999999999999</v>
      </c>
      <c r="L69">
        <v>11.5517</v>
      </c>
      <c r="M69">
        <v>1.6E-2</v>
      </c>
      <c r="N69">
        <v>2286.4991</v>
      </c>
      <c r="O69">
        <v>0</v>
      </c>
      <c r="P69">
        <v>2286.5</v>
      </c>
      <c r="Q69">
        <v>1740.3698999999999</v>
      </c>
      <c r="R69">
        <v>0</v>
      </c>
      <c r="S69">
        <v>1740.4</v>
      </c>
      <c r="T69">
        <v>99.72</v>
      </c>
      <c r="U69"/>
      <c r="V69"/>
      <c r="W69">
        <v>0</v>
      </c>
      <c r="X69">
        <v>2.8485999999999998</v>
      </c>
      <c r="Y69">
        <v>12</v>
      </c>
      <c r="Z69">
        <v>889</v>
      </c>
      <c r="AA69">
        <v>906</v>
      </c>
      <c r="AB69">
        <v>832</v>
      </c>
      <c r="AC69">
        <v>65</v>
      </c>
      <c r="AD69">
        <v>8.23</v>
      </c>
      <c r="AE69">
        <v>0.19</v>
      </c>
      <c r="AF69">
        <v>983</v>
      </c>
      <c r="AG69">
        <v>-10</v>
      </c>
      <c r="AH69">
        <v>8</v>
      </c>
      <c r="AI69">
        <v>11</v>
      </c>
      <c r="AJ69">
        <v>190</v>
      </c>
      <c r="AK69">
        <v>189</v>
      </c>
      <c r="AL69">
        <v>6.3</v>
      </c>
      <c r="AM69">
        <v>195</v>
      </c>
      <c r="AN69" t="s">
        <v>155</v>
      </c>
      <c r="AO69">
        <v>2</v>
      </c>
      <c r="AP69" s="42">
        <v>0.63209490740740748</v>
      </c>
      <c r="AQ69">
        <v>47.162790000000001</v>
      </c>
      <c r="AR69">
        <v>-88.484190999999996</v>
      </c>
      <c r="AS69">
        <v>317.8</v>
      </c>
      <c r="AT69">
        <v>44.7</v>
      </c>
      <c r="AU69">
        <v>12</v>
      </c>
      <c r="AV69">
        <v>10</v>
      </c>
      <c r="AW69" t="s">
        <v>413</v>
      </c>
      <c r="AX69">
        <v>1.7</v>
      </c>
      <c r="AY69">
        <v>1.1375</v>
      </c>
      <c r="AZ69">
        <v>2.4249999999999998</v>
      </c>
      <c r="BA69">
        <v>14.048999999999999</v>
      </c>
      <c r="BB69">
        <v>16.27</v>
      </c>
      <c r="BC69">
        <v>1.1599999999999999</v>
      </c>
      <c r="BD69">
        <v>12.337999999999999</v>
      </c>
      <c r="BE69">
        <v>3029.598</v>
      </c>
      <c r="BF69">
        <v>2.665</v>
      </c>
      <c r="BG69">
        <v>62.798000000000002</v>
      </c>
      <c r="BH69">
        <v>0</v>
      </c>
      <c r="BI69">
        <v>62.798000000000002</v>
      </c>
      <c r="BJ69">
        <v>47.798999999999999</v>
      </c>
      <c r="BK69">
        <v>0</v>
      </c>
      <c r="BL69">
        <v>47.798999999999999</v>
      </c>
      <c r="BM69">
        <v>0.86409999999999998</v>
      </c>
      <c r="BN69"/>
      <c r="BO69"/>
      <c r="BP69"/>
      <c r="BQ69">
        <v>543.20500000000004</v>
      </c>
      <c r="BR69">
        <v>0.32427400000000001</v>
      </c>
      <c r="BS69">
        <v>1.9889999999999999E-3</v>
      </c>
      <c r="BT69">
        <v>1.2E-2</v>
      </c>
      <c r="BU69">
        <v>7.8060790000000004</v>
      </c>
      <c r="BV69">
        <v>3.9978899999999998E-2</v>
      </c>
      <c r="BW69" s="4">
        <f t="shared" si="9"/>
        <v>2.0623660718000001</v>
      </c>
      <c r="BY69" s="4">
        <f t="shared" si="10"/>
        <v>18257.245183858828</v>
      </c>
      <c r="BZ69" s="4">
        <f t="shared" si="11"/>
        <v>16.060070813020001</v>
      </c>
      <c r="CA69" s="4">
        <f t="shared" si="12"/>
        <v>288.05077853341203</v>
      </c>
      <c r="CB69" s="4">
        <f t="shared" si="13"/>
        <v>5.2073197709308001</v>
      </c>
    </row>
    <row r="70" spans="1:80" x14ac:dyDescent="0.25">
      <c r="A70" s="40">
        <v>41704</v>
      </c>
      <c r="B70" s="41">
        <v>7.1898148148148147E-3</v>
      </c>
      <c r="C70">
        <v>13.137</v>
      </c>
      <c r="D70">
        <v>1.47E-2</v>
      </c>
      <c r="E70">
        <v>146.77524399999999</v>
      </c>
      <c r="F70">
        <v>2630.4</v>
      </c>
      <c r="G70">
        <v>-14.8</v>
      </c>
      <c r="H70">
        <v>91.8</v>
      </c>
      <c r="I70"/>
      <c r="J70">
        <v>3.1</v>
      </c>
      <c r="K70">
        <v>0.88890000000000002</v>
      </c>
      <c r="L70">
        <v>11.6778</v>
      </c>
      <c r="M70">
        <v>1.2999999999999999E-2</v>
      </c>
      <c r="N70">
        <v>2338.2053000000001</v>
      </c>
      <c r="O70">
        <v>0</v>
      </c>
      <c r="P70">
        <v>2338.1999999999998</v>
      </c>
      <c r="Q70">
        <v>1779.7502999999999</v>
      </c>
      <c r="R70">
        <v>0</v>
      </c>
      <c r="S70">
        <v>1779.8</v>
      </c>
      <c r="T70">
        <v>91.762699999999995</v>
      </c>
      <c r="U70"/>
      <c r="V70"/>
      <c r="W70">
        <v>0</v>
      </c>
      <c r="X70">
        <v>2.7555999999999998</v>
      </c>
      <c r="Y70">
        <v>12</v>
      </c>
      <c r="Z70">
        <v>887</v>
      </c>
      <c r="AA70">
        <v>905</v>
      </c>
      <c r="AB70">
        <v>831</v>
      </c>
      <c r="AC70">
        <v>65</v>
      </c>
      <c r="AD70">
        <v>8.24</v>
      </c>
      <c r="AE70">
        <v>0.19</v>
      </c>
      <c r="AF70">
        <v>982</v>
      </c>
      <c r="AG70">
        <v>-10</v>
      </c>
      <c r="AH70">
        <v>7.2732729999999997</v>
      </c>
      <c r="AI70">
        <v>11</v>
      </c>
      <c r="AJ70">
        <v>190</v>
      </c>
      <c r="AK70">
        <v>189.7</v>
      </c>
      <c r="AL70">
        <v>6.2</v>
      </c>
      <c r="AM70">
        <v>195</v>
      </c>
      <c r="AN70" t="s">
        <v>155</v>
      </c>
      <c r="AO70">
        <v>2</v>
      </c>
      <c r="AP70" s="42">
        <v>0.63210648148148152</v>
      </c>
      <c r="AQ70">
        <v>47.162968999999997</v>
      </c>
      <c r="AR70">
        <v>-88.484226000000007</v>
      </c>
      <c r="AS70">
        <v>318.39999999999998</v>
      </c>
      <c r="AT70">
        <v>44.7</v>
      </c>
      <c r="AU70">
        <v>12</v>
      </c>
      <c r="AV70">
        <v>10</v>
      </c>
      <c r="AW70" t="s">
        <v>413</v>
      </c>
      <c r="AX70">
        <v>1.7124999999999999</v>
      </c>
      <c r="AY70">
        <v>1.35</v>
      </c>
      <c r="AZ70">
        <v>2.5874999999999999</v>
      </c>
      <c r="BA70">
        <v>14.048999999999999</v>
      </c>
      <c r="BB70">
        <v>16.09</v>
      </c>
      <c r="BC70">
        <v>1.1499999999999999</v>
      </c>
      <c r="BD70">
        <v>12.497999999999999</v>
      </c>
      <c r="BE70">
        <v>3030.5239999999999</v>
      </c>
      <c r="BF70">
        <v>2.1549999999999998</v>
      </c>
      <c r="BG70">
        <v>63.543999999999997</v>
      </c>
      <c r="BH70">
        <v>0</v>
      </c>
      <c r="BI70">
        <v>63.543999999999997</v>
      </c>
      <c r="BJ70">
        <v>48.366999999999997</v>
      </c>
      <c r="BK70">
        <v>0</v>
      </c>
      <c r="BL70">
        <v>48.366999999999997</v>
      </c>
      <c r="BM70">
        <v>0.78680000000000005</v>
      </c>
      <c r="BN70"/>
      <c r="BO70"/>
      <c r="BP70"/>
      <c r="BQ70">
        <v>519.96</v>
      </c>
      <c r="BR70">
        <v>0.29202400000000001</v>
      </c>
      <c r="BS70">
        <v>2.0929999999999998E-3</v>
      </c>
      <c r="BT70">
        <v>1.2E-2</v>
      </c>
      <c r="BU70">
        <v>7.0297479999999997</v>
      </c>
      <c r="BV70">
        <v>4.2069299999999997E-2</v>
      </c>
      <c r="BW70" s="4">
        <f t="shared" si="9"/>
        <v>1.8572594215999998</v>
      </c>
      <c r="BY70" s="4">
        <f t="shared" si="10"/>
        <v>16446.549061578942</v>
      </c>
      <c r="BZ70" s="4">
        <f t="shared" si="11"/>
        <v>11.695110557679998</v>
      </c>
      <c r="CA70" s="4">
        <f t="shared" si="12"/>
        <v>262.48603821035198</v>
      </c>
      <c r="CB70" s="4">
        <f t="shared" si="13"/>
        <v>4.2699364207807999</v>
      </c>
    </row>
    <row r="71" spans="1:80" x14ac:dyDescent="0.25">
      <c r="A71" s="40">
        <v>41704</v>
      </c>
      <c r="B71" s="41">
        <v>7.2013888888888882E-3</v>
      </c>
      <c r="C71">
        <v>13.085000000000001</v>
      </c>
      <c r="D71">
        <v>1.2699999999999999E-2</v>
      </c>
      <c r="E71">
        <v>127.037643</v>
      </c>
      <c r="F71">
        <v>2616.5</v>
      </c>
      <c r="G71">
        <v>-14.8</v>
      </c>
      <c r="H71">
        <v>47.9</v>
      </c>
      <c r="I71"/>
      <c r="J71">
        <v>3</v>
      </c>
      <c r="K71">
        <v>0.88939999999999997</v>
      </c>
      <c r="L71">
        <v>11.637600000000001</v>
      </c>
      <c r="M71">
        <v>1.1299999999999999E-2</v>
      </c>
      <c r="N71">
        <v>2327.0479</v>
      </c>
      <c r="O71">
        <v>0</v>
      </c>
      <c r="P71">
        <v>2327</v>
      </c>
      <c r="Q71">
        <v>1771.2722000000001</v>
      </c>
      <c r="R71">
        <v>0</v>
      </c>
      <c r="S71">
        <v>1771.3</v>
      </c>
      <c r="T71">
        <v>47.916600000000003</v>
      </c>
      <c r="U71"/>
      <c r="V71"/>
      <c r="W71">
        <v>0</v>
      </c>
      <c r="X71">
        <v>2.6680999999999999</v>
      </c>
      <c r="Y71">
        <v>12</v>
      </c>
      <c r="Z71">
        <v>884</v>
      </c>
      <c r="AA71">
        <v>905</v>
      </c>
      <c r="AB71">
        <v>828</v>
      </c>
      <c r="AC71">
        <v>65</v>
      </c>
      <c r="AD71">
        <v>8.24</v>
      </c>
      <c r="AE71">
        <v>0.19</v>
      </c>
      <c r="AF71">
        <v>982</v>
      </c>
      <c r="AG71">
        <v>-10</v>
      </c>
      <c r="AH71">
        <v>7.7270000000000003</v>
      </c>
      <c r="AI71">
        <v>11</v>
      </c>
      <c r="AJ71">
        <v>190</v>
      </c>
      <c r="AK71">
        <v>189.3</v>
      </c>
      <c r="AL71">
        <v>6.2</v>
      </c>
      <c r="AM71">
        <v>195</v>
      </c>
      <c r="AN71" t="s">
        <v>155</v>
      </c>
      <c r="AO71">
        <v>1</v>
      </c>
      <c r="AP71" s="42">
        <v>0.63211805555555556</v>
      </c>
      <c r="AQ71">
        <v>47.163139999999999</v>
      </c>
      <c r="AR71">
        <v>-88.484302999999997</v>
      </c>
      <c r="AS71">
        <v>318.89999999999998</v>
      </c>
      <c r="AT71">
        <v>44.2</v>
      </c>
      <c r="AU71">
        <v>12</v>
      </c>
      <c r="AV71">
        <v>10</v>
      </c>
      <c r="AW71" t="s">
        <v>413</v>
      </c>
      <c r="AX71">
        <v>1.8875</v>
      </c>
      <c r="AY71">
        <v>1</v>
      </c>
      <c r="AZ71">
        <v>2.5750000000000002</v>
      </c>
      <c r="BA71">
        <v>14.048999999999999</v>
      </c>
      <c r="BB71">
        <v>16.16</v>
      </c>
      <c r="BC71">
        <v>1.1499999999999999</v>
      </c>
      <c r="BD71">
        <v>12.439</v>
      </c>
      <c r="BE71">
        <v>3032.14</v>
      </c>
      <c r="BF71">
        <v>1.8740000000000001</v>
      </c>
      <c r="BG71">
        <v>63.493000000000002</v>
      </c>
      <c r="BH71">
        <v>0</v>
      </c>
      <c r="BI71">
        <v>63.493000000000002</v>
      </c>
      <c r="BJ71">
        <v>48.329000000000001</v>
      </c>
      <c r="BK71">
        <v>0</v>
      </c>
      <c r="BL71">
        <v>48.329000000000001</v>
      </c>
      <c r="BM71">
        <v>0.41249999999999998</v>
      </c>
      <c r="BN71"/>
      <c r="BO71"/>
      <c r="BP71"/>
      <c r="BQ71">
        <v>505.459</v>
      </c>
      <c r="BR71">
        <v>0.27054899999999998</v>
      </c>
      <c r="BS71">
        <v>-4.5399999999999998E-4</v>
      </c>
      <c r="BT71">
        <v>1.2727E-2</v>
      </c>
      <c r="BU71">
        <v>6.512791</v>
      </c>
      <c r="BV71">
        <v>-9.1254000000000005E-3</v>
      </c>
      <c r="BW71" s="4">
        <f t="shared" si="9"/>
        <v>1.7206793821999999</v>
      </c>
      <c r="BY71" s="4">
        <f t="shared" si="10"/>
        <v>15245.21984731528</v>
      </c>
      <c r="BZ71" s="4">
        <f t="shared" si="11"/>
        <v>9.4222370978480008</v>
      </c>
      <c r="CA71" s="4">
        <f t="shared" si="12"/>
        <v>242.99215405650801</v>
      </c>
      <c r="CB71" s="4">
        <f t="shared" si="13"/>
        <v>2.0739982939499999</v>
      </c>
    </row>
    <row r="72" spans="1:80" x14ac:dyDescent="0.25">
      <c r="A72" s="40">
        <v>41704</v>
      </c>
      <c r="B72" s="41">
        <v>7.2129629629629627E-3</v>
      </c>
      <c r="C72">
        <v>12.814</v>
      </c>
      <c r="D72">
        <v>1.2500000000000001E-2</v>
      </c>
      <c r="E72">
        <v>124.746045</v>
      </c>
      <c r="F72">
        <v>2644.1</v>
      </c>
      <c r="G72">
        <v>-14.9</v>
      </c>
      <c r="H72">
        <v>40.200000000000003</v>
      </c>
      <c r="I72"/>
      <c r="J72">
        <v>3</v>
      </c>
      <c r="K72">
        <v>0.89149999999999996</v>
      </c>
      <c r="L72">
        <v>11.4246</v>
      </c>
      <c r="M72">
        <v>1.11E-2</v>
      </c>
      <c r="N72">
        <v>2357.3074000000001</v>
      </c>
      <c r="O72">
        <v>0</v>
      </c>
      <c r="P72">
        <v>2357.3000000000002</v>
      </c>
      <c r="Q72">
        <v>1794.3047999999999</v>
      </c>
      <c r="R72">
        <v>0</v>
      </c>
      <c r="S72">
        <v>1794.3</v>
      </c>
      <c r="T72">
        <v>40.200000000000003</v>
      </c>
      <c r="U72"/>
      <c r="V72"/>
      <c r="W72">
        <v>0</v>
      </c>
      <c r="X72">
        <v>2.6745999999999999</v>
      </c>
      <c r="Y72">
        <v>12</v>
      </c>
      <c r="Z72">
        <v>882</v>
      </c>
      <c r="AA72">
        <v>905</v>
      </c>
      <c r="AB72">
        <v>825</v>
      </c>
      <c r="AC72">
        <v>65</v>
      </c>
      <c r="AD72">
        <v>8.24</v>
      </c>
      <c r="AE72">
        <v>0.19</v>
      </c>
      <c r="AF72">
        <v>982</v>
      </c>
      <c r="AG72">
        <v>-10</v>
      </c>
      <c r="AH72">
        <v>8</v>
      </c>
      <c r="AI72">
        <v>11</v>
      </c>
      <c r="AJ72">
        <v>190</v>
      </c>
      <c r="AK72">
        <v>189</v>
      </c>
      <c r="AL72">
        <v>6.3</v>
      </c>
      <c r="AM72">
        <v>195</v>
      </c>
      <c r="AN72" t="s">
        <v>155</v>
      </c>
      <c r="AO72">
        <v>1</v>
      </c>
      <c r="AP72" s="42">
        <v>0.6321296296296296</v>
      </c>
      <c r="AQ72">
        <v>47.163297</v>
      </c>
      <c r="AR72">
        <v>-88.484420999999998</v>
      </c>
      <c r="AS72">
        <v>319.2</v>
      </c>
      <c r="AT72">
        <v>43.7</v>
      </c>
      <c r="AU72">
        <v>12</v>
      </c>
      <c r="AV72">
        <v>10</v>
      </c>
      <c r="AW72" t="s">
        <v>413</v>
      </c>
      <c r="AX72">
        <v>2.4500000000000002</v>
      </c>
      <c r="AY72">
        <v>1</v>
      </c>
      <c r="AZ72">
        <v>3.0125000000000002</v>
      </c>
      <c r="BA72">
        <v>14.048999999999999</v>
      </c>
      <c r="BB72">
        <v>16.48</v>
      </c>
      <c r="BC72">
        <v>1.17</v>
      </c>
      <c r="BD72">
        <v>12.164999999999999</v>
      </c>
      <c r="BE72">
        <v>3032.5079999999998</v>
      </c>
      <c r="BF72">
        <v>1.879</v>
      </c>
      <c r="BG72">
        <v>65.525999999999996</v>
      </c>
      <c r="BH72">
        <v>0</v>
      </c>
      <c r="BI72">
        <v>65.525999999999996</v>
      </c>
      <c r="BJ72">
        <v>49.875999999999998</v>
      </c>
      <c r="BK72">
        <v>0</v>
      </c>
      <c r="BL72">
        <v>49.875999999999998</v>
      </c>
      <c r="BM72">
        <v>0.35260000000000002</v>
      </c>
      <c r="BN72"/>
      <c r="BO72"/>
      <c r="BP72"/>
      <c r="BQ72">
        <v>516.20600000000002</v>
      </c>
      <c r="BR72">
        <v>0.24082799999999999</v>
      </c>
      <c r="BS72">
        <v>-8.2699999999999996E-3</v>
      </c>
      <c r="BT72">
        <v>1.1546000000000001E-2</v>
      </c>
      <c r="BU72">
        <v>5.7973330000000001</v>
      </c>
      <c r="BV72">
        <v>-0.16622700000000001</v>
      </c>
      <c r="BW72" s="4">
        <f t="shared" si="9"/>
        <v>1.5316553786</v>
      </c>
      <c r="BY72" s="4">
        <f t="shared" si="10"/>
        <v>13572.114117298608</v>
      </c>
      <c r="BZ72" s="4">
        <f t="shared" si="11"/>
        <v>8.4095416818040007</v>
      </c>
      <c r="CA72" s="4">
        <f t="shared" si="12"/>
        <v>223.22208670657599</v>
      </c>
      <c r="CB72" s="4">
        <f t="shared" si="13"/>
        <v>1.5780757833976002</v>
      </c>
    </row>
    <row r="73" spans="1:80" x14ac:dyDescent="0.25">
      <c r="A73" s="40">
        <v>41704</v>
      </c>
      <c r="B73" s="41">
        <v>7.2245370370370363E-3</v>
      </c>
      <c r="C73">
        <v>12.723000000000001</v>
      </c>
      <c r="D73">
        <v>1.3299999999999999E-2</v>
      </c>
      <c r="E73">
        <v>133.07756499999999</v>
      </c>
      <c r="F73">
        <v>2692.9</v>
      </c>
      <c r="G73">
        <v>-15</v>
      </c>
      <c r="H73">
        <v>10.7</v>
      </c>
      <c r="I73"/>
      <c r="J73">
        <v>3</v>
      </c>
      <c r="K73">
        <v>0.89219999999999999</v>
      </c>
      <c r="L73">
        <v>11.3515</v>
      </c>
      <c r="M73">
        <v>1.1900000000000001E-2</v>
      </c>
      <c r="N73">
        <v>2402.6513</v>
      </c>
      <c r="O73">
        <v>0</v>
      </c>
      <c r="P73">
        <v>2402.6999999999998</v>
      </c>
      <c r="Q73">
        <v>1828.8190999999999</v>
      </c>
      <c r="R73">
        <v>0</v>
      </c>
      <c r="S73">
        <v>1828.8</v>
      </c>
      <c r="T73">
        <v>10.6579</v>
      </c>
      <c r="U73"/>
      <c r="V73"/>
      <c r="W73">
        <v>0</v>
      </c>
      <c r="X73">
        <v>2.6766999999999999</v>
      </c>
      <c r="Y73">
        <v>12</v>
      </c>
      <c r="Z73">
        <v>881</v>
      </c>
      <c r="AA73">
        <v>905</v>
      </c>
      <c r="AB73">
        <v>825</v>
      </c>
      <c r="AC73">
        <v>65</v>
      </c>
      <c r="AD73">
        <v>8.24</v>
      </c>
      <c r="AE73">
        <v>0.19</v>
      </c>
      <c r="AF73">
        <v>982</v>
      </c>
      <c r="AG73">
        <v>-10</v>
      </c>
      <c r="AH73">
        <v>8</v>
      </c>
      <c r="AI73">
        <v>11</v>
      </c>
      <c r="AJ73">
        <v>190</v>
      </c>
      <c r="AK73">
        <v>188.3</v>
      </c>
      <c r="AL73">
        <v>6.1</v>
      </c>
      <c r="AM73">
        <v>195</v>
      </c>
      <c r="AN73" t="s">
        <v>155</v>
      </c>
      <c r="AO73">
        <v>1</v>
      </c>
      <c r="AP73" s="42">
        <v>0.63214120370370364</v>
      </c>
      <c r="AQ73">
        <v>47.163445000000003</v>
      </c>
      <c r="AR73">
        <v>-88.484532999999999</v>
      </c>
      <c r="AS73">
        <v>319.39999999999998</v>
      </c>
      <c r="AT73">
        <v>42.5</v>
      </c>
      <c r="AU73">
        <v>12</v>
      </c>
      <c r="AV73">
        <v>10</v>
      </c>
      <c r="AW73" t="s">
        <v>413</v>
      </c>
      <c r="AX73">
        <v>2.1</v>
      </c>
      <c r="AY73">
        <v>1.0625</v>
      </c>
      <c r="AZ73">
        <v>2.4375</v>
      </c>
      <c r="BA73">
        <v>14.048999999999999</v>
      </c>
      <c r="BB73">
        <v>16.59</v>
      </c>
      <c r="BC73">
        <v>1.18</v>
      </c>
      <c r="BD73">
        <v>12.08</v>
      </c>
      <c r="BE73">
        <v>3033.1410000000001</v>
      </c>
      <c r="BF73">
        <v>2.0190000000000001</v>
      </c>
      <c r="BG73">
        <v>67.23</v>
      </c>
      <c r="BH73">
        <v>0</v>
      </c>
      <c r="BI73">
        <v>67.23</v>
      </c>
      <c r="BJ73">
        <v>51.173000000000002</v>
      </c>
      <c r="BK73">
        <v>0</v>
      </c>
      <c r="BL73">
        <v>51.173000000000002</v>
      </c>
      <c r="BM73">
        <v>9.4100000000000003E-2</v>
      </c>
      <c r="BN73"/>
      <c r="BO73"/>
      <c r="BP73"/>
      <c r="BQ73">
        <v>520.03399999999999</v>
      </c>
      <c r="BR73">
        <v>0.248448</v>
      </c>
      <c r="BS73">
        <v>-8.8190000000000004E-3</v>
      </c>
      <c r="BT73">
        <v>1.1727E-2</v>
      </c>
      <c r="BU73">
        <v>5.9807649999999999</v>
      </c>
      <c r="BV73">
        <v>-0.1772619</v>
      </c>
      <c r="BW73" s="4">
        <f t="shared" si="9"/>
        <v>1.5801181129999999</v>
      </c>
      <c r="BY73" s="4">
        <f t="shared" si="10"/>
        <v>14004.468727371781</v>
      </c>
      <c r="BZ73" s="4">
        <f t="shared" si="11"/>
        <v>9.3220270210200002</v>
      </c>
      <c r="CA73" s="4">
        <f t="shared" si="12"/>
        <v>236.27344663034</v>
      </c>
      <c r="CB73" s="4">
        <f t="shared" si="13"/>
        <v>0.43447386957799999</v>
      </c>
    </row>
    <row r="74" spans="1:80" x14ac:dyDescent="0.25">
      <c r="A74" s="40">
        <v>41704</v>
      </c>
      <c r="B74" s="41">
        <v>7.2361111111111107E-3</v>
      </c>
      <c r="C74">
        <v>12.712</v>
      </c>
      <c r="D74">
        <v>1.4E-2</v>
      </c>
      <c r="E74">
        <v>140</v>
      </c>
      <c r="F74">
        <v>2380.6999999999998</v>
      </c>
      <c r="G74">
        <v>-16.600000000000001</v>
      </c>
      <c r="H74">
        <v>37.6</v>
      </c>
      <c r="I74"/>
      <c r="J74">
        <v>3</v>
      </c>
      <c r="K74">
        <v>0.89239999999999997</v>
      </c>
      <c r="L74">
        <v>11.343500000000001</v>
      </c>
      <c r="M74">
        <v>1.2500000000000001E-2</v>
      </c>
      <c r="N74">
        <v>2124.4202</v>
      </c>
      <c r="O74">
        <v>0</v>
      </c>
      <c r="P74">
        <v>2124.4</v>
      </c>
      <c r="Q74">
        <v>1617.0387000000001</v>
      </c>
      <c r="R74">
        <v>0</v>
      </c>
      <c r="S74">
        <v>1617</v>
      </c>
      <c r="T74">
        <v>37.616300000000003</v>
      </c>
      <c r="U74"/>
      <c r="V74"/>
      <c r="W74">
        <v>0</v>
      </c>
      <c r="X74">
        <v>2.6770999999999998</v>
      </c>
      <c r="Y74">
        <v>12</v>
      </c>
      <c r="Z74">
        <v>882</v>
      </c>
      <c r="AA74">
        <v>906</v>
      </c>
      <c r="AB74">
        <v>827</v>
      </c>
      <c r="AC74">
        <v>65</v>
      </c>
      <c r="AD74">
        <v>8.24</v>
      </c>
      <c r="AE74">
        <v>0.19</v>
      </c>
      <c r="AF74">
        <v>982</v>
      </c>
      <c r="AG74">
        <v>-10</v>
      </c>
      <c r="AH74">
        <v>8</v>
      </c>
      <c r="AI74">
        <v>11</v>
      </c>
      <c r="AJ74">
        <v>190</v>
      </c>
      <c r="AK74">
        <v>188</v>
      </c>
      <c r="AL74">
        <v>6.3</v>
      </c>
      <c r="AM74">
        <v>195</v>
      </c>
      <c r="AN74" t="s">
        <v>155</v>
      </c>
      <c r="AO74">
        <v>1</v>
      </c>
      <c r="AP74" s="42">
        <v>0.63215277777777779</v>
      </c>
      <c r="AQ74">
        <v>47.163583000000003</v>
      </c>
      <c r="AR74">
        <v>-88.484654000000006</v>
      </c>
      <c r="AS74">
        <v>319.2</v>
      </c>
      <c r="AT74">
        <v>41.1</v>
      </c>
      <c r="AU74">
        <v>12</v>
      </c>
      <c r="AV74">
        <v>10</v>
      </c>
      <c r="AW74" t="s">
        <v>413</v>
      </c>
      <c r="AX74">
        <v>2.125</v>
      </c>
      <c r="AY74">
        <v>1.4375</v>
      </c>
      <c r="AZ74">
        <v>2.7250000000000001</v>
      </c>
      <c r="BA74">
        <v>14.048999999999999</v>
      </c>
      <c r="BB74">
        <v>16.600000000000001</v>
      </c>
      <c r="BC74">
        <v>1.18</v>
      </c>
      <c r="BD74">
        <v>12.064</v>
      </c>
      <c r="BE74">
        <v>3032.2570000000001</v>
      </c>
      <c r="BF74">
        <v>2.125</v>
      </c>
      <c r="BG74">
        <v>59.47</v>
      </c>
      <c r="BH74">
        <v>0</v>
      </c>
      <c r="BI74">
        <v>59.47</v>
      </c>
      <c r="BJ74">
        <v>45.265999999999998</v>
      </c>
      <c r="BK74">
        <v>0</v>
      </c>
      <c r="BL74">
        <v>45.265999999999998</v>
      </c>
      <c r="BM74">
        <v>0.3322</v>
      </c>
      <c r="BN74"/>
      <c r="BO74"/>
      <c r="BP74"/>
      <c r="BQ74">
        <v>520.32600000000002</v>
      </c>
      <c r="BR74">
        <v>0.29062300000000002</v>
      </c>
      <c r="BS74">
        <v>-5.0920000000000002E-3</v>
      </c>
      <c r="BT74">
        <v>1.1273E-2</v>
      </c>
      <c r="BU74">
        <v>6.996022</v>
      </c>
      <c r="BV74">
        <v>-0.1023492</v>
      </c>
      <c r="BW74" s="4">
        <f t="shared" si="9"/>
        <v>1.8483490123999999</v>
      </c>
      <c r="BY74" s="4">
        <f t="shared" si="10"/>
        <v>16377.004718236889</v>
      </c>
      <c r="BZ74" s="4">
        <f t="shared" si="11"/>
        <v>11.476974091000001</v>
      </c>
      <c r="CA74" s="4">
        <f t="shared" si="12"/>
        <v>244.47845138974401</v>
      </c>
      <c r="CB74" s="4">
        <f t="shared" si="13"/>
        <v>1.7941886084848</v>
      </c>
    </row>
    <row r="75" spans="1:80" x14ac:dyDescent="0.25">
      <c r="A75" s="40">
        <v>41704</v>
      </c>
      <c r="B75" s="41">
        <v>7.247685185185186E-3</v>
      </c>
      <c r="C75">
        <v>12.736000000000001</v>
      </c>
      <c r="D75">
        <v>1.4E-2</v>
      </c>
      <c r="E75">
        <v>140</v>
      </c>
      <c r="F75">
        <v>2044.6</v>
      </c>
      <c r="G75">
        <v>-27.8</v>
      </c>
      <c r="H75">
        <v>40.700000000000003</v>
      </c>
      <c r="I75"/>
      <c r="J75">
        <v>2.9</v>
      </c>
      <c r="K75">
        <v>0.89229999999999998</v>
      </c>
      <c r="L75">
        <v>11.3634</v>
      </c>
      <c r="M75">
        <v>1.2500000000000001E-2</v>
      </c>
      <c r="N75">
        <v>1824.2722000000001</v>
      </c>
      <c r="O75">
        <v>0</v>
      </c>
      <c r="P75">
        <v>1824.3</v>
      </c>
      <c r="Q75">
        <v>1388.576</v>
      </c>
      <c r="R75">
        <v>0</v>
      </c>
      <c r="S75">
        <v>1388.6</v>
      </c>
      <c r="T75">
        <v>40.679000000000002</v>
      </c>
      <c r="U75"/>
      <c r="V75"/>
      <c r="W75">
        <v>0</v>
      </c>
      <c r="X75">
        <v>2.5874999999999999</v>
      </c>
      <c r="Y75">
        <v>12</v>
      </c>
      <c r="Z75">
        <v>884</v>
      </c>
      <c r="AA75">
        <v>906</v>
      </c>
      <c r="AB75">
        <v>829</v>
      </c>
      <c r="AC75">
        <v>65</v>
      </c>
      <c r="AD75">
        <v>8.24</v>
      </c>
      <c r="AE75">
        <v>0.19</v>
      </c>
      <c r="AF75">
        <v>982</v>
      </c>
      <c r="AG75">
        <v>-10</v>
      </c>
      <c r="AH75">
        <v>8</v>
      </c>
      <c r="AI75">
        <v>11</v>
      </c>
      <c r="AJ75">
        <v>190</v>
      </c>
      <c r="AK75">
        <v>188.7</v>
      </c>
      <c r="AL75">
        <v>6.5</v>
      </c>
      <c r="AM75">
        <v>195</v>
      </c>
      <c r="AN75" t="s">
        <v>155</v>
      </c>
      <c r="AO75">
        <v>1</v>
      </c>
      <c r="AP75" s="42">
        <v>0.63216435185185182</v>
      </c>
      <c r="AQ75">
        <v>47.163710999999999</v>
      </c>
      <c r="AR75">
        <v>-88.484782999999993</v>
      </c>
      <c r="AS75">
        <v>319.3</v>
      </c>
      <c r="AT75">
        <v>39.700000000000003</v>
      </c>
      <c r="AU75">
        <v>12</v>
      </c>
      <c r="AV75">
        <v>10</v>
      </c>
      <c r="AW75" t="s">
        <v>413</v>
      </c>
      <c r="AX75">
        <v>2.1875</v>
      </c>
      <c r="AY75">
        <v>1.0125</v>
      </c>
      <c r="AZ75">
        <v>2.8125</v>
      </c>
      <c r="BA75">
        <v>14.048999999999999</v>
      </c>
      <c r="BB75">
        <v>16.57</v>
      </c>
      <c r="BC75">
        <v>1.18</v>
      </c>
      <c r="BD75">
        <v>12.076000000000001</v>
      </c>
      <c r="BE75">
        <v>3032.165</v>
      </c>
      <c r="BF75">
        <v>2.121</v>
      </c>
      <c r="BG75">
        <v>50.975999999999999</v>
      </c>
      <c r="BH75">
        <v>0</v>
      </c>
      <c r="BI75">
        <v>50.975999999999999</v>
      </c>
      <c r="BJ75">
        <v>38.802</v>
      </c>
      <c r="BK75">
        <v>0</v>
      </c>
      <c r="BL75">
        <v>38.802</v>
      </c>
      <c r="BM75">
        <v>0.35870000000000002</v>
      </c>
      <c r="BN75"/>
      <c r="BO75"/>
      <c r="BP75"/>
      <c r="BQ75">
        <v>502.02600000000001</v>
      </c>
      <c r="BR75">
        <v>0.28219</v>
      </c>
      <c r="BS75">
        <v>-4.7270000000000003E-3</v>
      </c>
      <c r="BT75">
        <v>1.0999999999999999E-2</v>
      </c>
      <c r="BU75">
        <v>6.7930190000000001</v>
      </c>
      <c r="BV75">
        <v>-9.5012700000000005E-2</v>
      </c>
      <c r="BW75" s="4">
        <f t="shared" ref="BW75:BW138" si="14">BU75*0.2642</f>
        <v>1.7947156198000001</v>
      </c>
      <c r="BY75" s="4">
        <f t="shared" ref="BY75:BY138" si="15">BE75*$BU75*0.772</f>
        <v>15901.312040136219</v>
      </c>
      <c r="BZ75" s="4">
        <f t="shared" ref="BZ75:BZ138" si="16">BF75*$BU75*0.772</f>
        <v>11.122970826828</v>
      </c>
      <c r="CA75" s="4">
        <f t="shared" ref="CA75:CA138" si="17">BJ75*$BU75*0.772</f>
        <v>203.48586233973603</v>
      </c>
      <c r="CB75" s="4">
        <f t="shared" ref="CB75:CB138" si="18">BM75*$BU75*0.772</f>
        <v>1.8810983666116003</v>
      </c>
    </row>
    <row r="76" spans="1:80" x14ac:dyDescent="0.25">
      <c r="A76" s="40">
        <v>41704</v>
      </c>
      <c r="B76" s="41">
        <v>7.2592592592592596E-3</v>
      </c>
      <c r="C76">
        <v>12.769</v>
      </c>
      <c r="D76">
        <v>1.4E-2</v>
      </c>
      <c r="E76">
        <v>140</v>
      </c>
      <c r="F76">
        <v>1625</v>
      </c>
      <c r="G76">
        <v>-27.7</v>
      </c>
      <c r="H76">
        <v>40.200000000000003</v>
      </c>
      <c r="I76"/>
      <c r="J76">
        <v>2.9</v>
      </c>
      <c r="K76">
        <v>0.89200000000000002</v>
      </c>
      <c r="L76">
        <v>11.3904</v>
      </c>
      <c r="M76">
        <v>1.2500000000000001E-2</v>
      </c>
      <c r="N76">
        <v>1449.5344</v>
      </c>
      <c r="O76">
        <v>0</v>
      </c>
      <c r="P76">
        <v>1449.5</v>
      </c>
      <c r="Q76">
        <v>1103.3378</v>
      </c>
      <c r="R76">
        <v>0</v>
      </c>
      <c r="S76">
        <v>1103.3</v>
      </c>
      <c r="T76">
        <v>40.200000000000003</v>
      </c>
      <c r="U76"/>
      <c r="V76"/>
      <c r="W76">
        <v>0</v>
      </c>
      <c r="X76">
        <v>2.5869</v>
      </c>
      <c r="Y76">
        <v>12</v>
      </c>
      <c r="Z76">
        <v>886</v>
      </c>
      <c r="AA76">
        <v>906</v>
      </c>
      <c r="AB76">
        <v>831</v>
      </c>
      <c r="AC76">
        <v>65</v>
      </c>
      <c r="AD76">
        <v>8.24</v>
      </c>
      <c r="AE76">
        <v>0.19</v>
      </c>
      <c r="AF76">
        <v>982</v>
      </c>
      <c r="AG76">
        <v>-10</v>
      </c>
      <c r="AH76">
        <v>7.2729999999999997</v>
      </c>
      <c r="AI76">
        <v>11</v>
      </c>
      <c r="AJ76">
        <v>190</v>
      </c>
      <c r="AK76">
        <v>188.3</v>
      </c>
      <c r="AL76">
        <v>6.7</v>
      </c>
      <c r="AM76">
        <v>195</v>
      </c>
      <c r="AN76" t="s">
        <v>155</v>
      </c>
      <c r="AO76">
        <v>1</v>
      </c>
      <c r="AP76" s="42">
        <v>0.63217592592592597</v>
      </c>
      <c r="AQ76">
        <v>47.163840999999998</v>
      </c>
      <c r="AR76">
        <v>-88.484916999999996</v>
      </c>
      <c r="AS76">
        <v>319.3</v>
      </c>
      <c r="AT76">
        <v>39.1</v>
      </c>
      <c r="AU76">
        <v>12</v>
      </c>
      <c r="AV76">
        <v>10</v>
      </c>
      <c r="AW76" t="s">
        <v>413</v>
      </c>
      <c r="AX76">
        <v>1.4</v>
      </c>
      <c r="AY76">
        <v>1.1000000000000001</v>
      </c>
      <c r="AZ76">
        <v>2.2000000000000002</v>
      </c>
      <c r="BA76">
        <v>14.048999999999999</v>
      </c>
      <c r="BB76">
        <v>16.53</v>
      </c>
      <c r="BC76">
        <v>1.18</v>
      </c>
      <c r="BD76">
        <v>12.103999999999999</v>
      </c>
      <c r="BE76">
        <v>3032.163</v>
      </c>
      <c r="BF76">
        <v>2.1160000000000001</v>
      </c>
      <c r="BG76">
        <v>40.408999999999999</v>
      </c>
      <c r="BH76">
        <v>0</v>
      </c>
      <c r="BI76">
        <v>40.408999999999999</v>
      </c>
      <c r="BJ76">
        <v>30.757999999999999</v>
      </c>
      <c r="BK76">
        <v>0</v>
      </c>
      <c r="BL76">
        <v>30.757999999999999</v>
      </c>
      <c r="BM76">
        <v>0.35360000000000003</v>
      </c>
      <c r="BN76"/>
      <c r="BO76"/>
      <c r="BP76"/>
      <c r="BQ76">
        <v>500.714</v>
      </c>
      <c r="BR76">
        <v>0.29435600000000001</v>
      </c>
      <c r="BS76">
        <v>-5.0000000000000001E-3</v>
      </c>
      <c r="BT76">
        <v>1.0999999999999999E-2</v>
      </c>
      <c r="BU76">
        <v>7.0858850000000002</v>
      </c>
      <c r="BV76">
        <v>-0.10050000000000001</v>
      </c>
      <c r="BW76" s="4">
        <f t="shared" si="14"/>
        <v>1.8720908169999999</v>
      </c>
      <c r="BY76" s="4">
        <f t="shared" si="15"/>
        <v>16586.85102246486</v>
      </c>
      <c r="BZ76" s="4">
        <f t="shared" si="16"/>
        <v>11.575161613520001</v>
      </c>
      <c r="CA76" s="4">
        <f t="shared" si="17"/>
        <v>168.25558644076</v>
      </c>
      <c r="CB76" s="4">
        <f t="shared" si="18"/>
        <v>1.9342992185920003</v>
      </c>
    </row>
    <row r="77" spans="1:80" x14ac:dyDescent="0.25">
      <c r="A77" s="40">
        <v>41704</v>
      </c>
      <c r="B77" s="41">
        <v>7.270833333333334E-3</v>
      </c>
      <c r="C77">
        <v>12.805999999999999</v>
      </c>
      <c r="D77">
        <v>1.34E-2</v>
      </c>
      <c r="E77">
        <v>133.586322</v>
      </c>
      <c r="F77">
        <v>1658.3</v>
      </c>
      <c r="G77">
        <v>-26.8</v>
      </c>
      <c r="H77">
        <v>79.2</v>
      </c>
      <c r="I77"/>
      <c r="J77">
        <v>3.01</v>
      </c>
      <c r="K77">
        <v>0.89170000000000005</v>
      </c>
      <c r="L77">
        <v>11.4194</v>
      </c>
      <c r="M77">
        <v>1.1900000000000001E-2</v>
      </c>
      <c r="N77">
        <v>1478.7203999999999</v>
      </c>
      <c r="O77">
        <v>0</v>
      </c>
      <c r="P77">
        <v>1478.7</v>
      </c>
      <c r="Q77">
        <v>1125.5532000000001</v>
      </c>
      <c r="R77">
        <v>0</v>
      </c>
      <c r="S77">
        <v>1125.5999999999999</v>
      </c>
      <c r="T77">
        <v>79.1691</v>
      </c>
      <c r="U77"/>
      <c r="V77"/>
      <c r="W77">
        <v>0</v>
      </c>
      <c r="X77">
        <v>2.6800999999999999</v>
      </c>
      <c r="Y77">
        <v>12.1</v>
      </c>
      <c r="Z77">
        <v>885</v>
      </c>
      <c r="AA77">
        <v>906</v>
      </c>
      <c r="AB77">
        <v>831</v>
      </c>
      <c r="AC77">
        <v>65</v>
      </c>
      <c r="AD77">
        <v>8.24</v>
      </c>
      <c r="AE77">
        <v>0.19</v>
      </c>
      <c r="AF77">
        <v>982</v>
      </c>
      <c r="AG77">
        <v>-10</v>
      </c>
      <c r="AH77">
        <v>7</v>
      </c>
      <c r="AI77">
        <v>11</v>
      </c>
      <c r="AJ77">
        <v>190.7</v>
      </c>
      <c r="AK77">
        <v>188</v>
      </c>
      <c r="AL77">
        <v>6.7</v>
      </c>
      <c r="AM77">
        <v>195</v>
      </c>
      <c r="AN77" t="s">
        <v>155</v>
      </c>
      <c r="AO77">
        <v>1</v>
      </c>
      <c r="AP77" s="42">
        <v>0.63218750000000001</v>
      </c>
      <c r="AQ77">
        <v>47.16395</v>
      </c>
      <c r="AR77">
        <v>-88.485078000000001</v>
      </c>
      <c r="AS77">
        <v>319.39999999999998</v>
      </c>
      <c r="AT77">
        <v>38.799999999999997</v>
      </c>
      <c r="AU77">
        <v>12</v>
      </c>
      <c r="AV77">
        <v>10</v>
      </c>
      <c r="AW77" t="s">
        <v>413</v>
      </c>
      <c r="AX77">
        <v>1.4125000000000001</v>
      </c>
      <c r="AY77">
        <v>1.0874999999999999</v>
      </c>
      <c r="AZ77">
        <v>2.2124999999999999</v>
      </c>
      <c r="BA77">
        <v>14.048999999999999</v>
      </c>
      <c r="BB77">
        <v>16.48</v>
      </c>
      <c r="BC77">
        <v>1.17</v>
      </c>
      <c r="BD77">
        <v>12.143000000000001</v>
      </c>
      <c r="BE77">
        <v>3031.2640000000001</v>
      </c>
      <c r="BF77">
        <v>2.0129999999999999</v>
      </c>
      <c r="BG77">
        <v>41.106000000000002</v>
      </c>
      <c r="BH77">
        <v>0</v>
      </c>
      <c r="BI77">
        <v>41.106000000000002</v>
      </c>
      <c r="BJ77">
        <v>31.288</v>
      </c>
      <c r="BK77">
        <v>0</v>
      </c>
      <c r="BL77">
        <v>31.288</v>
      </c>
      <c r="BM77">
        <v>0.69440000000000002</v>
      </c>
      <c r="BN77"/>
      <c r="BO77"/>
      <c r="BP77"/>
      <c r="BQ77">
        <v>517.27800000000002</v>
      </c>
      <c r="BR77">
        <v>0.34998200000000002</v>
      </c>
      <c r="BS77">
        <v>-3.5460000000000001E-3</v>
      </c>
      <c r="BT77">
        <v>1.1727E-2</v>
      </c>
      <c r="BU77">
        <v>8.4249419999999997</v>
      </c>
      <c r="BV77">
        <v>-7.1274599999999994E-2</v>
      </c>
      <c r="BW77" s="4">
        <f t="shared" si="14"/>
        <v>2.2258696763999999</v>
      </c>
      <c r="BY77" s="4">
        <f t="shared" si="15"/>
        <v>19715.508454523137</v>
      </c>
      <c r="BZ77" s="4">
        <f t="shared" si="16"/>
        <v>13.092663165911999</v>
      </c>
      <c r="CA77" s="4">
        <f t="shared" si="17"/>
        <v>203.49887984851199</v>
      </c>
      <c r="CB77" s="4">
        <f t="shared" si="18"/>
        <v>4.5164159475456005</v>
      </c>
    </row>
    <row r="78" spans="1:80" x14ac:dyDescent="0.25">
      <c r="A78" s="40">
        <v>41704</v>
      </c>
      <c r="B78" s="41">
        <v>7.2824074074074076E-3</v>
      </c>
      <c r="C78">
        <v>12.84</v>
      </c>
      <c r="D78">
        <v>1.2999999999999999E-2</v>
      </c>
      <c r="E78">
        <v>130</v>
      </c>
      <c r="F78">
        <v>1893.7</v>
      </c>
      <c r="G78">
        <v>-25.3</v>
      </c>
      <c r="H78">
        <v>60.2</v>
      </c>
      <c r="I78"/>
      <c r="J78">
        <v>3.15</v>
      </c>
      <c r="K78">
        <v>0.89139999999999997</v>
      </c>
      <c r="L78">
        <v>11.445499999999999</v>
      </c>
      <c r="M78">
        <v>1.1599999999999999E-2</v>
      </c>
      <c r="N78">
        <v>1688.0437999999999</v>
      </c>
      <c r="O78">
        <v>0</v>
      </c>
      <c r="P78">
        <v>1688</v>
      </c>
      <c r="Q78">
        <v>1284.8833</v>
      </c>
      <c r="R78">
        <v>0</v>
      </c>
      <c r="S78">
        <v>1284.9000000000001</v>
      </c>
      <c r="T78">
        <v>60.2</v>
      </c>
      <c r="U78"/>
      <c r="V78"/>
      <c r="W78">
        <v>0</v>
      </c>
      <c r="X78">
        <v>2.8071000000000002</v>
      </c>
      <c r="Y78">
        <v>12</v>
      </c>
      <c r="Z78">
        <v>886</v>
      </c>
      <c r="AA78">
        <v>906</v>
      </c>
      <c r="AB78">
        <v>832</v>
      </c>
      <c r="AC78">
        <v>65</v>
      </c>
      <c r="AD78">
        <v>8.24</v>
      </c>
      <c r="AE78">
        <v>0.19</v>
      </c>
      <c r="AF78">
        <v>982</v>
      </c>
      <c r="AG78">
        <v>-10</v>
      </c>
      <c r="AH78">
        <v>7</v>
      </c>
      <c r="AI78">
        <v>11</v>
      </c>
      <c r="AJ78">
        <v>191</v>
      </c>
      <c r="AK78">
        <v>188.7</v>
      </c>
      <c r="AL78">
        <v>6.5</v>
      </c>
      <c r="AM78">
        <v>195</v>
      </c>
      <c r="AN78" t="s">
        <v>155</v>
      </c>
      <c r="AO78">
        <v>1</v>
      </c>
      <c r="AP78" s="42">
        <v>0.63219907407407405</v>
      </c>
      <c r="AQ78">
        <v>47.164045000000002</v>
      </c>
      <c r="AR78">
        <v>-88.485265999999996</v>
      </c>
      <c r="AS78">
        <v>319.39999999999998</v>
      </c>
      <c r="AT78">
        <v>39.299999999999997</v>
      </c>
      <c r="AU78">
        <v>12</v>
      </c>
      <c r="AV78">
        <v>9</v>
      </c>
      <c r="AW78" t="s">
        <v>424</v>
      </c>
      <c r="AX78">
        <v>1.5375000000000001</v>
      </c>
      <c r="AY78">
        <v>1.0375000000000001</v>
      </c>
      <c r="AZ78">
        <v>2.35</v>
      </c>
      <c r="BA78">
        <v>14.048999999999999</v>
      </c>
      <c r="BB78">
        <v>16.440000000000001</v>
      </c>
      <c r="BC78">
        <v>1.17</v>
      </c>
      <c r="BD78">
        <v>12.183999999999999</v>
      </c>
      <c r="BE78">
        <v>3031.8420000000001</v>
      </c>
      <c r="BF78">
        <v>1.954</v>
      </c>
      <c r="BG78">
        <v>46.826000000000001</v>
      </c>
      <c r="BH78">
        <v>0</v>
      </c>
      <c r="BI78">
        <v>46.826000000000001</v>
      </c>
      <c r="BJ78">
        <v>35.643000000000001</v>
      </c>
      <c r="BK78">
        <v>0</v>
      </c>
      <c r="BL78">
        <v>35.643000000000001</v>
      </c>
      <c r="BM78">
        <v>0.52690000000000003</v>
      </c>
      <c r="BN78"/>
      <c r="BO78"/>
      <c r="BP78"/>
      <c r="BQ78">
        <v>540.65599999999995</v>
      </c>
      <c r="BR78">
        <v>0.33819300000000002</v>
      </c>
      <c r="BS78">
        <v>-2.2729999999999998E-3</v>
      </c>
      <c r="BT78">
        <v>1.2E-2</v>
      </c>
      <c r="BU78">
        <v>8.1411510000000007</v>
      </c>
      <c r="BV78">
        <v>-4.56873E-2</v>
      </c>
      <c r="BW78" s="4">
        <f t="shared" si="14"/>
        <v>2.1508920942</v>
      </c>
      <c r="BY78" s="4">
        <f t="shared" si="15"/>
        <v>19055.031685269627</v>
      </c>
      <c r="BZ78" s="4">
        <f t="shared" si="16"/>
        <v>12.280828589688001</v>
      </c>
      <c r="CA78" s="4">
        <f t="shared" si="17"/>
        <v>224.01513481179603</v>
      </c>
      <c r="CB78" s="4">
        <f t="shared" si="18"/>
        <v>3.3115499405868007</v>
      </c>
    </row>
    <row r="79" spans="1:80" x14ac:dyDescent="0.25">
      <c r="A79" s="40">
        <v>41704</v>
      </c>
      <c r="B79" s="41">
        <v>7.293981481481482E-3</v>
      </c>
      <c r="C79">
        <v>12.847</v>
      </c>
      <c r="D79">
        <v>1.2999999999999999E-2</v>
      </c>
      <c r="E79">
        <v>130</v>
      </c>
      <c r="F79">
        <v>2139.8000000000002</v>
      </c>
      <c r="G79">
        <v>-25.1</v>
      </c>
      <c r="H79">
        <v>70.3</v>
      </c>
      <c r="I79"/>
      <c r="J79">
        <v>3.2</v>
      </c>
      <c r="K79">
        <v>0.89139999999999997</v>
      </c>
      <c r="L79">
        <v>11.451000000000001</v>
      </c>
      <c r="M79">
        <v>1.1599999999999999E-2</v>
      </c>
      <c r="N79">
        <v>1907.3081999999999</v>
      </c>
      <c r="O79">
        <v>0</v>
      </c>
      <c r="P79">
        <v>1907.3</v>
      </c>
      <c r="Q79">
        <v>1451.7801999999999</v>
      </c>
      <c r="R79">
        <v>0</v>
      </c>
      <c r="S79">
        <v>1451.8</v>
      </c>
      <c r="T79">
        <v>70.3</v>
      </c>
      <c r="U79"/>
      <c r="V79"/>
      <c r="W79">
        <v>0</v>
      </c>
      <c r="X79">
        <v>2.8523000000000001</v>
      </c>
      <c r="Y79">
        <v>12</v>
      </c>
      <c r="Z79">
        <v>885</v>
      </c>
      <c r="AA79">
        <v>905</v>
      </c>
      <c r="AB79">
        <v>831</v>
      </c>
      <c r="AC79">
        <v>65</v>
      </c>
      <c r="AD79">
        <v>8.24</v>
      </c>
      <c r="AE79">
        <v>0.19</v>
      </c>
      <c r="AF79">
        <v>982</v>
      </c>
      <c r="AG79">
        <v>-10</v>
      </c>
      <c r="AH79">
        <v>7.7270000000000003</v>
      </c>
      <c r="AI79">
        <v>11</v>
      </c>
      <c r="AJ79">
        <v>191</v>
      </c>
      <c r="AK79">
        <v>188.3</v>
      </c>
      <c r="AL79">
        <v>6.5</v>
      </c>
      <c r="AM79">
        <v>195</v>
      </c>
      <c r="AN79" t="s">
        <v>155</v>
      </c>
      <c r="AO79">
        <v>1</v>
      </c>
      <c r="AP79" s="42">
        <v>0.63221064814814809</v>
      </c>
      <c r="AQ79">
        <v>47.164138999999999</v>
      </c>
      <c r="AR79">
        <v>-88.485461999999998</v>
      </c>
      <c r="AS79">
        <v>319.89999999999998</v>
      </c>
      <c r="AT79">
        <v>40.299999999999997</v>
      </c>
      <c r="AU79">
        <v>12</v>
      </c>
      <c r="AV79">
        <v>9</v>
      </c>
      <c r="AW79" t="s">
        <v>424</v>
      </c>
      <c r="AX79">
        <v>1.8125</v>
      </c>
      <c r="AY79">
        <v>1.2625</v>
      </c>
      <c r="AZ79">
        <v>2.7</v>
      </c>
      <c r="BA79">
        <v>14.048999999999999</v>
      </c>
      <c r="BB79">
        <v>16.43</v>
      </c>
      <c r="BC79">
        <v>1.17</v>
      </c>
      <c r="BD79">
        <v>12.189</v>
      </c>
      <c r="BE79">
        <v>3031.5709999999999</v>
      </c>
      <c r="BF79">
        <v>1.9530000000000001</v>
      </c>
      <c r="BG79">
        <v>52.878999999999998</v>
      </c>
      <c r="BH79">
        <v>0</v>
      </c>
      <c r="BI79">
        <v>52.878999999999998</v>
      </c>
      <c r="BJ79">
        <v>40.25</v>
      </c>
      <c r="BK79">
        <v>0</v>
      </c>
      <c r="BL79">
        <v>40.25</v>
      </c>
      <c r="BM79">
        <v>0.61499999999999999</v>
      </c>
      <c r="BN79"/>
      <c r="BO79"/>
      <c r="BP79"/>
      <c r="BQ79">
        <v>549.06600000000003</v>
      </c>
      <c r="BR79">
        <v>0.318276</v>
      </c>
      <c r="BS79">
        <v>-3.454E-3</v>
      </c>
      <c r="BT79">
        <v>1.2E-2</v>
      </c>
      <c r="BU79">
        <v>7.6616999999999997</v>
      </c>
      <c r="BV79">
        <v>-6.9425399999999998E-2</v>
      </c>
      <c r="BW79" s="4">
        <f t="shared" si="14"/>
        <v>2.0242211399999999</v>
      </c>
      <c r="BY79" s="4">
        <f t="shared" si="15"/>
        <v>17931.234373700401</v>
      </c>
      <c r="BZ79" s="4">
        <f t="shared" si="16"/>
        <v>11.551667677199999</v>
      </c>
      <c r="CA79" s="4">
        <f t="shared" si="17"/>
        <v>238.07200409999999</v>
      </c>
      <c r="CB79" s="4">
        <f t="shared" si="18"/>
        <v>3.637621926</v>
      </c>
    </row>
    <row r="80" spans="1:80" x14ac:dyDescent="0.25">
      <c r="A80" s="40">
        <v>41704</v>
      </c>
      <c r="B80" s="41">
        <v>7.3055555555555547E-3</v>
      </c>
      <c r="C80">
        <v>13.166</v>
      </c>
      <c r="D80">
        <v>1.2699999999999999E-2</v>
      </c>
      <c r="E80">
        <v>126.503609</v>
      </c>
      <c r="F80">
        <v>2345.9</v>
      </c>
      <c r="G80">
        <v>-23.3</v>
      </c>
      <c r="H80">
        <v>51.1</v>
      </c>
      <c r="I80"/>
      <c r="J80">
        <v>3.2</v>
      </c>
      <c r="K80">
        <v>0.88880000000000003</v>
      </c>
      <c r="L80">
        <v>11.7021</v>
      </c>
      <c r="M80">
        <v>1.12E-2</v>
      </c>
      <c r="N80">
        <v>2084.9917999999998</v>
      </c>
      <c r="O80">
        <v>0</v>
      </c>
      <c r="P80">
        <v>2085</v>
      </c>
      <c r="Q80">
        <v>1587.0271</v>
      </c>
      <c r="R80">
        <v>0</v>
      </c>
      <c r="S80">
        <v>1587</v>
      </c>
      <c r="T80">
        <v>51.124600000000001</v>
      </c>
      <c r="U80"/>
      <c r="V80"/>
      <c r="W80">
        <v>0</v>
      </c>
      <c r="X80">
        <v>2.8441000000000001</v>
      </c>
      <c r="Y80">
        <v>12</v>
      </c>
      <c r="Z80">
        <v>884</v>
      </c>
      <c r="AA80">
        <v>906</v>
      </c>
      <c r="AB80">
        <v>829</v>
      </c>
      <c r="AC80">
        <v>65</v>
      </c>
      <c r="AD80">
        <v>8.24</v>
      </c>
      <c r="AE80">
        <v>0.19</v>
      </c>
      <c r="AF80">
        <v>982</v>
      </c>
      <c r="AG80">
        <v>-10</v>
      </c>
      <c r="AH80">
        <v>8</v>
      </c>
      <c r="AI80">
        <v>11</v>
      </c>
      <c r="AJ80">
        <v>190.3</v>
      </c>
      <c r="AK80">
        <v>188</v>
      </c>
      <c r="AL80">
        <v>6.3</v>
      </c>
      <c r="AM80">
        <v>195</v>
      </c>
      <c r="AN80" t="s">
        <v>155</v>
      </c>
      <c r="AO80">
        <v>1</v>
      </c>
      <c r="AP80" s="42">
        <v>0.63222222222222224</v>
      </c>
      <c r="AQ80">
        <v>47.164211000000002</v>
      </c>
      <c r="AR80">
        <v>-88.485676999999995</v>
      </c>
      <c r="AS80">
        <v>320.2</v>
      </c>
      <c r="AT80">
        <v>40.200000000000003</v>
      </c>
      <c r="AU80">
        <v>12</v>
      </c>
      <c r="AV80">
        <v>9</v>
      </c>
      <c r="AW80" t="s">
        <v>424</v>
      </c>
      <c r="AX80">
        <v>1.912488</v>
      </c>
      <c r="AY80">
        <v>1</v>
      </c>
      <c r="AZ80">
        <v>2.6625369999999999</v>
      </c>
      <c r="BA80">
        <v>14.048999999999999</v>
      </c>
      <c r="BB80">
        <v>16.059999999999999</v>
      </c>
      <c r="BC80">
        <v>1.1399999999999999</v>
      </c>
      <c r="BD80">
        <v>12.513999999999999</v>
      </c>
      <c r="BE80">
        <v>3032.0369999999998</v>
      </c>
      <c r="BF80">
        <v>1.8540000000000001</v>
      </c>
      <c r="BG80">
        <v>56.573999999999998</v>
      </c>
      <c r="BH80">
        <v>0</v>
      </c>
      <c r="BI80">
        <v>56.573999999999998</v>
      </c>
      <c r="BJ80">
        <v>43.061999999999998</v>
      </c>
      <c r="BK80">
        <v>0</v>
      </c>
      <c r="BL80">
        <v>43.061999999999998</v>
      </c>
      <c r="BM80">
        <v>0.43769999999999998</v>
      </c>
      <c r="BN80"/>
      <c r="BO80"/>
      <c r="BP80"/>
      <c r="BQ80">
        <v>535.81399999999996</v>
      </c>
      <c r="BR80">
        <v>0.27937699999999999</v>
      </c>
      <c r="BS80">
        <v>-5.4539999999999996E-3</v>
      </c>
      <c r="BT80">
        <v>1.2E-2</v>
      </c>
      <c r="BU80">
        <v>6.7253030000000003</v>
      </c>
      <c r="BV80">
        <v>-0.1096254</v>
      </c>
      <c r="BW80" s="4">
        <f t="shared" si="14"/>
        <v>1.7768250526</v>
      </c>
      <c r="BY80" s="4">
        <f t="shared" si="15"/>
        <v>15742.135734866892</v>
      </c>
      <c r="BZ80" s="4">
        <f t="shared" si="16"/>
        <v>9.625845480264001</v>
      </c>
      <c r="CA80" s="4">
        <f t="shared" si="17"/>
        <v>223.57505829079201</v>
      </c>
      <c r="CB80" s="4">
        <f t="shared" si="18"/>
        <v>2.2725094750332002</v>
      </c>
    </row>
    <row r="81" spans="1:80" x14ac:dyDescent="0.25">
      <c r="A81" s="40">
        <v>41704</v>
      </c>
      <c r="B81" s="41">
        <v>7.3171296296296292E-3</v>
      </c>
      <c r="C81">
        <v>13.103999999999999</v>
      </c>
      <c r="D81">
        <v>1.0999999999999999E-2</v>
      </c>
      <c r="E81">
        <v>110.46511599999999</v>
      </c>
      <c r="F81">
        <v>2407</v>
      </c>
      <c r="G81">
        <v>-20</v>
      </c>
      <c r="H81">
        <v>21</v>
      </c>
      <c r="I81"/>
      <c r="J81">
        <v>3.2</v>
      </c>
      <c r="K81">
        <v>0.88919999999999999</v>
      </c>
      <c r="L81">
        <v>11.652900000000001</v>
      </c>
      <c r="M81">
        <v>9.7999999999999997E-3</v>
      </c>
      <c r="N81">
        <v>2140.3854000000001</v>
      </c>
      <c r="O81">
        <v>0</v>
      </c>
      <c r="P81">
        <v>2140.4</v>
      </c>
      <c r="Q81">
        <v>1629.1909000000001</v>
      </c>
      <c r="R81">
        <v>0</v>
      </c>
      <c r="S81">
        <v>1629.2</v>
      </c>
      <c r="T81">
        <v>21.0473</v>
      </c>
      <c r="U81"/>
      <c r="V81"/>
      <c r="W81">
        <v>0</v>
      </c>
      <c r="X81">
        <v>2.8456000000000001</v>
      </c>
      <c r="Y81">
        <v>12</v>
      </c>
      <c r="Z81">
        <v>882</v>
      </c>
      <c r="AA81">
        <v>905</v>
      </c>
      <c r="AB81">
        <v>827</v>
      </c>
      <c r="AC81">
        <v>65</v>
      </c>
      <c r="AD81">
        <v>8.24</v>
      </c>
      <c r="AE81">
        <v>0.19</v>
      </c>
      <c r="AF81">
        <v>982</v>
      </c>
      <c r="AG81">
        <v>-10</v>
      </c>
      <c r="AH81">
        <v>8</v>
      </c>
      <c r="AI81">
        <v>11</v>
      </c>
      <c r="AJ81">
        <v>190.7</v>
      </c>
      <c r="AK81">
        <v>188</v>
      </c>
      <c r="AL81">
        <v>6.1</v>
      </c>
      <c r="AM81">
        <v>195</v>
      </c>
      <c r="AN81" t="s">
        <v>155</v>
      </c>
      <c r="AO81">
        <v>1</v>
      </c>
      <c r="AP81" s="42">
        <v>0.63223379629629628</v>
      </c>
      <c r="AQ81">
        <v>47.164279000000001</v>
      </c>
      <c r="AR81">
        <v>-88.485895999999997</v>
      </c>
      <c r="AS81">
        <v>320.39999999999998</v>
      </c>
      <c r="AT81">
        <v>40.4</v>
      </c>
      <c r="AU81">
        <v>12</v>
      </c>
      <c r="AV81">
        <v>9</v>
      </c>
      <c r="AW81" t="s">
        <v>424</v>
      </c>
      <c r="AX81">
        <v>2.0124119999999999</v>
      </c>
      <c r="AY81">
        <v>1</v>
      </c>
      <c r="AZ81">
        <v>2.4124119999999998</v>
      </c>
      <c r="BA81">
        <v>14.048999999999999</v>
      </c>
      <c r="BB81">
        <v>16.14</v>
      </c>
      <c r="BC81">
        <v>1.1499999999999999</v>
      </c>
      <c r="BD81">
        <v>12.455</v>
      </c>
      <c r="BE81">
        <v>3033.2179999999998</v>
      </c>
      <c r="BF81">
        <v>1.627</v>
      </c>
      <c r="BG81">
        <v>58.344000000000001</v>
      </c>
      <c r="BH81">
        <v>0</v>
      </c>
      <c r="BI81">
        <v>58.344000000000001</v>
      </c>
      <c r="BJ81">
        <v>44.41</v>
      </c>
      <c r="BK81">
        <v>0</v>
      </c>
      <c r="BL81">
        <v>44.41</v>
      </c>
      <c r="BM81">
        <v>0.18099999999999999</v>
      </c>
      <c r="BN81"/>
      <c r="BO81"/>
      <c r="BP81"/>
      <c r="BQ81">
        <v>538.56799999999998</v>
      </c>
      <c r="BR81">
        <v>0.25073299999999998</v>
      </c>
      <c r="BS81">
        <v>-1.84E-4</v>
      </c>
      <c r="BT81">
        <v>1.2E-2</v>
      </c>
      <c r="BU81">
        <v>6.0357710000000004</v>
      </c>
      <c r="BV81">
        <v>-3.6984000000000001E-3</v>
      </c>
      <c r="BW81" s="4">
        <f t="shared" si="14"/>
        <v>1.5946506982000002</v>
      </c>
      <c r="BY81" s="4">
        <f t="shared" si="15"/>
        <v>14133.628734112217</v>
      </c>
      <c r="BZ81" s="4">
        <f t="shared" si="16"/>
        <v>7.5811939499240015</v>
      </c>
      <c r="CA81" s="4">
        <f t="shared" si="17"/>
        <v>206.93351156492002</v>
      </c>
      <c r="CB81" s="4">
        <f t="shared" si="18"/>
        <v>0.84339035337200008</v>
      </c>
    </row>
    <row r="82" spans="1:80" x14ac:dyDescent="0.25">
      <c r="A82" s="40">
        <v>41704</v>
      </c>
      <c r="B82" s="41">
        <v>7.3287037037037027E-3</v>
      </c>
      <c r="C82">
        <v>13.058999999999999</v>
      </c>
      <c r="D82">
        <v>1.18E-2</v>
      </c>
      <c r="E82">
        <v>118.078203</v>
      </c>
      <c r="F82">
        <v>2397.1999999999998</v>
      </c>
      <c r="G82">
        <v>-17</v>
      </c>
      <c r="H82">
        <v>28.9</v>
      </c>
      <c r="I82"/>
      <c r="J82">
        <v>3.15</v>
      </c>
      <c r="K82">
        <v>0.88959999999999995</v>
      </c>
      <c r="L82">
        <v>11.6174</v>
      </c>
      <c r="M82">
        <v>1.0500000000000001E-2</v>
      </c>
      <c r="N82">
        <v>2132.6397999999999</v>
      </c>
      <c r="O82">
        <v>0</v>
      </c>
      <c r="P82">
        <v>2132.6</v>
      </c>
      <c r="Q82">
        <v>1623.2952</v>
      </c>
      <c r="R82">
        <v>0</v>
      </c>
      <c r="S82">
        <v>1623.3</v>
      </c>
      <c r="T82">
        <v>28.9375</v>
      </c>
      <c r="U82"/>
      <c r="V82"/>
      <c r="W82">
        <v>0</v>
      </c>
      <c r="X82">
        <v>2.8035999999999999</v>
      </c>
      <c r="Y82">
        <v>12.1</v>
      </c>
      <c r="Z82">
        <v>879</v>
      </c>
      <c r="AA82">
        <v>905</v>
      </c>
      <c r="AB82">
        <v>824</v>
      </c>
      <c r="AC82">
        <v>65</v>
      </c>
      <c r="AD82">
        <v>8.24</v>
      </c>
      <c r="AE82">
        <v>0.19</v>
      </c>
      <c r="AF82">
        <v>982</v>
      </c>
      <c r="AG82">
        <v>-10</v>
      </c>
      <c r="AH82">
        <v>8</v>
      </c>
      <c r="AI82">
        <v>11</v>
      </c>
      <c r="AJ82">
        <v>191</v>
      </c>
      <c r="AK82">
        <v>188.7</v>
      </c>
      <c r="AL82">
        <v>6.2</v>
      </c>
      <c r="AM82">
        <v>195</v>
      </c>
      <c r="AN82" t="s">
        <v>155</v>
      </c>
      <c r="AO82">
        <v>1</v>
      </c>
      <c r="AP82" s="42">
        <v>0.63224537037037043</v>
      </c>
      <c r="AQ82">
        <v>47.164335999999999</v>
      </c>
      <c r="AR82">
        <v>-88.486118000000005</v>
      </c>
      <c r="AS82">
        <v>320.60000000000002</v>
      </c>
      <c r="AT82">
        <v>40.299999999999997</v>
      </c>
      <c r="AU82">
        <v>12</v>
      </c>
      <c r="AV82">
        <v>9</v>
      </c>
      <c r="AW82" t="s">
        <v>424</v>
      </c>
      <c r="AX82">
        <v>2.1625000000000001</v>
      </c>
      <c r="AY82">
        <v>1.0625</v>
      </c>
      <c r="AZ82">
        <v>2.5874999999999999</v>
      </c>
      <c r="BA82">
        <v>14.048999999999999</v>
      </c>
      <c r="BB82">
        <v>16.190000000000001</v>
      </c>
      <c r="BC82">
        <v>1.1499999999999999</v>
      </c>
      <c r="BD82">
        <v>12.406000000000001</v>
      </c>
      <c r="BE82">
        <v>3032.855</v>
      </c>
      <c r="BF82">
        <v>1.7450000000000001</v>
      </c>
      <c r="BG82">
        <v>58.304000000000002</v>
      </c>
      <c r="BH82">
        <v>0</v>
      </c>
      <c r="BI82">
        <v>58.304000000000002</v>
      </c>
      <c r="BJ82">
        <v>44.378999999999998</v>
      </c>
      <c r="BK82">
        <v>0</v>
      </c>
      <c r="BL82">
        <v>44.378999999999998</v>
      </c>
      <c r="BM82">
        <v>0.24959999999999999</v>
      </c>
      <c r="BN82"/>
      <c r="BO82"/>
      <c r="BP82"/>
      <c r="BQ82">
        <v>532.18299999999999</v>
      </c>
      <c r="BR82">
        <v>0.19629099999999999</v>
      </c>
      <c r="BS82">
        <v>-1.8100000000000001E-4</v>
      </c>
      <c r="BT82">
        <v>1.2E-2</v>
      </c>
      <c r="BU82">
        <v>4.7252150000000004</v>
      </c>
      <c r="BV82">
        <v>-3.6381E-3</v>
      </c>
      <c r="BW82" s="4">
        <f t="shared" si="14"/>
        <v>1.2484018030000001</v>
      </c>
      <c r="BY82" s="4">
        <f t="shared" si="15"/>
        <v>11063.448576772902</v>
      </c>
      <c r="BZ82" s="4">
        <f t="shared" si="16"/>
        <v>6.3655261351000014</v>
      </c>
      <c r="CA82" s="4">
        <f t="shared" si="17"/>
        <v>161.88864432642001</v>
      </c>
      <c r="CB82" s="4">
        <f t="shared" si="18"/>
        <v>0.91050734860800009</v>
      </c>
    </row>
    <row r="83" spans="1:80" x14ac:dyDescent="0.25">
      <c r="A83" s="40">
        <v>41704</v>
      </c>
      <c r="B83" s="41">
        <v>7.340277777777778E-3</v>
      </c>
      <c r="C83">
        <v>13.127000000000001</v>
      </c>
      <c r="D83">
        <v>1.1299999999999999E-2</v>
      </c>
      <c r="E83">
        <v>113.455319</v>
      </c>
      <c r="F83">
        <v>2293.9</v>
      </c>
      <c r="G83">
        <v>-18.600000000000001</v>
      </c>
      <c r="H83">
        <v>0</v>
      </c>
      <c r="I83"/>
      <c r="J83">
        <v>3.1</v>
      </c>
      <c r="K83">
        <v>0.8891</v>
      </c>
      <c r="L83">
        <v>11.670999999999999</v>
      </c>
      <c r="M83">
        <v>1.01E-2</v>
      </c>
      <c r="N83">
        <v>2039.5081</v>
      </c>
      <c r="O83">
        <v>0</v>
      </c>
      <c r="P83">
        <v>2039.5</v>
      </c>
      <c r="Q83">
        <v>1552.4064000000001</v>
      </c>
      <c r="R83">
        <v>0</v>
      </c>
      <c r="S83">
        <v>1552.4</v>
      </c>
      <c r="T83">
        <v>0</v>
      </c>
      <c r="U83"/>
      <c r="V83"/>
      <c r="W83">
        <v>0</v>
      </c>
      <c r="X83">
        <v>2.7562000000000002</v>
      </c>
      <c r="Y83">
        <v>12</v>
      </c>
      <c r="Z83">
        <v>877</v>
      </c>
      <c r="AA83">
        <v>905</v>
      </c>
      <c r="AB83">
        <v>822</v>
      </c>
      <c r="AC83">
        <v>65</v>
      </c>
      <c r="AD83">
        <v>8.24</v>
      </c>
      <c r="AE83">
        <v>0.19</v>
      </c>
      <c r="AF83">
        <v>982</v>
      </c>
      <c r="AG83">
        <v>-10</v>
      </c>
      <c r="AH83">
        <v>8</v>
      </c>
      <c r="AI83">
        <v>11</v>
      </c>
      <c r="AJ83">
        <v>191</v>
      </c>
      <c r="AK83">
        <v>189.7</v>
      </c>
      <c r="AL83">
        <v>6.2</v>
      </c>
      <c r="AM83">
        <v>195</v>
      </c>
      <c r="AN83" t="s">
        <v>155</v>
      </c>
      <c r="AO83">
        <v>1</v>
      </c>
      <c r="AP83" s="42">
        <v>0.63225694444444447</v>
      </c>
      <c r="AQ83">
        <v>47.164382000000003</v>
      </c>
      <c r="AR83">
        <v>-88.486311999999998</v>
      </c>
      <c r="AS83">
        <v>320.5</v>
      </c>
      <c r="AT83">
        <v>39.700000000000003</v>
      </c>
      <c r="AU83">
        <v>12</v>
      </c>
      <c r="AV83">
        <v>9</v>
      </c>
      <c r="AW83" t="s">
        <v>424</v>
      </c>
      <c r="AX83">
        <v>2.6</v>
      </c>
      <c r="AY83">
        <v>1.5</v>
      </c>
      <c r="AZ83">
        <v>3.2</v>
      </c>
      <c r="BA83">
        <v>14.048999999999999</v>
      </c>
      <c r="BB83">
        <v>16.12</v>
      </c>
      <c r="BC83">
        <v>1.1499999999999999</v>
      </c>
      <c r="BD83">
        <v>12.474</v>
      </c>
      <c r="BE83">
        <v>3033.6860000000001</v>
      </c>
      <c r="BF83">
        <v>1.669</v>
      </c>
      <c r="BG83">
        <v>55.517000000000003</v>
      </c>
      <c r="BH83">
        <v>0</v>
      </c>
      <c r="BI83">
        <v>55.517000000000003</v>
      </c>
      <c r="BJ83">
        <v>42.258000000000003</v>
      </c>
      <c r="BK83">
        <v>0</v>
      </c>
      <c r="BL83">
        <v>42.258000000000003</v>
      </c>
      <c r="BM83">
        <v>0</v>
      </c>
      <c r="BN83"/>
      <c r="BO83"/>
      <c r="BP83"/>
      <c r="BQ83">
        <v>520.91899999999998</v>
      </c>
      <c r="BR83">
        <v>0.15182799999999999</v>
      </c>
      <c r="BS83">
        <v>-1.727E-3</v>
      </c>
      <c r="BT83">
        <v>1.2E-2</v>
      </c>
      <c r="BU83">
        <v>3.6548799999999999</v>
      </c>
      <c r="BV83">
        <v>-3.4712699999999999E-2</v>
      </c>
      <c r="BW83" s="4">
        <f t="shared" si="14"/>
        <v>0.96561929599999996</v>
      </c>
      <c r="BY83" s="4">
        <f t="shared" si="15"/>
        <v>8559.7493980889612</v>
      </c>
      <c r="BZ83" s="4">
        <f t="shared" si="16"/>
        <v>4.7091959238400003</v>
      </c>
      <c r="CA83" s="4">
        <f t="shared" si="17"/>
        <v>119.23379349888002</v>
      </c>
      <c r="CB83" s="4">
        <f t="shared" si="18"/>
        <v>0</v>
      </c>
    </row>
    <row r="84" spans="1:80" x14ac:dyDescent="0.25">
      <c r="A84" s="40">
        <v>41704</v>
      </c>
      <c r="B84" s="41">
        <v>7.3518518518518516E-3</v>
      </c>
      <c r="C84">
        <v>13.214</v>
      </c>
      <c r="D84">
        <v>1.0999999999999999E-2</v>
      </c>
      <c r="E84">
        <v>110</v>
      </c>
      <c r="F84">
        <v>2057.1999999999998</v>
      </c>
      <c r="G84">
        <v>-28.1</v>
      </c>
      <c r="H84">
        <v>-1.1000000000000001</v>
      </c>
      <c r="I84"/>
      <c r="J84">
        <v>3.06</v>
      </c>
      <c r="K84">
        <v>0.88849999999999996</v>
      </c>
      <c r="L84">
        <v>11.740600000000001</v>
      </c>
      <c r="M84">
        <v>9.7999999999999997E-3</v>
      </c>
      <c r="N84">
        <v>1827.7782999999999</v>
      </c>
      <c r="O84">
        <v>0</v>
      </c>
      <c r="P84">
        <v>1827.8</v>
      </c>
      <c r="Q84">
        <v>1391.2446</v>
      </c>
      <c r="R84">
        <v>0</v>
      </c>
      <c r="S84">
        <v>1391.2</v>
      </c>
      <c r="T84">
        <v>0</v>
      </c>
      <c r="U84"/>
      <c r="V84"/>
      <c r="W84">
        <v>0</v>
      </c>
      <c r="X84">
        <v>2.7162999999999999</v>
      </c>
      <c r="Y84">
        <v>12</v>
      </c>
      <c r="Z84">
        <v>878</v>
      </c>
      <c r="AA84">
        <v>905</v>
      </c>
      <c r="AB84">
        <v>823</v>
      </c>
      <c r="AC84">
        <v>65</v>
      </c>
      <c r="AD84">
        <v>8.24</v>
      </c>
      <c r="AE84">
        <v>0.19</v>
      </c>
      <c r="AF84">
        <v>982</v>
      </c>
      <c r="AG84">
        <v>-10</v>
      </c>
      <c r="AH84">
        <v>8</v>
      </c>
      <c r="AI84">
        <v>11</v>
      </c>
      <c r="AJ84">
        <v>191</v>
      </c>
      <c r="AK84">
        <v>190</v>
      </c>
      <c r="AL84">
        <v>6.3</v>
      </c>
      <c r="AM84">
        <v>195</v>
      </c>
      <c r="AN84" t="s">
        <v>155</v>
      </c>
      <c r="AO84">
        <v>1</v>
      </c>
      <c r="AP84" s="42">
        <v>0.63225694444444447</v>
      </c>
      <c r="AQ84">
        <v>47.164388000000002</v>
      </c>
      <c r="AR84">
        <v>-88.486365000000006</v>
      </c>
      <c r="AS84">
        <v>320.5</v>
      </c>
      <c r="AT84">
        <v>38.4</v>
      </c>
      <c r="AU84">
        <v>12</v>
      </c>
      <c r="AV84">
        <v>9</v>
      </c>
      <c r="AW84" t="s">
        <v>424</v>
      </c>
      <c r="AX84">
        <v>2.625</v>
      </c>
      <c r="AY84">
        <v>1.4375</v>
      </c>
      <c r="AZ84">
        <v>3.2250000000000001</v>
      </c>
      <c r="BA84">
        <v>14.048999999999999</v>
      </c>
      <c r="BB84">
        <v>16.02</v>
      </c>
      <c r="BC84">
        <v>1.1399999999999999</v>
      </c>
      <c r="BD84">
        <v>12.553000000000001</v>
      </c>
      <c r="BE84">
        <v>3033.721</v>
      </c>
      <c r="BF84">
        <v>1.607</v>
      </c>
      <c r="BG84">
        <v>49.459000000000003</v>
      </c>
      <c r="BH84">
        <v>0</v>
      </c>
      <c r="BI84">
        <v>49.459000000000003</v>
      </c>
      <c r="BJ84">
        <v>37.646999999999998</v>
      </c>
      <c r="BK84">
        <v>0</v>
      </c>
      <c r="BL84">
        <v>37.646999999999998</v>
      </c>
      <c r="BM84">
        <v>0</v>
      </c>
      <c r="BN84"/>
      <c r="BO84"/>
      <c r="BP84"/>
      <c r="BQ84">
        <v>510.34300000000002</v>
      </c>
      <c r="BR84">
        <v>0.14927000000000001</v>
      </c>
      <c r="BS84">
        <v>-4.1809999999999998E-3</v>
      </c>
      <c r="BT84">
        <v>1.1273E-2</v>
      </c>
      <c r="BU84">
        <v>3.593302</v>
      </c>
      <c r="BV84">
        <v>-8.4038100000000004E-2</v>
      </c>
      <c r="BW84" s="4">
        <f t="shared" si="14"/>
        <v>0.94935038839999997</v>
      </c>
      <c r="BY84" s="4">
        <f t="shared" si="15"/>
        <v>8415.6304687648244</v>
      </c>
      <c r="BZ84" s="4">
        <f t="shared" si="16"/>
        <v>4.4578648344080003</v>
      </c>
      <c r="CA84" s="4">
        <f t="shared" si="17"/>
        <v>104.43387518416799</v>
      </c>
      <c r="CB84" s="4">
        <f t="shared" si="18"/>
        <v>0</v>
      </c>
    </row>
    <row r="85" spans="1:80" x14ac:dyDescent="0.25">
      <c r="A85" s="40">
        <v>41704</v>
      </c>
      <c r="B85" s="41">
        <v>7.363425925925926E-3</v>
      </c>
      <c r="C85">
        <v>13.228999999999999</v>
      </c>
      <c r="D85">
        <v>1.0699999999999999E-2</v>
      </c>
      <c r="E85">
        <v>106.830319</v>
      </c>
      <c r="F85">
        <v>1681.4</v>
      </c>
      <c r="G85">
        <v>-29.7</v>
      </c>
      <c r="H85">
        <v>0</v>
      </c>
      <c r="I85"/>
      <c r="J85">
        <v>3</v>
      </c>
      <c r="K85">
        <v>0.88839999999999997</v>
      </c>
      <c r="L85">
        <v>11.7525</v>
      </c>
      <c r="M85">
        <v>9.4999999999999998E-3</v>
      </c>
      <c r="N85">
        <v>1493.742</v>
      </c>
      <c r="O85">
        <v>0</v>
      </c>
      <c r="P85">
        <v>1493.7</v>
      </c>
      <c r="Q85">
        <v>1136.9872</v>
      </c>
      <c r="R85">
        <v>0</v>
      </c>
      <c r="S85">
        <v>1137</v>
      </c>
      <c r="T85">
        <v>0</v>
      </c>
      <c r="U85"/>
      <c r="V85"/>
      <c r="W85">
        <v>0</v>
      </c>
      <c r="X85">
        <v>2.6614</v>
      </c>
      <c r="Y85">
        <v>12.1</v>
      </c>
      <c r="Z85">
        <v>877</v>
      </c>
      <c r="AA85">
        <v>905</v>
      </c>
      <c r="AB85">
        <v>823</v>
      </c>
      <c r="AC85">
        <v>65</v>
      </c>
      <c r="AD85">
        <v>8.24</v>
      </c>
      <c r="AE85">
        <v>0.19</v>
      </c>
      <c r="AF85">
        <v>982</v>
      </c>
      <c r="AG85">
        <v>-10</v>
      </c>
      <c r="AH85">
        <v>8</v>
      </c>
      <c r="AI85">
        <v>11</v>
      </c>
      <c r="AJ85">
        <v>191</v>
      </c>
      <c r="AK85">
        <v>190</v>
      </c>
      <c r="AL85">
        <v>6.4</v>
      </c>
      <c r="AM85">
        <v>195</v>
      </c>
      <c r="AN85" t="s">
        <v>155</v>
      </c>
      <c r="AO85">
        <v>1</v>
      </c>
      <c r="AP85" s="42">
        <v>0.63228009259259255</v>
      </c>
      <c r="AQ85">
        <v>47.164425999999999</v>
      </c>
      <c r="AR85">
        <v>-88.486762999999996</v>
      </c>
      <c r="AS85">
        <v>320.60000000000002</v>
      </c>
      <c r="AT85">
        <v>37</v>
      </c>
      <c r="AU85">
        <v>12</v>
      </c>
      <c r="AV85">
        <v>9</v>
      </c>
      <c r="AW85" t="s">
        <v>424</v>
      </c>
      <c r="AX85">
        <v>2.8875000000000002</v>
      </c>
      <c r="AY85">
        <v>1</v>
      </c>
      <c r="AZ85">
        <v>3.5</v>
      </c>
      <c r="BA85">
        <v>14.048999999999999</v>
      </c>
      <c r="BB85">
        <v>16</v>
      </c>
      <c r="BC85">
        <v>1.1399999999999999</v>
      </c>
      <c r="BD85">
        <v>12.564</v>
      </c>
      <c r="BE85">
        <v>3033.7860000000001</v>
      </c>
      <c r="BF85">
        <v>1.5589999999999999</v>
      </c>
      <c r="BG85">
        <v>40.380000000000003</v>
      </c>
      <c r="BH85">
        <v>0</v>
      </c>
      <c r="BI85">
        <v>40.380000000000003</v>
      </c>
      <c r="BJ85">
        <v>30.736000000000001</v>
      </c>
      <c r="BK85">
        <v>0</v>
      </c>
      <c r="BL85">
        <v>30.736000000000001</v>
      </c>
      <c r="BM85">
        <v>0</v>
      </c>
      <c r="BN85"/>
      <c r="BO85"/>
      <c r="BP85"/>
      <c r="BQ85">
        <v>499.52499999999998</v>
      </c>
      <c r="BR85">
        <v>0.14183200000000001</v>
      </c>
      <c r="BS85">
        <v>-5.7260000000000002E-3</v>
      </c>
      <c r="BT85">
        <v>1.1726E-2</v>
      </c>
      <c r="BU85">
        <v>3.4142549999999998</v>
      </c>
      <c r="BV85">
        <v>-0.1150926</v>
      </c>
      <c r="BW85" s="4">
        <f t="shared" si="14"/>
        <v>0.90204617099999995</v>
      </c>
      <c r="BY85" s="4">
        <f t="shared" si="15"/>
        <v>7996.4678829999602</v>
      </c>
      <c r="BZ85" s="4">
        <f t="shared" si="16"/>
        <v>4.1092197767399998</v>
      </c>
      <c r="CA85" s="4">
        <f t="shared" si="17"/>
        <v>81.014098176960005</v>
      </c>
      <c r="CB85" s="4">
        <f t="shared" si="18"/>
        <v>0</v>
      </c>
    </row>
    <row r="86" spans="1:80" x14ac:dyDescent="0.25">
      <c r="A86" s="40">
        <v>41704</v>
      </c>
      <c r="B86" s="41">
        <v>7.3749999999999996E-3</v>
      </c>
      <c r="C86">
        <v>12.656000000000001</v>
      </c>
      <c r="D86">
        <v>9.4999999999999998E-3</v>
      </c>
      <c r="E86">
        <v>94.807692000000003</v>
      </c>
      <c r="F86">
        <v>1504.1</v>
      </c>
      <c r="G86">
        <v>-29.6</v>
      </c>
      <c r="H86">
        <v>-10</v>
      </c>
      <c r="I86"/>
      <c r="J86">
        <v>2.9</v>
      </c>
      <c r="K86">
        <v>0.89290000000000003</v>
      </c>
      <c r="L86">
        <v>11.300599999999999</v>
      </c>
      <c r="M86">
        <v>8.5000000000000006E-3</v>
      </c>
      <c r="N86">
        <v>1343.0098</v>
      </c>
      <c r="O86">
        <v>0</v>
      </c>
      <c r="P86">
        <v>1343</v>
      </c>
      <c r="Q86">
        <v>1022.2548</v>
      </c>
      <c r="R86">
        <v>0</v>
      </c>
      <c r="S86">
        <v>1022.3</v>
      </c>
      <c r="T86">
        <v>0</v>
      </c>
      <c r="U86"/>
      <c r="V86"/>
      <c r="W86">
        <v>0</v>
      </c>
      <c r="X86">
        <v>2.5893999999999999</v>
      </c>
      <c r="Y86">
        <v>12</v>
      </c>
      <c r="Z86">
        <v>876</v>
      </c>
      <c r="AA86">
        <v>905</v>
      </c>
      <c r="AB86">
        <v>822</v>
      </c>
      <c r="AC86">
        <v>65</v>
      </c>
      <c r="AD86">
        <v>8.24</v>
      </c>
      <c r="AE86">
        <v>0.19</v>
      </c>
      <c r="AF86">
        <v>982</v>
      </c>
      <c r="AG86">
        <v>-10</v>
      </c>
      <c r="AH86">
        <v>8</v>
      </c>
      <c r="AI86">
        <v>11</v>
      </c>
      <c r="AJ86">
        <v>191</v>
      </c>
      <c r="AK86">
        <v>190</v>
      </c>
      <c r="AL86">
        <v>6.4</v>
      </c>
      <c r="AM86">
        <v>195</v>
      </c>
      <c r="AN86" t="s">
        <v>155</v>
      </c>
      <c r="AO86">
        <v>1</v>
      </c>
      <c r="AP86" s="42">
        <v>0.6322916666666667</v>
      </c>
      <c r="AQ86">
        <v>47.164411000000001</v>
      </c>
      <c r="AR86">
        <v>-88.486965999999995</v>
      </c>
      <c r="AS86">
        <v>320.60000000000002</v>
      </c>
      <c r="AT86">
        <v>35.4</v>
      </c>
      <c r="AU86">
        <v>12</v>
      </c>
      <c r="AV86">
        <v>10</v>
      </c>
      <c r="AW86" t="s">
        <v>413</v>
      </c>
      <c r="AX86">
        <v>3.4750000000000001</v>
      </c>
      <c r="AY86">
        <v>1</v>
      </c>
      <c r="AZ86">
        <v>4.1124999999999998</v>
      </c>
      <c r="BA86">
        <v>14.048999999999999</v>
      </c>
      <c r="BB86">
        <v>16.68</v>
      </c>
      <c r="BC86">
        <v>1.19</v>
      </c>
      <c r="BD86">
        <v>11.994</v>
      </c>
      <c r="BE86">
        <v>3034.377</v>
      </c>
      <c r="BF86">
        <v>1.4470000000000001</v>
      </c>
      <c r="BG86">
        <v>37.764000000000003</v>
      </c>
      <c r="BH86">
        <v>0</v>
      </c>
      <c r="BI86">
        <v>37.764000000000003</v>
      </c>
      <c r="BJ86">
        <v>28.745000000000001</v>
      </c>
      <c r="BK86">
        <v>0</v>
      </c>
      <c r="BL86">
        <v>28.745000000000001</v>
      </c>
      <c r="BM86">
        <v>0</v>
      </c>
      <c r="BN86"/>
      <c r="BO86"/>
      <c r="BP86"/>
      <c r="BQ86">
        <v>505.55599999999998</v>
      </c>
      <c r="BR86">
        <v>0.13364000000000001</v>
      </c>
      <c r="BS86">
        <v>-6.0000000000000001E-3</v>
      </c>
      <c r="BT86">
        <v>1.2E-2</v>
      </c>
      <c r="BU86">
        <v>3.2170399999999999</v>
      </c>
      <c r="BV86">
        <v>-0.1206</v>
      </c>
      <c r="BW86" s="4">
        <f t="shared" si="14"/>
        <v>0.84994196799999999</v>
      </c>
      <c r="BY86" s="4">
        <f t="shared" si="15"/>
        <v>7536.0418061097598</v>
      </c>
      <c r="BZ86" s="4">
        <f t="shared" si="16"/>
        <v>3.59370391136</v>
      </c>
      <c r="CA86" s="4">
        <f t="shared" si="17"/>
        <v>71.389785025600005</v>
      </c>
      <c r="CB86" s="4">
        <f t="shared" si="18"/>
        <v>0</v>
      </c>
    </row>
    <row r="87" spans="1:80" x14ac:dyDescent="0.25">
      <c r="A87" s="40">
        <v>41704</v>
      </c>
      <c r="B87" s="41">
        <v>7.386574074074074E-3</v>
      </c>
      <c r="C87">
        <v>12.321</v>
      </c>
      <c r="D87">
        <v>7.0000000000000001E-3</v>
      </c>
      <c r="E87">
        <v>70.176849000000004</v>
      </c>
      <c r="F87">
        <v>1429.8</v>
      </c>
      <c r="G87">
        <v>-30</v>
      </c>
      <c r="H87">
        <v>0</v>
      </c>
      <c r="I87"/>
      <c r="J87">
        <v>2.9</v>
      </c>
      <c r="K87">
        <v>0.89559999999999995</v>
      </c>
      <c r="L87">
        <v>11.035</v>
      </c>
      <c r="M87">
        <v>6.3E-3</v>
      </c>
      <c r="N87">
        <v>1280.5197000000001</v>
      </c>
      <c r="O87">
        <v>0</v>
      </c>
      <c r="P87">
        <v>1280.5</v>
      </c>
      <c r="Q87">
        <v>975.01149999999996</v>
      </c>
      <c r="R87">
        <v>0</v>
      </c>
      <c r="S87">
        <v>975</v>
      </c>
      <c r="T87">
        <v>0</v>
      </c>
      <c r="U87"/>
      <c r="V87"/>
      <c r="W87">
        <v>0</v>
      </c>
      <c r="X87">
        <v>2.5973000000000002</v>
      </c>
      <c r="Y87">
        <v>12.1</v>
      </c>
      <c r="Z87">
        <v>874</v>
      </c>
      <c r="AA87">
        <v>904</v>
      </c>
      <c r="AB87">
        <v>820</v>
      </c>
      <c r="AC87">
        <v>65.7</v>
      </c>
      <c r="AD87">
        <v>8.33</v>
      </c>
      <c r="AE87">
        <v>0.19</v>
      </c>
      <c r="AF87">
        <v>982</v>
      </c>
      <c r="AG87">
        <v>-10</v>
      </c>
      <c r="AH87">
        <v>8</v>
      </c>
      <c r="AI87">
        <v>11</v>
      </c>
      <c r="AJ87">
        <v>191</v>
      </c>
      <c r="AK87">
        <v>190</v>
      </c>
      <c r="AL87">
        <v>6.5</v>
      </c>
      <c r="AM87">
        <v>195</v>
      </c>
      <c r="AN87" t="s">
        <v>155</v>
      </c>
      <c r="AO87">
        <v>1</v>
      </c>
      <c r="AP87" s="42">
        <v>0.63230324074074074</v>
      </c>
      <c r="AQ87">
        <v>47.164375</v>
      </c>
      <c r="AR87">
        <v>-88.487155999999999</v>
      </c>
      <c r="AS87">
        <v>320.5</v>
      </c>
      <c r="AT87">
        <v>34.1</v>
      </c>
      <c r="AU87">
        <v>12</v>
      </c>
      <c r="AV87">
        <v>10</v>
      </c>
      <c r="AW87" t="s">
        <v>413</v>
      </c>
      <c r="AX87">
        <v>3.3374999999999999</v>
      </c>
      <c r="AY87">
        <v>1</v>
      </c>
      <c r="AZ87">
        <v>3.5249999999999999</v>
      </c>
      <c r="BA87">
        <v>14.048999999999999</v>
      </c>
      <c r="BB87">
        <v>17.11</v>
      </c>
      <c r="BC87">
        <v>1.22</v>
      </c>
      <c r="BD87">
        <v>11.654</v>
      </c>
      <c r="BE87">
        <v>3035.183</v>
      </c>
      <c r="BF87">
        <v>1.1000000000000001</v>
      </c>
      <c r="BG87">
        <v>36.884</v>
      </c>
      <c r="BH87">
        <v>0</v>
      </c>
      <c r="BI87">
        <v>36.884</v>
      </c>
      <c r="BJ87">
        <v>28.084</v>
      </c>
      <c r="BK87">
        <v>0</v>
      </c>
      <c r="BL87">
        <v>28.084</v>
      </c>
      <c r="BM87">
        <v>0</v>
      </c>
      <c r="BN87"/>
      <c r="BO87"/>
      <c r="BP87"/>
      <c r="BQ87">
        <v>519.43700000000001</v>
      </c>
      <c r="BR87">
        <v>0.12618399999999999</v>
      </c>
      <c r="BS87">
        <v>-1.6379999999999999E-3</v>
      </c>
      <c r="BT87">
        <v>1.2E-2</v>
      </c>
      <c r="BU87">
        <v>3.0375640000000002</v>
      </c>
      <c r="BV87">
        <v>-3.2923800000000003E-2</v>
      </c>
      <c r="BW87" s="4">
        <f t="shared" si="14"/>
        <v>0.80252440879999998</v>
      </c>
      <c r="BY87" s="4">
        <f t="shared" si="15"/>
        <v>7117.5023381716637</v>
      </c>
      <c r="BZ87" s="4">
        <f t="shared" si="16"/>
        <v>2.5794993488000002</v>
      </c>
      <c r="CA87" s="4">
        <f t="shared" si="17"/>
        <v>65.856963374271999</v>
      </c>
      <c r="CB87" s="4">
        <f t="shared" si="18"/>
        <v>0</v>
      </c>
    </row>
    <row r="88" spans="1:80" x14ac:dyDescent="0.25">
      <c r="A88" s="40">
        <v>41704</v>
      </c>
      <c r="B88" s="41">
        <v>7.3981481481481494E-3</v>
      </c>
      <c r="C88">
        <v>12.308</v>
      </c>
      <c r="D88">
        <v>8.6E-3</v>
      </c>
      <c r="E88">
        <v>86.254019</v>
      </c>
      <c r="F88">
        <v>1316.5</v>
      </c>
      <c r="G88">
        <v>-32</v>
      </c>
      <c r="H88">
        <v>-9.6999999999999993</v>
      </c>
      <c r="I88"/>
      <c r="J88">
        <v>2.9</v>
      </c>
      <c r="K88">
        <v>0.89559999999999995</v>
      </c>
      <c r="L88">
        <v>11.023400000000001</v>
      </c>
      <c r="M88">
        <v>7.7000000000000002E-3</v>
      </c>
      <c r="N88">
        <v>1179.1161</v>
      </c>
      <c r="O88">
        <v>0</v>
      </c>
      <c r="P88">
        <v>1179.0999999999999</v>
      </c>
      <c r="Q88">
        <v>897.61569999999995</v>
      </c>
      <c r="R88">
        <v>0</v>
      </c>
      <c r="S88">
        <v>897.6</v>
      </c>
      <c r="T88">
        <v>0</v>
      </c>
      <c r="U88"/>
      <c r="V88"/>
      <c r="W88">
        <v>0</v>
      </c>
      <c r="X88">
        <v>2.5973999999999999</v>
      </c>
      <c r="Y88">
        <v>12</v>
      </c>
      <c r="Z88">
        <v>874</v>
      </c>
      <c r="AA88">
        <v>903</v>
      </c>
      <c r="AB88">
        <v>818</v>
      </c>
      <c r="AC88">
        <v>65.3</v>
      </c>
      <c r="AD88">
        <v>8.27</v>
      </c>
      <c r="AE88">
        <v>0.19</v>
      </c>
      <c r="AF88">
        <v>982</v>
      </c>
      <c r="AG88">
        <v>-10</v>
      </c>
      <c r="AH88">
        <v>7.2729999999999997</v>
      </c>
      <c r="AI88">
        <v>11</v>
      </c>
      <c r="AJ88">
        <v>190.3</v>
      </c>
      <c r="AK88">
        <v>190</v>
      </c>
      <c r="AL88">
        <v>6.3</v>
      </c>
      <c r="AM88">
        <v>195</v>
      </c>
      <c r="AN88" t="s">
        <v>155</v>
      </c>
      <c r="AO88">
        <v>1</v>
      </c>
      <c r="AP88" s="42">
        <v>0.63231481481481489</v>
      </c>
      <c r="AQ88">
        <v>47.164332999999999</v>
      </c>
      <c r="AR88">
        <v>-88.487333000000007</v>
      </c>
      <c r="AS88">
        <v>320.60000000000002</v>
      </c>
      <c r="AT88">
        <v>32.799999999999997</v>
      </c>
      <c r="AU88">
        <v>12</v>
      </c>
      <c r="AV88">
        <v>10</v>
      </c>
      <c r="AW88" t="s">
        <v>413</v>
      </c>
      <c r="AX88">
        <v>3.5375000000000001</v>
      </c>
      <c r="AY88">
        <v>1</v>
      </c>
      <c r="AZ88">
        <v>3.6375000000000002</v>
      </c>
      <c r="BA88">
        <v>14.048999999999999</v>
      </c>
      <c r="BB88">
        <v>17.13</v>
      </c>
      <c r="BC88">
        <v>1.22</v>
      </c>
      <c r="BD88">
        <v>11.651999999999999</v>
      </c>
      <c r="BE88">
        <v>3034.7950000000001</v>
      </c>
      <c r="BF88">
        <v>1.3540000000000001</v>
      </c>
      <c r="BG88">
        <v>33.994</v>
      </c>
      <c r="BH88">
        <v>0</v>
      </c>
      <c r="BI88">
        <v>33.994</v>
      </c>
      <c r="BJ88">
        <v>25.879000000000001</v>
      </c>
      <c r="BK88">
        <v>0</v>
      </c>
      <c r="BL88">
        <v>25.879000000000001</v>
      </c>
      <c r="BM88">
        <v>0</v>
      </c>
      <c r="BN88"/>
      <c r="BO88"/>
      <c r="BP88"/>
      <c r="BQ88">
        <v>519.92999999999995</v>
      </c>
      <c r="BR88">
        <v>0.10655199999999999</v>
      </c>
      <c r="BS88">
        <v>-8.7240000000000009E-3</v>
      </c>
      <c r="BT88">
        <v>1.1273E-2</v>
      </c>
      <c r="BU88">
        <v>2.5649730000000002</v>
      </c>
      <c r="BV88">
        <v>-0.17535239999999999</v>
      </c>
      <c r="BW88" s="4">
        <f t="shared" si="14"/>
        <v>0.67766586660000006</v>
      </c>
      <c r="BY88" s="4">
        <f t="shared" si="15"/>
        <v>6009.3771058330212</v>
      </c>
      <c r="BZ88" s="4">
        <f t="shared" si="16"/>
        <v>2.6811354972240005</v>
      </c>
      <c r="CA88" s="4">
        <f t="shared" si="17"/>
        <v>51.244538798124012</v>
      </c>
      <c r="CB88" s="4">
        <f t="shared" si="18"/>
        <v>0</v>
      </c>
    </row>
    <row r="89" spans="1:80" x14ac:dyDescent="0.25">
      <c r="A89" s="40">
        <v>41704</v>
      </c>
      <c r="B89" s="41">
        <v>7.4097222222222229E-3</v>
      </c>
      <c r="C89">
        <v>12.427</v>
      </c>
      <c r="D89">
        <v>8.3999999999999995E-3</v>
      </c>
      <c r="E89">
        <v>83.597662999999997</v>
      </c>
      <c r="F89">
        <v>1042.7</v>
      </c>
      <c r="G89">
        <v>-32</v>
      </c>
      <c r="H89">
        <v>-0.5</v>
      </c>
      <c r="I89"/>
      <c r="J89">
        <v>2.81</v>
      </c>
      <c r="K89">
        <v>0.89459999999999995</v>
      </c>
      <c r="L89">
        <v>11.117100000000001</v>
      </c>
      <c r="M89">
        <v>7.4999999999999997E-3</v>
      </c>
      <c r="N89">
        <v>932.84249999999997</v>
      </c>
      <c r="O89">
        <v>0</v>
      </c>
      <c r="P89">
        <v>932.8</v>
      </c>
      <c r="Q89">
        <v>710.28359999999998</v>
      </c>
      <c r="R89">
        <v>0</v>
      </c>
      <c r="S89">
        <v>710.3</v>
      </c>
      <c r="T89">
        <v>0</v>
      </c>
      <c r="U89"/>
      <c r="V89"/>
      <c r="W89">
        <v>0</v>
      </c>
      <c r="X89">
        <v>2.5103</v>
      </c>
      <c r="Y89">
        <v>12</v>
      </c>
      <c r="Z89">
        <v>874</v>
      </c>
      <c r="AA89">
        <v>902</v>
      </c>
      <c r="AB89">
        <v>818</v>
      </c>
      <c r="AC89">
        <v>65.7</v>
      </c>
      <c r="AD89">
        <v>8.33</v>
      </c>
      <c r="AE89">
        <v>0.19</v>
      </c>
      <c r="AF89">
        <v>982</v>
      </c>
      <c r="AG89">
        <v>-10</v>
      </c>
      <c r="AH89">
        <v>7.7270000000000003</v>
      </c>
      <c r="AI89">
        <v>11</v>
      </c>
      <c r="AJ89">
        <v>190</v>
      </c>
      <c r="AK89">
        <v>189.3</v>
      </c>
      <c r="AL89">
        <v>6.1</v>
      </c>
      <c r="AM89">
        <v>195</v>
      </c>
      <c r="AN89" t="s">
        <v>155</v>
      </c>
      <c r="AO89">
        <v>1</v>
      </c>
      <c r="AP89" s="42">
        <v>0.63232638888888892</v>
      </c>
      <c r="AQ89">
        <v>47.164293000000001</v>
      </c>
      <c r="AR89">
        <v>-88.487492000000003</v>
      </c>
      <c r="AS89">
        <v>320.7</v>
      </c>
      <c r="AT89">
        <v>30.9</v>
      </c>
      <c r="AU89">
        <v>12</v>
      </c>
      <c r="AV89">
        <v>10</v>
      </c>
      <c r="AW89" t="s">
        <v>413</v>
      </c>
      <c r="AX89">
        <v>3.0874999999999999</v>
      </c>
      <c r="AY89">
        <v>1.0375000000000001</v>
      </c>
      <c r="AZ89">
        <v>3.2250000000000001</v>
      </c>
      <c r="BA89">
        <v>14.048999999999999</v>
      </c>
      <c r="BB89">
        <v>16.97</v>
      </c>
      <c r="BC89">
        <v>1.21</v>
      </c>
      <c r="BD89">
        <v>11.779</v>
      </c>
      <c r="BE89">
        <v>3034.7869999999998</v>
      </c>
      <c r="BF89">
        <v>1.2989999999999999</v>
      </c>
      <c r="BG89">
        <v>26.667000000000002</v>
      </c>
      <c r="BH89">
        <v>0</v>
      </c>
      <c r="BI89">
        <v>26.667000000000002</v>
      </c>
      <c r="BJ89">
        <v>20.305</v>
      </c>
      <c r="BK89">
        <v>0</v>
      </c>
      <c r="BL89">
        <v>20.305</v>
      </c>
      <c r="BM89">
        <v>0</v>
      </c>
      <c r="BN89"/>
      <c r="BO89"/>
      <c r="BP89"/>
      <c r="BQ89">
        <v>498.26600000000002</v>
      </c>
      <c r="BR89">
        <v>0.13853099999999999</v>
      </c>
      <c r="BS89">
        <v>-1.2E-2</v>
      </c>
      <c r="BT89">
        <v>1.0272999999999999E-2</v>
      </c>
      <c r="BU89">
        <v>3.3347880000000001</v>
      </c>
      <c r="BV89">
        <v>-0.2412</v>
      </c>
      <c r="BW89" s="4">
        <f t="shared" si="14"/>
        <v>0.88105098959999995</v>
      </c>
      <c r="BY89" s="4">
        <f t="shared" si="15"/>
        <v>7812.9266205604317</v>
      </c>
      <c r="BZ89" s="4">
        <f t="shared" si="16"/>
        <v>3.3442187804639998</v>
      </c>
      <c r="CA89" s="4">
        <f t="shared" si="17"/>
        <v>52.274335902479997</v>
      </c>
      <c r="CB89" s="4">
        <f t="shared" si="18"/>
        <v>0</v>
      </c>
    </row>
    <row r="90" spans="1:80" x14ac:dyDescent="0.25">
      <c r="A90" s="40">
        <v>41704</v>
      </c>
      <c r="B90" s="41">
        <v>7.4212962962962974E-3</v>
      </c>
      <c r="C90">
        <v>12.449</v>
      </c>
      <c r="D90">
        <v>8.0000000000000002E-3</v>
      </c>
      <c r="E90">
        <v>80</v>
      </c>
      <c r="F90">
        <v>752.3</v>
      </c>
      <c r="G90">
        <v>-32</v>
      </c>
      <c r="H90">
        <v>-19.5</v>
      </c>
      <c r="I90"/>
      <c r="J90">
        <v>2.84</v>
      </c>
      <c r="K90">
        <v>0.89449999999999996</v>
      </c>
      <c r="L90">
        <v>11.135400000000001</v>
      </c>
      <c r="M90">
        <v>7.1999999999999998E-3</v>
      </c>
      <c r="N90">
        <v>672.97820000000002</v>
      </c>
      <c r="O90">
        <v>0</v>
      </c>
      <c r="P90">
        <v>673</v>
      </c>
      <c r="Q90">
        <v>512.48170000000005</v>
      </c>
      <c r="R90">
        <v>0</v>
      </c>
      <c r="S90">
        <v>512.5</v>
      </c>
      <c r="T90">
        <v>0</v>
      </c>
      <c r="U90"/>
      <c r="V90"/>
      <c r="W90">
        <v>0</v>
      </c>
      <c r="X90">
        <v>2.5425</v>
      </c>
      <c r="Y90">
        <v>12</v>
      </c>
      <c r="Z90">
        <v>874</v>
      </c>
      <c r="AA90">
        <v>902</v>
      </c>
      <c r="AB90">
        <v>818</v>
      </c>
      <c r="AC90">
        <v>66</v>
      </c>
      <c r="AD90">
        <v>8.3699999999999992</v>
      </c>
      <c r="AE90">
        <v>0.19</v>
      </c>
      <c r="AF90">
        <v>982</v>
      </c>
      <c r="AG90">
        <v>-10</v>
      </c>
      <c r="AH90">
        <v>7.2729999999999997</v>
      </c>
      <c r="AI90">
        <v>11</v>
      </c>
      <c r="AJ90">
        <v>190</v>
      </c>
      <c r="AK90">
        <v>189</v>
      </c>
      <c r="AL90">
        <v>6.3</v>
      </c>
      <c r="AM90">
        <v>195</v>
      </c>
      <c r="AN90" t="s">
        <v>155</v>
      </c>
      <c r="AO90">
        <v>1</v>
      </c>
      <c r="AP90" s="42">
        <v>0.63233796296296296</v>
      </c>
      <c r="AQ90">
        <v>47.164259000000001</v>
      </c>
      <c r="AR90">
        <v>-88.487643000000006</v>
      </c>
      <c r="AS90">
        <v>320.89999999999998</v>
      </c>
      <c r="AT90">
        <v>28.9</v>
      </c>
      <c r="AU90">
        <v>12</v>
      </c>
      <c r="AV90">
        <v>10</v>
      </c>
      <c r="AW90" t="s">
        <v>413</v>
      </c>
      <c r="AX90">
        <v>3.0249999999999999</v>
      </c>
      <c r="AY90">
        <v>1.2625</v>
      </c>
      <c r="AZ90">
        <v>3.4249999999999998</v>
      </c>
      <c r="BA90">
        <v>14.048999999999999</v>
      </c>
      <c r="BB90">
        <v>16.95</v>
      </c>
      <c r="BC90">
        <v>1.21</v>
      </c>
      <c r="BD90">
        <v>11.792999999999999</v>
      </c>
      <c r="BE90">
        <v>3034.8609999999999</v>
      </c>
      <c r="BF90">
        <v>1.2410000000000001</v>
      </c>
      <c r="BG90">
        <v>19.207000000000001</v>
      </c>
      <c r="BH90">
        <v>0</v>
      </c>
      <c r="BI90">
        <v>19.207000000000001</v>
      </c>
      <c r="BJ90">
        <v>14.627000000000001</v>
      </c>
      <c r="BK90">
        <v>0</v>
      </c>
      <c r="BL90">
        <v>14.627000000000001</v>
      </c>
      <c r="BM90">
        <v>0</v>
      </c>
      <c r="BN90"/>
      <c r="BO90"/>
      <c r="BP90"/>
      <c r="BQ90">
        <v>503.83600000000001</v>
      </c>
      <c r="BR90">
        <v>0.13409799999999999</v>
      </c>
      <c r="BS90">
        <v>-1.2E-2</v>
      </c>
      <c r="BT90">
        <v>0.01</v>
      </c>
      <c r="BU90">
        <v>3.228075</v>
      </c>
      <c r="BV90">
        <v>-0.2412</v>
      </c>
      <c r="BW90" s="4">
        <f t="shared" si="14"/>
        <v>0.85285741500000001</v>
      </c>
      <c r="BY90" s="4">
        <f t="shared" si="15"/>
        <v>7563.0978882278996</v>
      </c>
      <c r="BZ90" s="4">
        <f t="shared" si="16"/>
        <v>3.0926637099000005</v>
      </c>
      <c r="CA90" s="4">
        <f t="shared" si="17"/>
        <v>36.451564935300006</v>
      </c>
      <c r="CB90" s="4">
        <f t="shared" si="18"/>
        <v>0</v>
      </c>
    </row>
    <row r="91" spans="1:80" x14ac:dyDescent="0.25">
      <c r="A91" s="40">
        <v>41704</v>
      </c>
      <c r="B91" s="41">
        <v>7.4328703703703701E-3</v>
      </c>
      <c r="C91">
        <v>12.5</v>
      </c>
      <c r="D91">
        <v>8.0000000000000002E-3</v>
      </c>
      <c r="E91">
        <v>80</v>
      </c>
      <c r="F91">
        <v>550</v>
      </c>
      <c r="G91">
        <v>-32</v>
      </c>
      <c r="H91">
        <v>-10.7</v>
      </c>
      <c r="I91"/>
      <c r="J91">
        <v>3.1</v>
      </c>
      <c r="K91">
        <v>0.89419999999999999</v>
      </c>
      <c r="L91">
        <v>11.177199999999999</v>
      </c>
      <c r="M91">
        <v>7.1999999999999998E-3</v>
      </c>
      <c r="N91">
        <v>491.78210000000001</v>
      </c>
      <c r="O91">
        <v>0</v>
      </c>
      <c r="P91">
        <v>491.8</v>
      </c>
      <c r="Q91">
        <v>374.49849999999998</v>
      </c>
      <c r="R91">
        <v>0</v>
      </c>
      <c r="S91">
        <v>374.5</v>
      </c>
      <c r="T91">
        <v>0</v>
      </c>
      <c r="U91"/>
      <c r="V91"/>
      <c r="W91">
        <v>0</v>
      </c>
      <c r="X91">
        <v>2.7715000000000001</v>
      </c>
      <c r="Y91">
        <v>12</v>
      </c>
      <c r="Z91">
        <v>874</v>
      </c>
      <c r="AA91">
        <v>902</v>
      </c>
      <c r="AB91">
        <v>819</v>
      </c>
      <c r="AC91">
        <v>66</v>
      </c>
      <c r="AD91">
        <v>8.3699999999999992</v>
      </c>
      <c r="AE91">
        <v>0.19</v>
      </c>
      <c r="AF91">
        <v>982</v>
      </c>
      <c r="AG91">
        <v>-10</v>
      </c>
      <c r="AH91">
        <v>7</v>
      </c>
      <c r="AI91">
        <v>11</v>
      </c>
      <c r="AJ91">
        <v>190</v>
      </c>
      <c r="AK91">
        <v>188.3</v>
      </c>
      <c r="AL91">
        <v>6.5</v>
      </c>
      <c r="AM91">
        <v>195</v>
      </c>
      <c r="AN91" t="s">
        <v>155</v>
      </c>
      <c r="AO91">
        <v>1</v>
      </c>
      <c r="AP91" s="42">
        <v>0.632349537037037</v>
      </c>
      <c r="AQ91">
        <v>47.164228000000001</v>
      </c>
      <c r="AR91">
        <v>-88.487791000000001</v>
      </c>
      <c r="AS91">
        <v>321.10000000000002</v>
      </c>
      <c r="AT91">
        <v>27.5</v>
      </c>
      <c r="AU91">
        <v>12</v>
      </c>
      <c r="AV91">
        <v>10</v>
      </c>
      <c r="AW91" t="s">
        <v>413</v>
      </c>
      <c r="AX91">
        <v>3.2</v>
      </c>
      <c r="AY91">
        <v>1</v>
      </c>
      <c r="AZ91">
        <v>3.6</v>
      </c>
      <c r="BA91">
        <v>14.048999999999999</v>
      </c>
      <c r="BB91">
        <v>16.88</v>
      </c>
      <c r="BC91">
        <v>1.2</v>
      </c>
      <c r="BD91">
        <v>11.834</v>
      </c>
      <c r="BE91">
        <v>3034.828</v>
      </c>
      <c r="BF91">
        <v>1.236</v>
      </c>
      <c r="BG91">
        <v>13.983000000000001</v>
      </c>
      <c r="BH91">
        <v>0</v>
      </c>
      <c r="BI91">
        <v>13.983000000000001</v>
      </c>
      <c r="BJ91">
        <v>10.648</v>
      </c>
      <c r="BK91">
        <v>0</v>
      </c>
      <c r="BL91">
        <v>10.648</v>
      </c>
      <c r="BM91">
        <v>0</v>
      </c>
      <c r="BN91"/>
      <c r="BO91"/>
      <c r="BP91"/>
      <c r="BQ91">
        <v>547.15700000000004</v>
      </c>
      <c r="BR91">
        <v>0.14299400000000001</v>
      </c>
      <c r="BS91">
        <v>-9.8189999999999996E-3</v>
      </c>
      <c r="BT91">
        <v>1.0727E-2</v>
      </c>
      <c r="BU91">
        <v>3.442224</v>
      </c>
      <c r="BV91">
        <v>-0.19736190000000001</v>
      </c>
      <c r="BW91" s="4">
        <f t="shared" si="14"/>
        <v>0.90943558079999998</v>
      </c>
      <c r="BY91" s="4">
        <f t="shared" si="15"/>
        <v>8064.7426042083844</v>
      </c>
      <c r="BZ91" s="4">
        <f t="shared" si="16"/>
        <v>3.2845426030079996</v>
      </c>
      <c r="CA91" s="4">
        <f t="shared" si="17"/>
        <v>28.295962489343996</v>
      </c>
      <c r="CB91" s="4">
        <f t="shared" si="18"/>
        <v>0</v>
      </c>
    </row>
    <row r="92" spans="1:80" x14ac:dyDescent="0.25">
      <c r="A92" s="40">
        <v>41704</v>
      </c>
      <c r="B92" s="41">
        <v>7.4444444444444445E-3</v>
      </c>
      <c r="C92">
        <v>12.622</v>
      </c>
      <c r="D92">
        <v>8.0000000000000002E-3</v>
      </c>
      <c r="E92">
        <v>80</v>
      </c>
      <c r="F92">
        <v>467</v>
      </c>
      <c r="G92">
        <v>-32</v>
      </c>
      <c r="H92">
        <v>0</v>
      </c>
      <c r="I92"/>
      <c r="J92">
        <v>3.34</v>
      </c>
      <c r="K92">
        <v>0.8931</v>
      </c>
      <c r="L92">
        <v>11.272600000000001</v>
      </c>
      <c r="M92">
        <v>7.1000000000000004E-3</v>
      </c>
      <c r="N92">
        <v>417.0532</v>
      </c>
      <c r="O92">
        <v>0</v>
      </c>
      <c r="P92">
        <v>417.1</v>
      </c>
      <c r="Q92">
        <v>317.5915</v>
      </c>
      <c r="R92">
        <v>0</v>
      </c>
      <c r="S92">
        <v>317.60000000000002</v>
      </c>
      <c r="T92">
        <v>0</v>
      </c>
      <c r="U92"/>
      <c r="V92"/>
      <c r="W92">
        <v>0</v>
      </c>
      <c r="X92">
        <v>2.9868999999999999</v>
      </c>
      <c r="Y92">
        <v>12</v>
      </c>
      <c r="Z92">
        <v>875</v>
      </c>
      <c r="AA92">
        <v>901</v>
      </c>
      <c r="AB92">
        <v>818</v>
      </c>
      <c r="AC92">
        <v>66</v>
      </c>
      <c r="AD92">
        <v>8.3699999999999992</v>
      </c>
      <c r="AE92">
        <v>0.19</v>
      </c>
      <c r="AF92">
        <v>982</v>
      </c>
      <c r="AG92">
        <v>-10</v>
      </c>
      <c r="AH92">
        <v>7</v>
      </c>
      <c r="AI92">
        <v>11</v>
      </c>
      <c r="AJ92">
        <v>190</v>
      </c>
      <c r="AK92">
        <v>188</v>
      </c>
      <c r="AL92">
        <v>6.2</v>
      </c>
      <c r="AM92">
        <v>195</v>
      </c>
      <c r="AN92" t="s">
        <v>155</v>
      </c>
      <c r="AO92">
        <v>1</v>
      </c>
      <c r="AP92" s="42">
        <v>0.63236111111111104</v>
      </c>
      <c r="AQ92">
        <v>47.164195999999997</v>
      </c>
      <c r="AR92">
        <v>-88.487939999999995</v>
      </c>
      <c r="AS92">
        <v>321.10000000000002</v>
      </c>
      <c r="AT92">
        <v>26.6</v>
      </c>
      <c r="AU92">
        <v>12</v>
      </c>
      <c r="AV92">
        <v>10</v>
      </c>
      <c r="AW92" t="s">
        <v>413</v>
      </c>
      <c r="AX92">
        <v>3.0874999999999999</v>
      </c>
      <c r="AY92">
        <v>1.05</v>
      </c>
      <c r="AZ92">
        <v>3.5874999999999999</v>
      </c>
      <c r="BA92">
        <v>14.048999999999999</v>
      </c>
      <c r="BB92">
        <v>16.73</v>
      </c>
      <c r="BC92">
        <v>1.19</v>
      </c>
      <c r="BD92">
        <v>11.968</v>
      </c>
      <c r="BE92">
        <v>3034.7550000000001</v>
      </c>
      <c r="BF92">
        <v>1.224</v>
      </c>
      <c r="BG92">
        <v>11.757999999999999</v>
      </c>
      <c r="BH92">
        <v>0</v>
      </c>
      <c r="BI92">
        <v>11.757999999999999</v>
      </c>
      <c r="BJ92">
        <v>8.9540000000000006</v>
      </c>
      <c r="BK92">
        <v>0</v>
      </c>
      <c r="BL92">
        <v>8.9540000000000006</v>
      </c>
      <c r="BM92">
        <v>0</v>
      </c>
      <c r="BN92"/>
      <c r="BO92"/>
      <c r="BP92"/>
      <c r="BQ92">
        <v>584.67899999999997</v>
      </c>
      <c r="BR92">
        <v>0.14391100000000001</v>
      </c>
      <c r="BS92">
        <v>-1.2635E-2</v>
      </c>
      <c r="BT92">
        <v>1.0999999999999999E-2</v>
      </c>
      <c r="BU92">
        <v>3.4642979999999999</v>
      </c>
      <c r="BV92">
        <v>-0.25396350000000001</v>
      </c>
      <c r="BW92" s="4">
        <f t="shared" si="14"/>
        <v>0.91526753159999996</v>
      </c>
      <c r="BY92" s="4">
        <f t="shared" si="15"/>
        <v>8116.2642626362795</v>
      </c>
      <c r="BZ92" s="4">
        <f t="shared" si="16"/>
        <v>3.2735121805439999</v>
      </c>
      <c r="CA92" s="4">
        <f t="shared" si="17"/>
        <v>23.946918353424</v>
      </c>
      <c r="CB92" s="4">
        <f t="shared" si="18"/>
        <v>0</v>
      </c>
    </row>
    <row r="93" spans="1:80" x14ac:dyDescent="0.25">
      <c r="A93" s="40">
        <v>41704</v>
      </c>
      <c r="B93" s="41">
        <v>7.4560185185185181E-3</v>
      </c>
      <c r="C93">
        <v>12.67</v>
      </c>
      <c r="D93">
        <v>8.0000000000000002E-3</v>
      </c>
      <c r="E93">
        <v>80.105519000000001</v>
      </c>
      <c r="F93">
        <v>458.6</v>
      </c>
      <c r="G93">
        <v>-32</v>
      </c>
      <c r="H93">
        <v>-7.6</v>
      </c>
      <c r="I93"/>
      <c r="J93">
        <v>3.5</v>
      </c>
      <c r="K93">
        <v>0.89280000000000004</v>
      </c>
      <c r="L93">
        <v>11.311299999999999</v>
      </c>
      <c r="M93">
        <v>7.1999999999999998E-3</v>
      </c>
      <c r="N93">
        <v>409.38810000000001</v>
      </c>
      <c r="O93">
        <v>0</v>
      </c>
      <c r="P93">
        <v>409.4</v>
      </c>
      <c r="Q93">
        <v>311.75439999999998</v>
      </c>
      <c r="R93">
        <v>0</v>
      </c>
      <c r="S93">
        <v>311.8</v>
      </c>
      <c r="T93">
        <v>0</v>
      </c>
      <c r="U93"/>
      <c r="V93"/>
      <c r="W93">
        <v>0</v>
      </c>
      <c r="X93">
        <v>3.1246999999999998</v>
      </c>
      <c r="Y93">
        <v>12</v>
      </c>
      <c r="Z93">
        <v>874</v>
      </c>
      <c r="AA93">
        <v>902</v>
      </c>
      <c r="AB93">
        <v>819</v>
      </c>
      <c r="AC93">
        <v>66</v>
      </c>
      <c r="AD93">
        <v>8.3699999999999992</v>
      </c>
      <c r="AE93">
        <v>0.19</v>
      </c>
      <c r="AF93">
        <v>982</v>
      </c>
      <c r="AG93">
        <v>-10</v>
      </c>
      <c r="AH93">
        <v>7</v>
      </c>
      <c r="AI93">
        <v>11</v>
      </c>
      <c r="AJ93">
        <v>190.7</v>
      </c>
      <c r="AK93">
        <v>187.3</v>
      </c>
      <c r="AL93">
        <v>6.4</v>
      </c>
      <c r="AM93">
        <v>195</v>
      </c>
      <c r="AN93" t="s">
        <v>155</v>
      </c>
      <c r="AO93">
        <v>1</v>
      </c>
      <c r="AP93" s="42">
        <v>0.63237268518518519</v>
      </c>
      <c r="AQ93">
        <v>47.164166999999999</v>
      </c>
      <c r="AR93">
        <v>-88.488084999999998</v>
      </c>
      <c r="AS93">
        <v>320.89999999999998</v>
      </c>
      <c r="AT93">
        <v>25.7</v>
      </c>
      <c r="AU93">
        <v>12</v>
      </c>
      <c r="AV93">
        <v>10</v>
      </c>
      <c r="AW93" t="s">
        <v>413</v>
      </c>
      <c r="AX93">
        <v>2.2999999999999998</v>
      </c>
      <c r="AY93">
        <v>1.425</v>
      </c>
      <c r="AZ93">
        <v>3.5</v>
      </c>
      <c r="BA93">
        <v>14.048999999999999</v>
      </c>
      <c r="BB93">
        <v>16.670000000000002</v>
      </c>
      <c r="BC93">
        <v>1.19</v>
      </c>
      <c r="BD93">
        <v>12.009</v>
      </c>
      <c r="BE93">
        <v>3034.723</v>
      </c>
      <c r="BF93">
        <v>1.2210000000000001</v>
      </c>
      <c r="BG93">
        <v>11.502000000000001</v>
      </c>
      <c r="BH93">
        <v>0</v>
      </c>
      <c r="BI93">
        <v>11.502000000000001</v>
      </c>
      <c r="BJ93">
        <v>8.7590000000000003</v>
      </c>
      <c r="BK93">
        <v>0</v>
      </c>
      <c r="BL93">
        <v>8.7590000000000003</v>
      </c>
      <c r="BM93">
        <v>0</v>
      </c>
      <c r="BN93"/>
      <c r="BO93"/>
      <c r="BP93"/>
      <c r="BQ93">
        <v>609.56500000000005</v>
      </c>
      <c r="BR93">
        <v>0.136184</v>
      </c>
      <c r="BS93">
        <v>-1.4727000000000001E-2</v>
      </c>
      <c r="BT93">
        <v>1.0272999999999999E-2</v>
      </c>
      <c r="BU93">
        <v>3.278289</v>
      </c>
      <c r="BV93">
        <v>-0.29601270000000002</v>
      </c>
      <c r="BW93" s="4">
        <f t="shared" si="14"/>
        <v>0.86612395379999996</v>
      </c>
      <c r="BY93" s="4">
        <f t="shared" si="15"/>
        <v>7680.3956503470836</v>
      </c>
      <c r="BZ93" s="4">
        <f t="shared" si="16"/>
        <v>3.0901545508680002</v>
      </c>
      <c r="CA93" s="4">
        <f t="shared" si="17"/>
        <v>22.167619746972001</v>
      </c>
      <c r="CB93" s="4">
        <f t="shared" si="18"/>
        <v>0</v>
      </c>
    </row>
    <row r="94" spans="1:80" x14ac:dyDescent="0.25">
      <c r="A94" s="40">
        <v>41704</v>
      </c>
      <c r="B94" s="41">
        <v>7.4675925925925925E-3</v>
      </c>
      <c r="C94">
        <v>12.69</v>
      </c>
      <c r="D94">
        <v>8.8000000000000005E-3</v>
      </c>
      <c r="E94">
        <v>88.222403</v>
      </c>
      <c r="F94">
        <v>462.6</v>
      </c>
      <c r="G94">
        <v>-31.3</v>
      </c>
      <c r="H94">
        <v>9</v>
      </c>
      <c r="I94"/>
      <c r="J94">
        <v>3.6</v>
      </c>
      <c r="K94">
        <v>0.89259999999999995</v>
      </c>
      <c r="L94">
        <v>11.3268</v>
      </c>
      <c r="M94">
        <v>7.9000000000000008E-3</v>
      </c>
      <c r="N94">
        <v>412.88979999999998</v>
      </c>
      <c r="O94">
        <v>0</v>
      </c>
      <c r="P94">
        <v>412.9</v>
      </c>
      <c r="Q94">
        <v>314.31709999999998</v>
      </c>
      <c r="R94">
        <v>0</v>
      </c>
      <c r="S94">
        <v>314.3</v>
      </c>
      <c r="T94">
        <v>9.0495999999999999</v>
      </c>
      <c r="U94"/>
      <c r="V94"/>
      <c r="W94">
        <v>0</v>
      </c>
      <c r="X94">
        <v>3.2132999999999998</v>
      </c>
      <c r="Y94">
        <v>12.1</v>
      </c>
      <c r="Z94">
        <v>875</v>
      </c>
      <c r="AA94">
        <v>902</v>
      </c>
      <c r="AB94">
        <v>820</v>
      </c>
      <c r="AC94">
        <v>65.3</v>
      </c>
      <c r="AD94">
        <v>8.27</v>
      </c>
      <c r="AE94">
        <v>0.19</v>
      </c>
      <c r="AF94">
        <v>982</v>
      </c>
      <c r="AG94">
        <v>-10</v>
      </c>
      <c r="AH94">
        <v>7</v>
      </c>
      <c r="AI94">
        <v>11</v>
      </c>
      <c r="AJ94">
        <v>191</v>
      </c>
      <c r="AK94">
        <v>187.7</v>
      </c>
      <c r="AL94">
        <v>6.3</v>
      </c>
      <c r="AM94">
        <v>195</v>
      </c>
      <c r="AN94" t="s">
        <v>155</v>
      </c>
      <c r="AO94">
        <v>1</v>
      </c>
      <c r="AP94" s="42">
        <v>0.63238425925925923</v>
      </c>
      <c r="AQ94">
        <v>47.164146000000002</v>
      </c>
      <c r="AR94">
        <v>-88.488225</v>
      </c>
      <c r="AS94">
        <v>320.7</v>
      </c>
      <c r="AT94">
        <v>24.8</v>
      </c>
      <c r="AU94">
        <v>12</v>
      </c>
      <c r="AV94">
        <v>10</v>
      </c>
      <c r="AW94" t="s">
        <v>413</v>
      </c>
      <c r="AX94">
        <v>2.2999999999999998</v>
      </c>
      <c r="AY94">
        <v>1.6</v>
      </c>
      <c r="AZ94">
        <v>3.5</v>
      </c>
      <c r="BA94">
        <v>14.048999999999999</v>
      </c>
      <c r="BB94">
        <v>16.64</v>
      </c>
      <c r="BC94">
        <v>1.18</v>
      </c>
      <c r="BD94">
        <v>12.034000000000001</v>
      </c>
      <c r="BE94">
        <v>3034.2730000000001</v>
      </c>
      <c r="BF94">
        <v>1.343</v>
      </c>
      <c r="BG94">
        <v>11.583</v>
      </c>
      <c r="BH94">
        <v>0</v>
      </c>
      <c r="BI94">
        <v>11.583</v>
      </c>
      <c r="BJ94">
        <v>8.8179999999999996</v>
      </c>
      <c r="BK94">
        <v>0</v>
      </c>
      <c r="BL94">
        <v>8.8179999999999996</v>
      </c>
      <c r="BM94">
        <v>8.0100000000000005E-2</v>
      </c>
      <c r="BN94"/>
      <c r="BO94"/>
      <c r="BP94"/>
      <c r="BQ94">
        <v>625.89300000000003</v>
      </c>
      <c r="BR94">
        <v>0.17762</v>
      </c>
      <c r="BS94">
        <v>-1.6454E-2</v>
      </c>
      <c r="BT94">
        <v>9.273E-3</v>
      </c>
      <c r="BU94">
        <v>4.2757569999999996</v>
      </c>
      <c r="BV94">
        <v>-0.3307254</v>
      </c>
      <c r="BW94" s="4">
        <f t="shared" si="14"/>
        <v>1.1296549993999998</v>
      </c>
      <c r="BY94" s="4">
        <f t="shared" si="15"/>
        <v>10015.784423178293</v>
      </c>
      <c r="BZ94" s="4">
        <f t="shared" si="16"/>
        <v>4.433087754572</v>
      </c>
      <c r="CA94" s="4">
        <f t="shared" si="17"/>
        <v>29.107198674471995</v>
      </c>
      <c r="CB94" s="4">
        <f t="shared" si="18"/>
        <v>0.26440084076039999</v>
      </c>
    </row>
    <row r="95" spans="1:80" x14ac:dyDescent="0.25">
      <c r="A95" s="40">
        <v>41704</v>
      </c>
      <c r="B95" s="41">
        <v>7.4791666666666661E-3</v>
      </c>
      <c r="C95">
        <v>12.680999999999999</v>
      </c>
      <c r="D95">
        <v>8.9999999999999993E-3</v>
      </c>
      <c r="E95">
        <v>90</v>
      </c>
      <c r="F95">
        <v>489.8</v>
      </c>
      <c r="G95">
        <v>-31.3</v>
      </c>
      <c r="H95">
        <v>0.1</v>
      </c>
      <c r="I95"/>
      <c r="J95">
        <v>3.6</v>
      </c>
      <c r="K95">
        <v>0.89259999999999995</v>
      </c>
      <c r="L95">
        <v>11.319699999999999</v>
      </c>
      <c r="M95">
        <v>8.0000000000000002E-3</v>
      </c>
      <c r="N95">
        <v>437.20420000000001</v>
      </c>
      <c r="O95">
        <v>0</v>
      </c>
      <c r="P95">
        <v>437.2</v>
      </c>
      <c r="Q95">
        <v>332.78550000000001</v>
      </c>
      <c r="R95">
        <v>0</v>
      </c>
      <c r="S95">
        <v>332.8</v>
      </c>
      <c r="T95">
        <v>0.1242</v>
      </c>
      <c r="U95"/>
      <c r="V95"/>
      <c r="W95">
        <v>0</v>
      </c>
      <c r="X95">
        <v>3.2134999999999998</v>
      </c>
      <c r="Y95">
        <v>12</v>
      </c>
      <c r="Z95">
        <v>876</v>
      </c>
      <c r="AA95">
        <v>902</v>
      </c>
      <c r="AB95">
        <v>820</v>
      </c>
      <c r="AC95">
        <v>65</v>
      </c>
      <c r="AD95">
        <v>8.24</v>
      </c>
      <c r="AE95">
        <v>0.19</v>
      </c>
      <c r="AF95">
        <v>982</v>
      </c>
      <c r="AG95">
        <v>-10</v>
      </c>
      <c r="AH95">
        <v>7</v>
      </c>
      <c r="AI95">
        <v>11</v>
      </c>
      <c r="AJ95">
        <v>190.3</v>
      </c>
      <c r="AK95">
        <v>188.7</v>
      </c>
      <c r="AL95">
        <v>6.2</v>
      </c>
      <c r="AM95">
        <v>195</v>
      </c>
      <c r="AN95" t="s">
        <v>155</v>
      </c>
      <c r="AO95">
        <v>1</v>
      </c>
      <c r="AP95" s="42">
        <v>0.63239583333333338</v>
      </c>
      <c r="AQ95">
        <v>47.164135000000002</v>
      </c>
      <c r="AR95">
        <v>-88.488363000000007</v>
      </c>
      <c r="AS95">
        <v>320.60000000000002</v>
      </c>
      <c r="AT95">
        <v>23.8</v>
      </c>
      <c r="AU95">
        <v>12</v>
      </c>
      <c r="AV95">
        <v>9</v>
      </c>
      <c r="AW95" t="s">
        <v>413</v>
      </c>
      <c r="AX95">
        <v>2.25</v>
      </c>
      <c r="AY95">
        <v>1.65</v>
      </c>
      <c r="AZ95">
        <v>3.5249999999999999</v>
      </c>
      <c r="BA95">
        <v>14.048999999999999</v>
      </c>
      <c r="BB95">
        <v>16.649999999999999</v>
      </c>
      <c r="BC95">
        <v>1.19</v>
      </c>
      <c r="BD95">
        <v>12.026999999999999</v>
      </c>
      <c r="BE95">
        <v>3034.4760000000001</v>
      </c>
      <c r="BF95">
        <v>1.371</v>
      </c>
      <c r="BG95">
        <v>12.273999999999999</v>
      </c>
      <c r="BH95">
        <v>0</v>
      </c>
      <c r="BI95">
        <v>12.273999999999999</v>
      </c>
      <c r="BJ95">
        <v>9.3420000000000005</v>
      </c>
      <c r="BK95">
        <v>0</v>
      </c>
      <c r="BL95">
        <v>9.3420000000000005</v>
      </c>
      <c r="BM95">
        <v>1.1000000000000001E-3</v>
      </c>
      <c r="BN95"/>
      <c r="BO95"/>
      <c r="BP95"/>
      <c r="BQ95">
        <v>626.36500000000001</v>
      </c>
      <c r="BR95">
        <v>0.16855500000000001</v>
      </c>
      <c r="BS95">
        <v>-1.5546000000000001E-2</v>
      </c>
      <c r="BT95">
        <v>9.7269999999999995E-3</v>
      </c>
      <c r="BU95">
        <v>4.0575409999999996</v>
      </c>
      <c r="BV95">
        <v>-0.31247459999999999</v>
      </c>
      <c r="BW95" s="4">
        <f t="shared" si="14"/>
        <v>1.0720023321999999</v>
      </c>
      <c r="BY95" s="4">
        <f t="shared" si="15"/>
        <v>9505.2583248743522</v>
      </c>
      <c r="BZ95" s="4">
        <f t="shared" si="16"/>
        <v>4.2945500848919993</v>
      </c>
      <c r="CA95" s="4">
        <f t="shared" si="17"/>
        <v>29.263083072983999</v>
      </c>
      <c r="CB95" s="4">
        <f t="shared" si="18"/>
        <v>3.4456638171999998E-3</v>
      </c>
    </row>
    <row r="96" spans="1:80" x14ac:dyDescent="0.25">
      <c r="A96" s="40">
        <v>41704</v>
      </c>
      <c r="B96" s="41">
        <v>7.4907407407407414E-3</v>
      </c>
      <c r="C96">
        <v>12.64</v>
      </c>
      <c r="D96">
        <v>8.9999999999999993E-3</v>
      </c>
      <c r="E96">
        <v>90</v>
      </c>
      <c r="F96">
        <v>521.20000000000005</v>
      </c>
      <c r="G96">
        <v>-32</v>
      </c>
      <c r="H96">
        <v>0</v>
      </c>
      <c r="I96"/>
      <c r="J96">
        <v>3.6</v>
      </c>
      <c r="K96">
        <v>0.89290000000000003</v>
      </c>
      <c r="L96">
        <v>11.2866</v>
      </c>
      <c r="M96">
        <v>8.0000000000000002E-3</v>
      </c>
      <c r="N96">
        <v>465.35879999999997</v>
      </c>
      <c r="O96">
        <v>0</v>
      </c>
      <c r="P96">
        <v>465.4</v>
      </c>
      <c r="Q96">
        <v>354.33280000000002</v>
      </c>
      <c r="R96">
        <v>0</v>
      </c>
      <c r="S96">
        <v>354.3</v>
      </c>
      <c r="T96">
        <v>0</v>
      </c>
      <c r="U96"/>
      <c r="V96"/>
      <c r="W96">
        <v>0</v>
      </c>
      <c r="X96">
        <v>3.2145000000000001</v>
      </c>
      <c r="Y96">
        <v>12</v>
      </c>
      <c r="Z96">
        <v>876</v>
      </c>
      <c r="AA96">
        <v>903</v>
      </c>
      <c r="AB96">
        <v>821</v>
      </c>
      <c r="AC96">
        <v>65.7</v>
      </c>
      <c r="AD96">
        <v>8.33</v>
      </c>
      <c r="AE96">
        <v>0.19</v>
      </c>
      <c r="AF96">
        <v>982</v>
      </c>
      <c r="AG96">
        <v>-10</v>
      </c>
      <c r="AH96">
        <v>7</v>
      </c>
      <c r="AI96">
        <v>11</v>
      </c>
      <c r="AJ96">
        <v>190</v>
      </c>
      <c r="AK96">
        <v>188.3</v>
      </c>
      <c r="AL96">
        <v>6.1</v>
      </c>
      <c r="AM96">
        <v>195</v>
      </c>
      <c r="AN96" t="s">
        <v>155</v>
      </c>
      <c r="AO96">
        <v>1</v>
      </c>
      <c r="AP96" s="42">
        <v>0.63240740740740742</v>
      </c>
      <c r="AQ96">
        <v>47.164149999999999</v>
      </c>
      <c r="AR96">
        <v>-88.488487000000006</v>
      </c>
      <c r="AS96">
        <v>320.3</v>
      </c>
      <c r="AT96">
        <v>22</v>
      </c>
      <c r="AU96">
        <v>12</v>
      </c>
      <c r="AV96">
        <v>10</v>
      </c>
      <c r="AW96" t="s">
        <v>413</v>
      </c>
      <c r="AX96">
        <v>1.9374629999999999</v>
      </c>
      <c r="AY96">
        <v>1.8751249999999999</v>
      </c>
      <c r="AZ96">
        <v>3.5376620000000001</v>
      </c>
      <c r="BA96">
        <v>14.048999999999999</v>
      </c>
      <c r="BB96">
        <v>16.7</v>
      </c>
      <c r="BC96">
        <v>1.19</v>
      </c>
      <c r="BD96">
        <v>11.992000000000001</v>
      </c>
      <c r="BE96">
        <v>3034.5039999999999</v>
      </c>
      <c r="BF96">
        <v>1.375</v>
      </c>
      <c r="BG96">
        <v>13.102</v>
      </c>
      <c r="BH96">
        <v>0</v>
      </c>
      <c r="BI96">
        <v>13.102</v>
      </c>
      <c r="BJ96">
        <v>9.9760000000000009</v>
      </c>
      <c r="BK96">
        <v>0</v>
      </c>
      <c r="BL96">
        <v>9.9760000000000009</v>
      </c>
      <c r="BM96">
        <v>0</v>
      </c>
      <c r="BN96"/>
      <c r="BO96"/>
      <c r="BP96"/>
      <c r="BQ96">
        <v>628.40800000000002</v>
      </c>
      <c r="BR96">
        <v>0.13428200000000001</v>
      </c>
      <c r="BS96">
        <v>-1.4272999999999999E-2</v>
      </c>
      <c r="BT96">
        <v>0.01</v>
      </c>
      <c r="BU96">
        <v>3.232504</v>
      </c>
      <c r="BV96">
        <v>-0.28688730000000001</v>
      </c>
      <c r="BW96" s="4">
        <f t="shared" si="14"/>
        <v>0.85402755679999998</v>
      </c>
      <c r="BY96" s="4">
        <f t="shared" si="15"/>
        <v>7572.5837575083524</v>
      </c>
      <c r="BZ96" s="4">
        <f t="shared" si="16"/>
        <v>3.4313029959999999</v>
      </c>
      <c r="CA96" s="4">
        <f t="shared" si="17"/>
        <v>24.895039045888002</v>
      </c>
      <c r="CB96" s="4">
        <f t="shared" si="18"/>
        <v>0</v>
      </c>
    </row>
    <row r="97" spans="1:80" x14ac:dyDescent="0.25">
      <c r="A97" s="40">
        <v>41704</v>
      </c>
      <c r="B97" s="41">
        <v>7.502314814814815E-3</v>
      </c>
      <c r="C97">
        <v>12.64</v>
      </c>
      <c r="D97">
        <v>1.03E-2</v>
      </c>
      <c r="E97">
        <v>102.686308</v>
      </c>
      <c r="F97">
        <v>551.79999999999995</v>
      </c>
      <c r="G97">
        <v>-32</v>
      </c>
      <c r="H97">
        <v>40.200000000000003</v>
      </c>
      <c r="I97"/>
      <c r="J97">
        <v>3.5</v>
      </c>
      <c r="K97">
        <v>0.89290000000000003</v>
      </c>
      <c r="L97">
        <v>11.2867</v>
      </c>
      <c r="M97">
        <v>9.1999999999999998E-3</v>
      </c>
      <c r="N97">
        <v>492.73520000000002</v>
      </c>
      <c r="O97">
        <v>0</v>
      </c>
      <c r="P97">
        <v>492.7</v>
      </c>
      <c r="Q97">
        <v>375.22430000000003</v>
      </c>
      <c r="R97">
        <v>0</v>
      </c>
      <c r="S97">
        <v>375.2</v>
      </c>
      <c r="T97">
        <v>40.200000000000003</v>
      </c>
      <c r="U97"/>
      <c r="V97"/>
      <c r="W97">
        <v>0</v>
      </c>
      <c r="X97">
        <v>3.1282999999999999</v>
      </c>
      <c r="Y97">
        <v>12.1</v>
      </c>
      <c r="Z97">
        <v>878</v>
      </c>
      <c r="AA97">
        <v>903</v>
      </c>
      <c r="AB97">
        <v>823</v>
      </c>
      <c r="AC97">
        <v>66</v>
      </c>
      <c r="AD97">
        <v>8.3699999999999992</v>
      </c>
      <c r="AE97">
        <v>0.19</v>
      </c>
      <c r="AF97">
        <v>982</v>
      </c>
      <c r="AG97">
        <v>-10</v>
      </c>
      <c r="AH97">
        <v>7.7270000000000003</v>
      </c>
      <c r="AI97">
        <v>11</v>
      </c>
      <c r="AJ97">
        <v>190.7</v>
      </c>
      <c r="AK97">
        <v>188</v>
      </c>
      <c r="AL97">
        <v>6.3</v>
      </c>
      <c r="AM97">
        <v>195</v>
      </c>
      <c r="AN97" t="s">
        <v>155</v>
      </c>
      <c r="AO97">
        <v>1</v>
      </c>
      <c r="AP97" s="42">
        <v>0.63241898148148146</v>
      </c>
      <c r="AQ97">
        <v>47.164180000000002</v>
      </c>
      <c r="AR97">
        <v>-88.488607999999999</v>
      </c>
      <c r="AS97">
        <v>320.39999999999998</v>
      </c>
      <c r="AT97">
        <v>21.8</v>
      </c>
      <c r="AU97">
        <v>12</v>
      </c>
      <c r="AV97">
        <v>10</v>
      </c>
      <c r="AW97" t="s">
        <v>413</v>
      </c>
      <c r="AX97">
        <v>2.1255259999999998</v>
      </c>
      <c r="AY97">
        <v>1.0248250000000001</v>
      </c>
      <c r="AZ97">
        <v>2.4124119999999998</v>
      </c>
      <c r="BA97">
        <v>14.048999999999999</v>
      </c>
      <c r="BB97">
        <v>16.7</v>
      </c>
      <c r="BC97">
        <v>1.19</v>
      </c>
      <c r="BD97">
        <v>11.99</v>
      </c>
      <c r="BE97">
        <v>3033.1149999999998</v>
      </c>
      <c r="BF97">
        <v>1.5680000000000001</v>
      </c>
      <c r="BG97">
        <v>13.867000000000001</v>
      </c>
      <c r="BH97">
        <v>0</v>
      </c>
      <c r="BI97">
        <v>13.867000000000001</v>
      </c>
      <c r="BJ97">
        <v>10.56</v>
      </c>
      <c r="BK97">
        <v>0</v>
      </c>
      <c r="BL97">
        <v>10.56</v>
      </c>
      <c r="BM97">
        <v>0.35699999999999998</v>
      </c>
      <c r="BN97"/>
      <c r="BO97"/>
      <c r="BP97"/>
      <c r="BQ97">
        <v>611.27099999999996</v>
      </c>
      <c r="BR97">
        <v>0.13445099999999999</v>
      </c>
      <c r="BS97">
        <v>-8.9110000000000005E-3</v>
      </c>
      <c r="BT97">
        <v>1.0727E-2</v>
      </c>
      <c r="BU97">
        <v>3.2365719999999998</v>
      </c>
      <c r="BV97">
        <v>-0.1791111</v>
      </c>
      <c r="BW97" s="4">
        <f t="shared" si="14"/>
        <v>0.85510232239999995</v>
      </c>
      <c r="BY97" s="4">
        <f t="shared" si="15"/>
        <v>7578.6430031341588</v>
      </c>
      <c r="BZ97" s="4">
        <f t="shared" si="16"/>
        <v>3.9178574597120002</v>
      </c>
      <c r="CA97" s="4">
        <f t="shared" si="17"/>
        <v>26.385570647040002</v>
      </c>
      <c r="CB97" s="4">
        <f t="shared" si="18"/>
        <v>0.89201218948799987</v>
      </c>
    </row>
    <row r="98" spans="1:80" x14ac:dyDescent="0.25">
      <c r="A98" s="40">
        <v>41704</v>
      </c>
      <c r="B98" s="41">
        <v>7.5138888888888894E-3</v>
      </c>
      <c r="C98">
        <v>12.632</v>
      </c>
      <c r="D98">
        <v>1.2999999999999999E-2</v>
      </c>
      <c r="E98">
        <v>130</v>
      </c>
      <c r="F98">
        <v>566.5</v>
      </c>
      <c r="G98">
        <v>-32</v>
      </c>
      <c r="H98">
        <v>40.200000000000003</v>
      </c>
      <c r="I98"/>
      <c r="J98">
        <v>3.5</v>
      </c>
      <c r="K98">
        <v>0.89300000000000002</v>
      </c>
      <c r="L98">
        <v>11.2807</v>
      </c>
      <c r="M98">
        <v>1.1599999999999999E-2</v>
      </c>
      <c r="N98">
        <v>505.86059999999998</v>
      </c>
      <c r="O98">
        <v>0</v>
      </c>
      <c r="P98">
        <v>505.9</v>
      </c>
      <c r="Q98">
        <v>385.21949999999998</v>
      </c>
      <c r="R98">
        <v>0</v>
      </c>
      <c r="S98">
        <v>385.2</v>
      </c>
      <c r="T98">
        <v>40.200000000000003</v>
      </c>
      <c r="U98"/>
      <c r="V98"/>
      <c r="W98">
        <v>0</v>
      </c>
      <c r="X98">
        <v>3.1255999999999999</v>
      </c>
      <c r="Y98">
        <v>12</v>
      </c>
      <c r="Z98">
        <v>879</v>
      </c>
      <c r="AA98">
        <v>903</v>
      </c>
      <c r="AB98">
        <v>825</v>
      </c>
      <c r="AC98">
        <v>66</v>
      </c>
      <c r="AD98">
        <v>8.3699999999999992</v>
      </c>
      <c r="AE98">
        <v>0.19</v>
      </c>
      <c r="AF98">
        <v>982</v>
      </c>
      <c r="AG98">
        <v>-10</v>
      </c>
      <c r="AH98">
        <v>8</v>
      </c>
      <c r="AI98">
        <v>11</v>
      </c>
      <c r="AJ98">
        <v>191</v>
      </c>
      <c r="AK98">
        <v>188.7</v>
      </c>
      <c r="AL98">
        <v>6.5</v>
      </c>
      <c r="AM98">
        <v>195</v>
      </c>
      <c r="AN98" t="s">
        <v>155</v>
      </c>
      <c r="AO98">
        <v>1</v>
      </c>
      <c r="AP98" s="42">
        <v>0.6324305555555555</v>
      </c>
      <c r="AQ98">
        <v>47.164217999999998</v>
      </c>
      <c r="AR98">
        <v>-88.488732999999996</v>
      </c>
      <c r="AS98">
        <v>320.8</v>
      </c>
      <c r="AT98">
        <v>22.8</v>
      </c>
      <c r="AU98">
        <v>12</v>
      </c>
      <c r="AV98">
        <v>10</v>
      </c>
      <c r="AW98" t="s">
        <v>413</v>
      </c>
      <c r="AX98">
        <v>1.6</v>
      </c>
      <c r="AY98">
        <v>1.2</v>
      </c>
      <c r="AZ98">
        <v>2.5</v>
      </c>
      <c r="BA98">
        <v>14.048999999999999</v>
      </c>
      <c r="BB98">
        <v>16.7</v>
      </c>
      <c r="BC98">
        <v>1.19</v>
      </c>
      <c r="BD98">
        <v>11.978</v>
      </c>
      <c r="BE98">
        <v>3032.4609999999998</v>
      </c>
      <c r="BF98">
        <v>1.986</v>
      </c>
      <c r="BG98">
        <v>14.241</v>
      </c>
      <c r="BH98">
        <v>0</v>
      </c>
      <c r="BI98">
        <v>14.241</v>
      </c>
      <c r="BJ98">
        <v>10.843999999999999</v>
      </c>
      <c r="BK98">
        <v>0</v>
      </c>
      <c r="BL98">
        <v>10.843999999999999</v>
      </c>
      <c r="BM98">
        <v>0.35709999999999997</v>
      </c>
      <c r="BN98"/>
      <c r="BO98"/>
      <c r="BP98"/>
      <c r="BQ98">
        <v>610.93200000000002</v>
      </c>
      <c r="BR98">
        <v>0.18162</v>
      </c>
      <c r="BS98">
        <v>-4.8190000000000004E-3</v>
      </c>
      <c r="BT98">
        <v>1.1727E-2</v>
      </c>
      <c r="BU98">
        <v>4.3720470000000002</v>
      </c>
      <c r="BV98">
        <v>-9.6861900000000001E-2</v>
      </c>
      <c r="BW98" s="4">
        <f t="shared" si="14"/>
        <v>1.1550948174</v>
      </c>
      <c r="BY98" s="4">
        <f t="shared" si="15"/>
        <v>10235.223877638924</v>
      </c>
      <c r="BZ98" s="4">
        <f t="shared" si="16"/>
        <v>6.7031874840240002</v>
      </c>
      <c r="CA98" s="4">
        <f t="shared" si="17"/>
        <v>36.600888759695998</v>
      </c>
      <c r="CB98" s="4">
        <f t="shared" si="18"/>
        <v>1.2052911634164001</v>
      </c>
    </row>
    <row r="99" spans="1:80" x14ac:dyDescent="0.25">
      <c r="A99" s="40">
        <v>41704</v>
      </c>
      <c r="B99" s="41">
        <v>7.525462962962963E-3</v>
      </c>
      <c r="C99">
        <v>12.489000000000001</v>
      </c>
      <c r="D99">
        <v>1.2999999999999999E-2</v>
      </c>
      <c r="E99">
        <v>130</v>
      </c>
      <c r="F99">
        <v>572.9</v>
      </c>
      <c r="G99">
        <v>-32</v>
      </c>
      <c r="H99">
        <v>88</v>
      </c>
      <c r="I99"/>
      <c r="J99">
        <v>3.4</v>
      </c>
      <c r="K99">
        <v>0.89410000000000001</v>
      </c>
      <c r="L99">
        <v>11.1663</v>
      </c>
      <c r="M99">
        <v>1.1599999999999999E-2</v>
      </c>
      <c r="N99">
        <v>512.25630000000001</v>
      </c>
      <c r="O99">
        <v>0</v>
      </c>
      <c r="P99">
        <v>512.29999999999995</v>
      </c>
      <c r="Q99">
        <v>390.0899</v>
      </c>
      <c r="R99">
        <v>0</v>
      </c>
      <c r="S99">
        <v>390.1</v>
      </c>
      <c r="T99">
        <v>87.962000000000003</v>
      </c>
      <c r="U99"/>
      <c r="V99"/>
      <c r="W99">
        <v>0</v>
      </c>
      <c r="X99">
        <v>3.0398999999999998</v>
      </c>
      <c r="Y99">
        <v>12.1</v>
      </c>
      <c r="Z99">
        <v>879</v>
      </c>
      <c r="AA99">
        <v>902</v>
      </c>
      <c r="AB99">
        <v>826</v>
      </c>
      <c r="AC99">
        <v>66</v>
      </c>
      <c r="AD99">
        <v>8.3699999999999992</v>
      </c>
      <c r="AE99">
        <v>0.19</v>
      </c>
      <c r="AF99">
        <v>982</v>
      </c>
      <c r="AG99">
        <v>-10</v>
      </c>
      <c r="AH99">
        <v>7.2729999999999997</v>
      </c>
      <c r="AI99">
        <v>11</v>
      </c>
      <c r="AJ99">
        <v>191</v>
      </c>
      <c r="AK99">
        <v>189</v>
      </c>
      <c r="AL99">
        <v>6.4</v>
      </c>
      <c r="AM99">
        <v>195</v>
      </c>
      <c r="AN99" t="s">
        <v>155</v>
      </c>
      <c r="AO99">
        <v>1</v>
      </c>
      <c r="AP99" s="42">
        <v>0.63244212962962965</v>
      </c>
      <c r="AQ99">
        <v>47.164239999999999</v>
      </c>
      <c r="AR99">
        <v>-88.488844999999998</v>
      </c>
      <c r="AS99">
        <v>320.8</v>
      </c>
      <c r="AT99">
        <v>22.7</v>
      </c>
      <c r="AU99">
        <v>12</v>
      </c>
      <c r="AV99">
        <v>10</v>
      </c>
      <c r="AW99" t="s">
        <v>413</v>
      </c>
      <c r="AX99">
        <v>1.6</v>
      </c>
      <c r="AY99">
        <v>1.2250000000000001</v>
      </c>
      <c r="AZ99">
        <v>2.5125000000000002</v>
      </c>
      <c r="BA99">
        <v>14.048999999999999</v>
      </c>
      <c r="BB99">
        <v>16.87</v>
      </c>
      <c r="BC99">
        <v>1.2</v>
      </c>
      <c r="BD99">
        <v>11.848000000000001</v>
      </c>
      <c r="BE99">
        <v>3031.2249999999999</v>
      </c>
      <c r="BF99">
        <v>2.008</v>
      </c>
      <c r="BG99">
        <v>14.561999999999999</v>
      </c>
      <c r="BH99">
        <v>0</v>
      </c>
      <c r="BI99">
        <v>14.561999999999999</v>
      </c>
      <c r="BJ99">
        <v>11.089</v>
      </c>
      <c r="BK99">
        <v>0</v>
      </c>
      <c r="BL99">
        <v>11.089</v>
      </c>
      <c r="BM99">
        <v>0.78900000000000003</v>
      </c>
      <c r="BN99"/>
      <c r="BO99"/>
      <c r="BP99"/>
      <c r="BQ99">
        <v>600.01300000000003</v>
      </c>
      <c r="BR99">
        <v>0.245255</v>
      </c>
      <c r="BS99">
        <v>-3.2729999999999999E-3</v>
      </c>
      <c r="BT99">
        <v>1.1273E-2</v>
      </c>
      <c r="BU99">
        <v>5.9039010000000003</v>
      </c>
      <c r="BV99">
        <v>-6.5787300000000007E-2</v>
      </c>
      <c r="BW99" s="4">
        <f t="shared" si="14"/>
        <v>1.5598106441999999</v>
      </c>
      <c r="BY99" s="4">
        <f t="shared" si="15"/>
        <v>13815.752382335701</v>
      </c>
      <c r="BZ99" s="4">
        <f t="shared" si="16"/>
        <v>9.1520856365760004</v>
      </c>
      <c r="CA99" s="4">
        <f t="shared" si="17"/>
        <v>50.541572521908002</v>
      </c>
      <c r="CB99" s="4">
        <f t="shared" si="18"/>
        <v>3.596113330308</v>
      </c>
    </row>
    <row r="100" spans="1:80" x14ac:dyDescent="0.25">
      <c r="A100" s="40">
        <v>41704</v>
      </c>
      <c r="B100" s="41">
        <v>7.5370370370370374E-3</v>
      </c>
      <c r="C100">
        <v>12.396000000000001</v>
      </c>
      <c r="D100">
        <v>1.38E-2</v>
      </c>
      <c r="E100">
        <v>138.057377</v>
      </c>
      <c r="F100">
        <v>695</v>
      </c>
      <c r="G100">
        <v>-32</v>
      </c>
      <c r="H100">
        <v>80.3</v>
      </c>
      <c r="I100"/>
      <c r="J100">
        <v>3.4</v>
      </c>
      <c r="K100">
        <v>0.89490000000000003</v>
      </c>
      <c r="L100">
        <v>11.092700000000001</v>
      </c>
      <c r="M100">
        <v>1.24E-2</v>
      </c>
      <c r="N100">
        <v>621.9393</v>
      </c>
      <c r="O100">
        <v>0</v>
      </c>
      <c r="P100">
        <v>621.9</v>
      </c>
      <c r="Q100">
        <v>473.61489999999998</v>
      </c>
      <c r="R100">
        <v>0</v>
      </c>
      <c r="S100">
        <v>473.6</v>
      </c>
      <c r="T100">
        <v>80.3</v>
      </c>
      <c r="U100"/>
      <c r="V100"/>
      <c r="W100">
        <v>0</v>
      </c>
      <c r="X100">
        <v>3.0426000000000002</v>
      </c>
      <c r="Y100">
        <v>12</v>
      </c>
      <c r="Z100">
        <v>880</v>
      </c>
      <c r="AA100">
        <v>903</v>
      </c>
      <c r="AB100">
        <v>825</v>
      </c>
      <c r="AC100">
        <v>66</v>
      </c>
      <c r="AD100">
        <v>8.3699999999999992</v>
      </c>
      <c r="AE100">
        <v>0.19</v>
      </c>
      <c r="AF100">
        <v>982</v>
      </c>
      <c r="AG100">
        <v>-10</v>
      </c>
      <c r="AH100">
        <v>7.7270000000000003</v>
      </c>
      <c r="AI100">
        <v>11</v>
      </c>
      <c r="AJ100">
        <v>191</v>
      </c>
      <c r="AK100">
        <v>188.3</v>
      </c>
      <c r="AL100">
        <v>6.5</v>
      </c>
      <c r="AM100">
        <v>195</v>
      </c>
      <c r="AN100" t="s">
        <v>155</v>
      </c>
      <c r="AO100">
        <v>1</v>
      </c>
      <c r="AP100" s="42">
        <v>0.63244212962962965</v>
      </c>
      <c r="AQ100">
        <v>47.164239999999999</v>
      </c>
      <c r="AR100">
        <v>-88.488881000000006</v>
      </c>
      <c r="AS100">
        <v>320.8</v>
      </c>
      <c r="AT100">
        <v>22.9</v>
      </c>
      <c r="AU100">
        <v>12</v>
      </c>
      <c r="AV100">
        <v>10</v>
      </c>
      <c r="AW100" t="s">
        <v>413</v>
      </c>
      <c r="AX100">
        <v>1.5874999999999999</v>
      </c>
      <c r="AY100">
        <v>1.4</v>
      </c>
      <c r="AZ100">
        <v>2.5750000000000002</v>
      </c>
      <c r="BA100">
        <v>14.048999999999999</v>
      </c>
      <c r="BB100">
        <v>16.989999999999998</v>
      </c>
      <c r="BC100">
        <v>1.21</v>
      </c>
      <c r="BD100">
        <v>11.747999999999999</v>
      </c>
      <c r="BE100">
        <v>3031.2689999999998</v>
      </c>
      <c r="BF100">
        <v>2.149</v>
      </c>
      <c r="BG100">
        <v>17.797999999999998</v>
      </c>
      <c r="BH100">
        <v>0</v>
      </c>
      <c r="BI100">
        <v>17.797999999999998</v>
      </c>
      <c r="BJ100">
        <v>13.553000000000001</v>
      </c>
      <c r="BK100">
        <v>0</v>
      </c>
      <c r="BL100">
        <v>13.553000000000001</v>
      </c>
      <c r="BM100">
        <v>0.72499999999999998</v>
      </c>
      <c r="BN100"/>
      <c r="BO100"/>
      <c r="BP100"/>
      <c r="BQ100">
        <v>604.54200000000003</v>
      </c>
      <c r="BR100">
        <v>0.25354900000000002</v>
      </c>
      <c r="BS100">
        <v>-2.2729999999999998E-3</v>
      </c>
      <c r="BT100">
        <v>1.0999999999999999E-2</v>
      </c>
      <c r="BU100">
        <v>6.1035579999999996</v>
      </c>
      <c r="BV100">
        <v>-4.56873E-2</v>
      </c>
      <c r="BW100" s="4">
        <f t="shared" si="14"/>
        <v>1.6125600235999997</v>
      </c>
      <c r="BY100" s="4">
        <f t="shared" si="15"/>
        <v>14283.178191738742</v>
      </c>
      <c r="BZ100" s="4">
        <f t="shared" si="16"/>
        <v>10.125973621623999</v>
      </c>
      <c r="CA100" s="4">
        <f t="shared" si="17"/>
        <v>63.861014655127995</v>
      </c>
      <c r="CB100" s="4">
        <f t="shared" si="18"/>
        <v>3.4161614125999997</v>
      </c>
    </row>
    <row r="101" spans="1:80" x14ac:dyDescent="0.25">
      <c r="A101" s="40">
        <v>41704</v>
      </c>
      <c r="B101" s="41">
        <v>7.5486111111111101E-3</v>
      </c>
      <c r="C101">
        <v>12.382999999999999</v>
      </c>
      <c r="D101">
        <v>1.3299999999999999E-2</v>
      </c>
      <c r="E101">
        <v>133.44501700000001</v>
      </c>
      <c r="F101">
        <v>848.4</v>
      </c>
      <c r="G101">
        <v>-32</v>
      </c>
      <c r="H101">
        <v>88</v>
      </c>
      <c r="I101"/>
      <c r="J101">
        <v>3.4</v>
      </c>
      <c r="K101">
        <v>0.89500000000000002</v>
      </c>
      <c r="L101">
        <v>11.082800000000001</v>
      </c>
      <c r="M101">
        <v>1.1900000000000001E-2</v>
      </c>
      <c r="N101">
        <v>759.30070000000001</v>
      </c>
      <c r="O101">
        <v>0</v>
      </c>
      <c r="P101">
        <v>759.3</v>
      </c>
      <c r="Q101">
        <v>578.20460000000003</v>
      </c>
      <c r="R101">
        <v>0</v>
      </c>
      <c r="S101">
        <v>578.20000000000005</v>
      </c>
      <c r="T101">
        <v>87.959199999999996</v>
      </c>
      <c r="U101"/>
      <c r="V101"/>
      <c r="W101">
        <v>0</v>
      </c>
      <c r="X101">
        <v>3.0430000000000001</v>
      </c>
      <c r="Y101">
        <v>12</v>
      </c>
      <c r="Z101">
        <v>880</v>
      </c>
      <c r="AA101">
        <v>902</v>
      </c>
      <c r="AB101">
        <v>826</v>
      </c>
      <c r="AC101">
        <v>66</v>
      </c>
      <c r="AD101">
        <v>8.36</v>
      </c>
      <c r="AE101">
        <v>0.19</v>
      </c>
      <c r="AF101">
        <v>983</v>
      </c>
      <c r="AG101">
        <v>-10</v>
      </c>
      <c r="AH101">
        <v>8</v>
      </c>
      <c r="AI101">
        <v>11</v>
      </c>
      <c r="AJ101">
        <v>191</v>
      </c>
      <c r="AK101">
        <v>188.7</v>
      </c>
      <c r="AL101">
        <v>6.6</v>
      </c>
      <c r="AM101">
        <v>195</v>
      </c>
      <c r="AN101" t="s">
        <v>155</v>
      </c>
      <c r="AO101">
        <v>1</v>
      </c>
      <c r="AP101" s="42">
        <v>0.63246527777777783</v>
      </c>
      <c r="AQ101">
        <v>47.164237999999997</v>
      </c>
      <c r="AR101">
        <v>-88.489135000000005</v>
      </c>
      <c r="AS101">
        <v>320.89999999999998</v>
      </c>
      <c r="AT101">
        <v>25.1</v>
      </c>
      <c r="AU101">
        <v>12</v>
      </c>
      <c r="AV101">
        <v>9</v>
      </c>
      <c r="AW101" t="s">
        <v>424</v>
      </c>
      <c r="AX101">
        <v>1.5</v>
      </c>
      <c r="AY101">
        <v>1.4</v>
      </c>
      <c r="AZ101">
        <v>2.4</v>
      </c>
      <c r="BA101">
        <v>14.048999999999999</v>
      </c>
      <c r="BB101">
        <v>17.010000000000002</v>
      </c>
      <c r="BC101">
        <v>1.21</v>
      </c>
      <c r="BD101">
        <v>11.731999999999999</v>
      </c>
      <c r="BE101">
        <v>3031.1770000000001</v>
      </c>
      <c r="BF101">
        <v>2.0790000000000002</v>
      </c>
      <c r="BG101">
        <v>21.748000000000001</v>
      </c>
      <c r="BH101">
        <v>0</v>
      </c>
      <c r="BI101">
        <v>21.748000000000001</v>
      </c>
      <c r="BJ101">
        <v>16.561</v>
      </c>
      <c r="BK101">
        <v>0</v>
      </c>
      <c r="BL101">
        <v>16.561</v>
      </c>
      <c r="BM101">
        <v>0.79490000000000005</v>
      </c>
      <c r="BN101"/>
      <c r="BO101"/>
      <c r="BP101"/>
      <c r="BQ101">
        <v>605.14800000000002</v>
      </c>
      <c r="BR101">
        <v>0.22603300000000001</v>
      </c>
      <c r="BS101">
        <v>-4.1790000000000004E-3</v>
      </c>
      <c r="BT101">
        <v>1.0999999999999999E-2</v>
      </c>
      <c r="BU101">
        <v>5.441179</v>
      </c>
      <c r="BV101">
        <v>-8.39979E-2</v>
      </c>
      <c r="BW101" s="4">
        <f t="shared" si="14"/>
        <v>1.4375594917999999</v>
      </c>
      <c r="BY101" s="4">
        <f t="shared" si="15"/>
        <v>12732.732364291278</v>
      </c>
      <c r="BZ101" s="4">
        <f t="shared" si="16"/>
        <v>8.733027000852001</v>
      </c>
      <c r="CA101" s="4">
        <f t="shared" si="17"/>
        <v>69.565974103467994</v>
      </c>
      <c r="CB101" s="4">
        <f t="shared" si="18"/>
        <v>3.3390491404412002</v>
      </c>
    </row>
    <row r="102" spans="1:80" x14ac:dyDescent="0.25">
      <c r="A102" s="40">
        <v>41704</v>
      </c>
      <c r="B102" s="41">
        <v>7.5601851851851845E-3</v>
      </c>
      <c r="C102">
        <v>12.4</v>
      </c>
      <c r="D102">
        <v>1.2999999999999999E-2</v>
      </c>
      <c r="E102">
        <v>130</v>
      </c>
      <c r="F102">
        <v>925.7</v>
      </c>
      <c r="G102">
        <v>-32</v>
      </c>
      <c r="H102">
        <v>83</v>
      </c>
      <c r="I102"/>
      <c r="J102">
        <v>3.4</v>
      </c>
      <c r="K102">
        <v>0.89490000000000003</v>
      </c>
      <c r="L102">
        <v>11.0961</v>
      </c>
      <c r="M102">
        <v>1.1599999999999999E-2</v>
      </c>
      <c r="N102">
        <v>828.42989999999998</v>
      </c>
      <c r="O102">
        <v>0</v>
      </c>
      <c r="P102">
        <v>828.4</v>
      </c>
      <c r="Q102">
        <v>630.85490000000004</v>
      </c>
      <c r="R102">
        <v>0</v>
      </c>
      <c r="S102">
        <v>630.9</v>
      </c>
      <c r="T102">
        <v>82.961100000000002</v>
      </c>
      <c r="U102"/>
      <c r="V102"/>
      <c r="W102">
        <v>0</v>
      </c>
      <c r="X102">
        <v>3.0426000000000002</v>
      </c>
      <c r="Y102">
        <v>12</v>
      </c>
      <c r="Z102">
        <v>880</v>
      </c>
      <c r="AA102">
        <v>903</v>
      </c>
      <c r="AB102">
        <v>826</v>
      </c>
      <c r="AC102">
        <v>66</v>
      </c>
      <c r="AD102">
        <v>8.36</v>
      </c>
      <c r="AE102">
        <v>0.19</v>
      </c>
      <c r="AF102">
        <v>982</v>
      </c>
      <c r="AG102">
        <v>-10</v>
      </c>
      <c r="AH102">
        <v>8</v>
      </c>
      <c r="AI102">
        <v>11</v>
      </c>
      <c r="AJ102">
        <v>191</v>
      </c>
      <c r="AK102">
        <v>189</v>
      </c>
      <c r="AL102">
        <v>6.6</v>
      </c>
      <c r="AM102">
        <v>195</v>
      </c>
      <c r="AN102" t="s">
        <v>155</v>
      </c>
      <c r="AO102">
        <v>1</v>
      </c>
      <c r="AP102" s="42">
        <v>0.63246527777777783</v>
      </c>
      <c r="AQ102">
        <v>47.164226999999997</v>
      </c>
      <c r="AR102">
        <v>-88.489176</v>
      </c>
      <c r="AS102">
        <v>320.89999999999998</v>
      </c>
      <c r="AT102">
        <v>28.6</v>
      </c>
      <c r="AU102">
        <v>12</v>
      </c>
      <c r="AV102">
        <v>9</v>
      </c>
      <c r="AW102" t="s">
        <v>424</v>
      </c>
      <c r="AX102">
        <v>1.4750000000000001</v>
      </c>
      <c r="AY102">
        <v>1.35</v>
      </c>
      <c r="AZ102">
        <v>2.35</v>
      </c>
      <c r="BA102">
        <v>14.048999999999999</v>
      </c>
      <c r="BB102">
        <v>16.989999999999998</v>
      </c>
      <c r="BC102">
        <v>1.21</v>
      </c>
      <c r="BD102">
        <v>11.747</v>
      </c>
      <c r="BE102">
        <v>3031.3919999999998</v>
      </c>
      <c r="BF102">
        <v>2.0230000000000001</v>
      </c>
      <c r="BG102">
        <v>23.701000000000001</v>
      </c>
      <c r="BH102">
        <v>0</v>
      </c>
      <c r="BI102">
        <v>23.701000000000001</v>
      </c>
      <c r="BJ102">
        <v>18.047999999999998</v>
      </c>
      <c r="BK102">
        <v>0</v>
      </c>
      <c r="BL102">
        <v>18.047999999999998</v>
      </c>
      <c r="BM102">
        <v>0.74890000000000001</v>
      </c>
      <c r="BN102"/>
      <c r="BO102"/>
      <c r="BP102"/>
      <c r="BQ102">
        <v>604.38599999999997</v>
      </c>
      <c r="BR102">
        <v>0.23880199999999999</v>
      </c>
      <c r="BS102">
        <v>-4.2729999999999999E-3</v>
      </c>
      <c r="BT102">
        <v>1.0999999999999999E-2</v>
      </c>
      <c r="BU102">
        <v>5.7485569999999999</v>
      </c>
      <c r="BV102">
        <v>-8.58873E-2</v>
      </c>
      <c r="BW102" s="4">
        <f t="shared" si="14"/>
        <v>1.5187687593999999</v>
      </c>
      <c r="BY102" s="4">
        <f t="shared" si="15"/>
        <v>13452.972129437567</v>
      </c>
      <c r="BZ102" s="4">
        <f t="shared" si="16"/>
        <v>8.9778433860920011</v>
      </c>
      <c r="CA102" s="4">
        <f t="shared" si="17"/>
        <v>80.094966600191995</v>
      </c>
      <c r="CB102" s="4">
        <f t="shared" si="18"/>
        <v>3.3235328283955998</v>
      </c>
    </row>
    <row r="103" spans="1:80" x14ac:dyDescent="0.25">
      <c r="A103" s="40">
        <v>41704</v>
      </c>
      <c r="B103" s="41">
        <v>7.5717592592592598E-3</v>
      </c>
      <c r="C103">
        <v>12.458</v>
      </c>
      <c r="D103">
        <v>1.2999999999999999E-2</v>
      </c>
      <c r="E103">
        <v>130</v>
      </c>
      <c r="F103">
        <v>927.4</v>
      </c>
      <c r="G103">
        <v>-32</v>
      </c>
      <c r="H103">
        <v>60.5</v>
      </c>
      <c r="I103"/>
      <c r="J103">
        <v>3.49</v>
      </c>
      <c r="K103">
        <v>0.89439999999999997</v>
      </c>
      <c r="L103">
        <v>11.141999999999999</v>
      </c>
      <c r="M103">
        <v>1.1599999999999999E-2</v>
      </c>
      <c r="N103">
        <v>829.40890000000002</v>
      </c>
      <c r="O103">
        <v>0</v>
      </c>
      <c r="P103">
        <v>829.4</v>
      </c>
      <c r="Q103">
        <v>631.60569999999996</v>
      </c>
      <c r="R103">
        <v>0</v>
      </c>
      <c r="S103">
        <v>631.6</v>
      </c>
      <c r="T103">
        <v>60.455199999999998</v>
      </c>
      <c r="U103"/>
      <c r="V103"/>
      <c r="W103">
        <v>0</v>
      </c>
      <c r="X103">
        <v>3.1234999999999999</v>
      </c>
      <c r="Y103">
        <v>12</v>
      </c>
      <c r="Z103">
        <v>881</v>
      </c>
      <c r="AA103">
        <v>903</v>
      </c>
      <c r="AB103">
        <v>826</v>
      </c>
      <c r="AC103">
        <v>66</v>
      </c>
      <c r="AD103">
        <v>8.3699999999999992</v>
      </c>
      <c r="AE103">
        <v>0.19</v>
      </c>
      <c r="AF103">
        <v>982</v>
      </c>
      <c r="AG103">
        <v>-10</v>
      </c>
      <c r="AH103">
        <v>8</v>
      </c>
      <c r="AI103">
        <v>11</v>
      </c>
      <c r="AJ103">
        <v>191</v>
      </c>
      <c r="AK103">
        <v>188.3</v>
      </c>
      <c r="AL103">
        <v>6.4</v>
      </c>
      <c r="AM103">
        <v>195</v>
      </c>
      <c r="AN103" t="s">
        <v>155</v>
      </c>
      <c r="AO103">
        <v>1</v>
      </c>
      <c r="AP103" s="42">
        <v>0.63248842592592591</v>
      </c>
      <c r="AQ103">
        <v>47.164144</v>
      </c>
      <c r="AR103">
        <v>-88.489481999999995</v>
      </c>
      <c r="AS103">
        <v>320.7</v>
      </c>
      <c r="AT103">
        <v>29.9</v>
      </c>
      <c r="AU103">
        <v>12</v>
      </c>
      <c r="AV103">
        <v>10</v>
      </c>
      <c r="AW103" t="s">
        <v>413</v>
      </c>
      <c r="AX103">
        <v>1.25</v>
      </c>
      <c r="AY103">
        <v>1</v>
      </c>
      <c r="AZ103">
        <v>1.95</v>
      </c>
      <c r="BA103">
        <v>14.048999999999999</v>
      </c>
      <c r="BB103">
        <v>16.920000000000002</v>
      </c>
      <c r="BC103">
        <v>1.2</v>
      </c>
      <c r="BD103">
        <v>11.811999999999999</v>
      </c>
      <c r="BE103">
        <v>3031.9850000000001</v>
      </c>
      <c r="BF103">
        <v>2.0139999999999998</v>
      </c>
      <c r="BG103">
        <v>23.635999999999999</v>
      </c>
      <c r="BH103">
        <v>0</v>
      </c>
      <c r="BI103">
        <v>23.635999999999999</v>
      </c>
      <c r="BJ103">
        <v>17.998999999999999</v>
      </c>
      <c r="BK103">
        <v>0</v>
      </c>
      <c r="BL103">
        <v>17.998999999999999</v>
      </c>
      <c r="BM103">
        <v>0.54359999999999997</v>
      </c>
      <c r="BN103"/>
      <c r="BO103"/>
      <c r="BP103"/>
      <c r="BQ103">
        <v>618.02300000000002</v>
      </c>
      <c r="BR103">
        <v>0.21501200000000001</v>
      </c>
      <c r="BS103">
        <v>1.0889999999999999E-3</v>
      </c>
      <c r="BT103">
        <v>1.0999999999999999E-2</v>
      </c>
      <c r="BU103">
        <v>5.1758769999999998</v>
      </c>
      <c r="BV103">
        <v>2.1888899999999999E-2</v>
      </c>
      <c r="BW103" s="4">
        <f t="shared" si="14"/>
        <v>1.3674667033999999</v>
      </c>
      <c r="BY103" s="4">
        <f t="shared" si="15"/>
        <v>12115.13606075234</v>
      </c>
      <c r="BZ103" s="4">
        <f t="shared" si="16"/>
        <v>8.0474949666160001</v>
      </c>
      <c r="CA103" s="4">
        <f t="shared" si="17"/>
        <v>71.919991014955997</v>
      </c>
      <c r="CB103" s="4">
        <f t="shared" si="18"/>
        <v>2.1721044011183999</v>
      </c>
    </row>
    <row r="104" spans="1:80" x14ac:dyDescent="0.25">
      <c r="A104" s="40">
        <v>41704</v>
      </c>
      <c r="B104" s="41">
        <v>7.5833333333333334E-3</v>
      </c>
      <c r="C104">
        <v>12.275</v>
      </c>
      <c r="D104">
        <v>1.3299999999999999E-2</v>
      </c>
      <c r="E104">
        <v>133.43698900000001</v>
      </c>
      <c r="F104">
        <v>926.7</v>
      </c>
      <c r="G104">
        <v>-32</v>
      </c>
      <c r="H104">
        <v>80.3</v>
      </c>
      <c r="I104"/>
      <c r="J104">
        <v>3.55</v>
      </c>
      <c r="K104">
        <v>0.89570000000000005</v>
      </c>
      <c r="L104">
        <v>10.9953</v>
      </c>
      <c r="M104">
        <v>1.2E-2</v>
      </c>
      <c r="N104">
        <v>830.03409999999997</v>
      </c>
      <c r="O104">
        <v>0</v>
      </c>
      <c r="P104">
        <v>830</v>
      </c>
      <c r="Q104">
        <v>632.08190000000002</v>
      </c>
      <c r="R104">
        <v>0</v>
      </c>
      <c r="S104">
        <v>632.1</v>
      </c>
      <c r="T104">
        <v>80.3</v>
      </c>
      <c r="U104"/>
      <c r="V104"/>
      <c r="W104">
        <v>0</v>
      </c>
      <c r="X104">
        <v>3.1772999999999998</v>
      </c>
      <c r="Y104">
        <v>12.1</v>
      </c>
      <c r="Z104">
        <v>880</v>
      </c>
      <c r="AA104">
        <v>904</v>
      </c>
      <c r="AB104">
        <v>825</v>
      </c>
      <c r="AC104">
        <v>66</v>
      </c>
      <c r="AD104">
        <v>8.3699999999999992</v>
      </c>
      <c r="AE104">
        <v>0.19</v>
      </c>
      <c r="AF104">
        <v>982</v>
      </c>
      <c r="AG104">
        <v>-10</v>
      </c>
      <c r="AH104">
        <v>8</v>
      </c>
      <c r="AI104">
        <v>11</v>
      </c>
      <c r="AJ104">
        <v>191</v>
      </c>
      <c r="AK104">
        <v>188</v>
      </c>
      <c r="AL104">
        <v>6.2</v>
      </c>
      <c r="AM104">
        <v>195</v>
      </c>
      <c r="AN104" t="s">
        <v>155</v>
      </c>
      <c r="AO104">
        <v>2</v>
      </c>
      <c r="AP104" s="42">
        <v>0.63249999999999995</v>
      </c>
      <c r="AQ104">
        <v>47.164079999999998</v>
      </c>
      <c r="AR104">
        <v>-88.489641000000006</v>
      </c>
      <c r="AS104">
        <v>320.60000000000002</v>
      </c>
      <c r="AT104">
        <v>31.2</v>
      </c>
      <c r="AU104">
        <v>12</v>
      </c>
      <c r="AV104">
        <v>11</v>
      </c>
      <c r="AW104" t="s">
        <v>414</v>
      </c>
      <c r="AX104">
        <v>0.95</v>
      </c>
      <c r="AY104">
        <v>1</v>
      </c>
      <c r="AZ104">
        <v>1.6375</v>
      </c>
      <c r="BA104">
        <v>14.048999999999999</v>
      </c>
      <c r="BB104">
        <v>17.149999999999999</v>
      </c>
      <c r="BC104">
        <v>1.22</v>
      </c>
      <c r="BD104">
        <v>11.64</v>
      </c>
      <c r="BE104">
        <v>3031.4279999999999</v>
      </c>
      <c r="BF104">
        <v>2.097</v>
      </c>
      <c r="BG104">
        <v>23.965</v>
      </c>
      <c r="BH104">
        <v>0</v>
      </c>
      <c r="BI104">
        <v>23.965</v>
      </c>
      <c r="BJ104">
        <v>18.25</v>
      </c>
      <c r="BK104">
        <v>0</v>
      </c>
      <c r="BL104">
        <v>18.25</v>
      </c>
      <c r="BM104">
        <v>0.73150000000000004</v>
      </c>
      <c r="BN104"/>
      <c r="BO104"/>
      <c r="BP104"/>
      <c r="BQ104">
        <v>636.92999999999995</v>
      </c>
      <c r="BR104">
        <v>0.208089</v>
      </c>
      <c r="BS104">
        <v>-6.3500000000000004E-4</v>
      </c>
      <c r="BT104">
        <v>1.0999999999999999E-2</v>
      </c>
      <c r="BU104">
        <v>5.0092230000000004</v>
      </c>
      <c r="BV104">
        <v>-1.2763500000000001E-2</v>
      </c>
      <c r="BW104" s="4">
        <f t="shared" si="14"/>
        <v>1.3234367166000001</v>
      </c>
      <c r="BY104" s="4">
        <f t="shared" si="15"/>
        <v>11722.896320262769</v>
      </c>
      <c r="BZ104" s="4">
        <f t="shared" si="16"/>
        <v>8.1093509671320021</v>
      </c>
      <c r="CA104" s="4">
        <f t="shared" si="17"/>
        <v>70.574942847000003</v>
      </c>
      <c r="CB104" s="4">
        <f t="shared" si="18"/>
        <v>2.8287983941140005</v>
      </c>
    </row>
    <row r="105" spans="1:80" x14ac:dyDescent="0.25">
      <c r="A105" s="40">
        <v>41704</v>
      </c>
      <c r="B105" s="41">
        <v>7.5949074074074079E-3</v>
      </c>
      <c r="C105">
        <v>12.355</v>
      </c>
      <c r="D105">
        <v>1.4999999999999999E-2</v>
      </c>
      <c r="E105">
        <v>149.80360099999999</v>
      </c>
      <c r="F105">
        <v>941.9</v>
      </c>
      <c r="G105">
        <v>-32</v>
      </c>
      <c r="H105">
        <v>80.3</v>
      </c>
      <c r="I105"/>
      <c r="J105">
        <v>3.6</v>
      </c>
      <c r="K105">
        <v>0.89510000000000001</v>
      </c>
      <c r="L105">
        <v>11.0587</v>
      </c>
      <c r="M105">
        <v>1.34E-2</v>
      </c>
      <c r="N105">
        <v>843.07669999999996</v>
      </c>
      <c r="O105">
        <v>0</v>
      </c>
      <c r="P105">
        <v>843.1</v>
      </c>
      <c r="Q105">
        <v>641.99969999999996</v>
      </c>
      <c r="R105">
        <v>0</v>
      </c>
      <c r="S105">
        <v>642</v>
      </c>
      <c r="T105">
        <v>80.3</v>
      </c>
      <c r="U105"/>
      <c r="V105"/>
      <c r="W105">
        <v>0</v>
      </c>
      <c r="X105">
        <v>3.2223999999999999</v>
      </c>
      <c r="Y105">
        <v>12</v>
      </c>
      <c r="Z105">
        <v>881</v>
      </c>
      <c r="AA105">
        <v>904</v>
      </c>
      <c r="AB105">
        <v>826</v>
      </c>
      <c r="AC105">
        <v>66</v>
      </c>
      <c r="AD105">
        <v>8.36</v>
      </c>
      <c r="AE105">
        <v>0.19</v>
      </c>
      <c r="AF105">
        <v>983</v>
      </c>
      <c r="AG105">
        <v>-10</v>
      </c>
      <c r="AH105">
        <v>8</v>
      </c>
      <c r="AI105">
        <v>11</v>
      </c>
      <c r="AJ105">
        <v>191</v>
      </c>
      <c r="AK105">
        <v>188</v>
      </c>
      <c r="AL105">
        <v>6.3</v>
      </c>
      <c r="AM105">
        <v>195</v>
      </c>
      <c r="AN105" t="s">
        <v>155</v>
      </c>
      <c r="AO105">
        <v>2</v>
      </c>
      <c r="AP105" s="42">
        <v>0.6325115740740741</v>
      </c>
      <c r="AQ105">
        <v>47.163997999999999</v>
      </c>
      <c r="AR105">
        <v>-88.489785999999995</v>
      </c>
      <c r="AS105">
        <v>320.39999999999998</v>
      </c>
      <c r="AT105">
        <v>31.5</v>
      </c>
      <c r="AU105">
        <v>12</v>
      </c>
      <c r="AV105">
        <v>12</v>
      </c>
      <c r="AW105" t="s">
        <v>414</v>
      </c>
      <c r="AX105">
        <v>1.3125</v>
      </c>
      <c r="AY105">
        <v>1.0249999999999999</v>
      </c>
      <c r="AZ105">
        <v>1.925</v>
      </c>
      <c r="BA105">
        <v>14.048999999999999</v>
      </c>
      <c r="BB105">
        <v>17.05</v>
      </c>
      <c r="BC105">
        <v>1.21</v>
      </c>
      <c r="BD105">
        <v>11.718999999999999</v>
      </c>
      <c r="BE105">
        <v>3030.9960000000001</v>
      </c>
      <c r="BF105">
        <v>2.339</v>
      </c>
      <c r="BG105">
        <v>24.198</v>
      </c>
      <c r="BH105">
        <v>0</v>
      </c>
      <c r="BI105">
        <v>24.198</v>
      </c>
      <c r="BJ105">
        <v>18.427</v>
      </c>
      <c r="BK105">
        <v>0</v>
      </c>
      <c r="BL105">
        <v>18.427</v>
      </c>
      <c r="BM105">
        <v>0.72719999999999996</v>
      </c>
      <c r="BN105"/>
      <c r="BO105"/>
      <c r="BP105"/>
      <c r="BQ105">
        <v>642.17600000000004</v>
      </c>
      <c r="BR105">
        <v>0.24635000000000001</v>
      </c>
      <c r="BS105">
        <v>-8.5430000000000002E-3</v>
      </c>
      <c r="BT105">
        <v>1.0272999999999999E-2</v>
      </c>
      <c r="BU105">
        <v>5.9302599999999996</v>
      </c>
      <c r="BV105">
        <v>-0.17171429999999999</v>
      </c>
      <c r="BW105" s="4">
        <f t="shared" si="14"/>
        <v>1.5667746919999999</v>
      </c>
      <c r="BY105" s="4">
        <f t="shared" si="15"/>
        <v>13876.38682967712</v>
      </c>
      <c r="BZ105" s="4">
        <f t="shared" si="16"/>
        <v>10.708317924079999</v>
      </c>
      <c r="CA105" s="4">
        <f t="shared" si="17"/>
        <v>84.361767587439999</v>
      </c>
      <c r="CB105" s="4">
        <f t="shared" si="18"/>
        <v>3.3292384755839994</v>
      </c>
    </row>
    <row r="106" spans="1:80" x14ac:dyDescent="0.25">
      <c r="A106" s="40">
        <v>41704</v>
      </c>
      <c r="B106" s="41">
        <v>7.6064814814814814E-3</v>
      </c>
      <c r="C106">
        <v>12.555999999999999</v>
      </c>
      <c r="D106">
        <v>1.4200000000000001E-2</v>
      </c>
      <c r="E106">
        <v>141.92810499999999</v>
      </c>
      <c r="F106">
        <v>954.8</v>
      </c>
      <c r="G106">
        <v>-32</v>
      </c>
      <c r="H106">
        <v>90</v>
      </c>
      <c r="I106"/>
      <c r="J106">
        <v>3.7</v>
      </c>
      <c r="K106">
        <v>0.89349999999999996</v>
      </c>
      <c r="L106">
        <v>11.2188</v>
      </c>
      <c r="M106">
        <v>1.2699999999999999E-2</v>
      </c>
      <c r="N106">
        <v>853.15419999999995</v>
      </c>
      <c r="O106">
        <v>0</v>
      </c>
      <c r="P106">
        <v>853.2</v>
      </c>
      <c r="Q106">
        <v>649.66819999999996</v>
      </c>
      <c r="R106">
        <v>0</v>
      </c>
      <c r="S106">
        <v>649.70000000000005</v>
      </c>
      <c r="T106">
        <v>90.034700000000001</v>
      </c>
      <c r="U106"/>
      <c r="V106"/>
      <c r="W106">
        <v>0</v>
      </c>
      <c r="X106">
        <v>3.306</v>
      </c>
      <c r="Y106">
        <v>12</v>
      </c>
      <c r="Z106">
        <v>884</v>
      </c>
      <c r="AA106">
        <v>903</v>
      </c>
      <c r="AB106">
        <v>828</v>
      </c>
      <c r="AC106">
        <v>66</v>
      </c>
      <c r="AD106">
        <v>8.36</v>
      </c>
      <c r="AE106">
        <v>0.19</v>
      </c>
      <c r="AF106">
        <v>983</v>
      </c>
      <c r="AG106">
        <v>-10</v>
      </c>
      <c r="AH106">
        <v>8</v>
      </c>
      <c r="AI106">
        <v>11</v>
      </c>
      <c r="AJ106">
        <v>190.3</v>
      </c>
      <c r="AK106">
        <v>188</v>
      </c>
      <c r="AL106">
        <v>6.3</v>
      </c>
      <c r="AM106">
        <v>195</v>
      </c>
      <c r="AN106" t="s">
        <v>155</v>
      </c>
      <c r="AO106">
        <v>2</v>
      </c>
      <c r="AP106" s="42">
        <v>0.63252314814814814</v>
      </c>
      <c r="AQ106">
        <v>47.163899999999998</v>
      </c>
      <c r="AR106">
        <v>-88.489920999999995</v>
      </c>
      <c r="AS106">
        <v>320</v>
      </c>
      <c r="AT106">
        <v>32.200000000000003</v>
      </c>
      <c r="AU106">
        <v>12</v>
      </c>
      <c r="AV106">
        <v>12</v>
      </c>
      <c r="AW106" t="s">
        <v>414</v>
      </c>
      <c r="AX106">
        <v>1.4125000000000001</v>
      </c>
      <c r="AY106">
        <v>1.2250000000000001</v>
      </c>
      <c r="AZ106">
        <v>2.1124999999999998</v>
      </c>
      <c r="BA106">
        <v>14.048999999999999</v>
      </c>
      <c r="BB106">
        <v>16.79</v>
      </c>
      <c r="BC106">
        <v>1.19</v>
      </c>
      <c r="BD106">
        <v>11.917999999999999</v>
      </c>
      <c r="BE106">
        <v>3030.857</v>
      </c>
      <c r="BF106">
        <v>2.181</v>
      </c>
      <c r="BG106">
        <v>24.137</v>
      </c>
      <c r="BH106">
        <v>0</v>
      </c>
      <c r="BI106">
        <v>24.137</v>
      </c>
      <c r="BJ106">
        <v>18.38</v>
      </c>
      <c r="BK106">
        <v>0</v>
      </c>
      <c r="BL106">
        <v>18.38</v>
      </c>
      <c r="BM106">
        <v>0.80369999999999997</v>
      </c>
      <c r="BN106"/>
      <c r="BO106"/>
      <c r="BP106"/>
      <c r="BQ106">
        <v>649.40700000000004</v>
      </c>
      <c r="BR106">
        <v>0.25418400000000002</v>
      </c>
      <c r="BS106">
        <v>-7.365E-3</v>
      </c>
      <c r="BT106">
        <v>1.0727E-2</v>
      </c>
      <c r="BU106">
        <v>6.1188440000000002</v>
      </c>
      <c r="BV106">
        <v>-0.14803649999999999</v>
      </c>
      <c r="BW106" s="4">
        <f t="shared" si="14"/>
        <v>1.6165985848</v>
      </c>
      <c r="BY106" s="4">
        <f t="shared" si="15"/>
        <v>14317.003382705778</v>
      </c>
      <c r="BZ106" s="4">
        <f t="shared" si="16"/>
        <v>10.302493445808</v>
      </c>
      <c r="CA106" s="4">
        <f t="shared" si="17"/>
        <v>86.822480299839995</v>
      </c>
      <c r="CB106" s="4">
        <f t="shared" si="18"/>
        <v>3.7964759204016003</v>
      </c>
    </row>
    <row r="107" spans="1:80" x14ac:dyDescent="0.25">
      <c r="A107" s="40">
        <v>41704</v>
      </c>
      <c r="B107" s="41">
        <v>7.6180555555555559E-3</v>
      </c>
      <c r="C107">
        <v>12.709</v>
      </c>
      <c r="D107">
        <v>1.4E-2</v>
      </c>
      <c r="E107">
        <v>140</v>
      </c>
      <c r="F107">
        <v>884.9</v>
      </c>
      <c r="G107">
        <v>-32</v>
      </c>
      <c r="H107">
        <v>72.599999999999994</v>
      </c>
      <c r="I107"/>
      <c r="J107">
        <v>3.7</v>
      </c>
      <c r="K107">
        <v>0.89229999999999998</v>
      </c>
      <c r="L107">
        <v>11.340199999999999</v>
      </c>
      <c r="M107">
        <v>1.2500000000000001E-2</v>
      </c>
      <c r="N107">
        <v>789.57539999999995</v>
      </c>
      <c r="O107">
        <v>0</v>
      </c>
      <c r="P107">
        <v>789.6</v>
      </c>
      <c r="Q107">
        <v>601.25360000000001</v>
      </c>
      <c r="R107">
        <v>0</v>
      </c>
      <c r="S107">
        <v>601.29999999999995</v>
      </c>
      <c r="T107">
        <v>72.587100000000007</v>
      </c>
      <c r="U107"/>
      <c r="V107"/>
      <c r="W107">
        <v>0</v>
      </c>
      <c r="X107">
        <v>3.3014999999999999</v>
      </c>
      <c r="Y107">
        <v>12</v>
      </c>
      <c r="Z107">
        <v>884</v>
      </c>
      <c r="AA107">
        <v>903</v>
      </c>
      <c r="AB107">
        <v>828</v>
      </c>
      <c r="AC107">
        <v>66</v>
      </c>
      <c r="AD107">
        <v>8.36</v>
      </c>
      <c r="AE107">
        <v>0.19</v>
      </c>
      <c r="AF107">
        <v>983</v>
      </c>
      <c r="AG107">
        <v>-10</v>
      </c>
      <c r="AH107">
        <v>8</v>
      </c>
      <c r="AI107">
        <v>11</v>
      </c>
      <c r="AJ107">
        <v>190.7</v>
      </c>
      <c r="AK107">
        <v>188</v>
      </c>
      <c r="AL107">
        <v>6.2</v>
      </c>
      <c r="AM107">
        <v>195</v>
      </c>
      <c r="AN107" t="s">
        <v>155</v>
      </c>
      <c r="AO107">
        <v>2</v>
      </c>
      <c r="AP107" s="42">
        <v>0.63253472222222229</v>
      </c>
      <c r="AQ107">
        <v>47.163809999999998</v>
      </c>
      <c r="AR107">
        <v>-88.490072999999995</v>
      </c>
      <c r="AS107">
        <v>319.5</v>
      </c>
      <c r="AT107">
        <v>33.1</v>
      </c>
      <c r="AU107">
        <v>12</v>
      </c>
      <c r="AV107">
        <v>12</v>
      </c>
      <c r="AW107" t="s">
        <v>414</v>
      </c>
      <c r="AX107">
        <v>1.5125</v>
      </c>
      <c r="AY107">
        <v>1.425</v>
      </c>
      <c r="AZ107">
        <v>2.2374999999999998</v>
      </c>
      <c r="BA107">
        <v>14.048999999999999</v>
      </c>
      <c r="BB107">
        <v>16.600000000000001</v>
      </c>
      <c r="BC107">
        <v>1.18</v>
      </c>
      <c r="BD107">
        <v>12.071</v>
      </c>
      <c r="BE107">
        <v>3031.3220000000001</v>
      </c>
      <c r="BF107">
        <v>2.125</v>
      </c>
      <c r="BG107">
        <v>22.103000000000002</v>
      </c>
      <c r="BH107">
        <v>0</v>
      </c>
      <c r="BI107">
        <v>22.103000000000002</v>
      </c>
      <c r="BJ107">
        <v>16.831</v>
      </c>
      <c r="BK107">
        <v>0</v>
      </c>
      <c r="BL107">
        <v>16.831</v>
      </c>
      <c r="BM107">
        <v>0.6411</v>
      </c>
      <c r="BN107"/>
      <c r="BO107"/>
      <c r="BP107"/>
      <c r="BQ107">
        <v>641.678</v>
      </c>
      <c r="BR107">
        <v>0.28180699999999997</v>
      </c>
      <c r="BS107">
        <v>5.4299999999999997E-4</v>
      </c>
      <c r="BT107">
        <v>1.1727E-2</v>
      </c>
      <c r="BU107">
        <v>6.7837990000000001</v>
      </c>
      <c r="BV107">
        <v>1.09143E-2</v>
      </c>
      <c r="BW107" s="4">
        <f t="shared" si="14"/>
        <v>1.7922796958</v>
      </c>
      <c r="BY107" s="4">
        <f t="shared" si="15"/>
        <v>15875.314705558618</v>
      </c>
      <c r="BZ107" s="4">
        <f t="shared" si="16"/>
        <v>11.128822259500001</v>
      </c>
      <c r="CA107" s="4">
        <f t="shared" si="17"/>
        <v>88.145509388068007</v>
      </c>
      <c r="CB107" s="4">
        <f t="shared" si="18"/>
        <v>3.3575002120308</v>
      </c>
    </row>
    <row r="108" spans="1:80" x14ac:dyDescent="0.25">
      <c r="A108" s="40">
        <v>41704</v>
      </c>
      <c r="B108" s="41">
        <v>7.6296296296296294E-3</v>
      </c>
      <c r="C108">
        <v>12.731</v>
      </c>
      <c r="D108">
        <v>1.4E-2</v>
      </c>
      <c r="E108">
        <v>140</v>
      </c>
      <c r="F108">
        <v>874</v>
      </c>
      <c r="G108">
        <v>-31.9</v>
      </c>
      <c r="H108">
        <v>50.7</v>
      </c>
      <c r="I108"/>
      <c r="J108">
        <v>3.7</v>
      </c>
      <c r="K108">
        <v>0.8921</v>
      </c>
      <c r="L108">
        <v>11.358000000000001</v>
      </c>
      <c r="M108">
        <v>1.2500000000000001E-2</v>
      </c>
      <c r="N108">
        <v>779.67280000000005</v>
      </c>
      <c r="O108">
        <v>0</v>
      </c>
      <c r="P108">
        <v>779.7</v>
      </c>
      <c r="Q108">
        <v>593.71289999999999</v>
      </c>
      <c r="R108">
        <v>0</v>
      </c>
      <c r="S108">
        <v>593.70000000000005</v>
      </c>
      <c r="T108">
        <v>50.716900000000003</v>
      </c>
      <c r="U108"/>
      <c r="V108"/>
      <c r="W108">
        <v>0</v>
      </c>
      <c r="X108">
        <v>3.3008999999999999</v>
      </c>
      <c r="Y108">
        <v>12</v>
      </c>
      <c r="Z108">
        <v>883</v>
      </c>
      <c r="AA108">
        <v>903</v>
      </c>
      <c r="AB108">
        <v>827</v>
      </c>
      <c r="AC108">
        <v>66</v>
      </c>
      <c r="AD108">
        <v>8.36</v>
      </c>
      <c r="AE108">
        <v>0.19</v>
      </c>
      <c r="AF108">
        <v>983</v>
      </c>
      <c r="AG108">
        <v>-10</v>
      </c>
      <c r="AH108">
        <v>7.2729999999999997</v>
      </c>
      <c r="AI108">
        <v>11</v>
      </c>
      <c r="AJ108">
        <v>191</v>
      </c>
      <c r="AK108">
        <v>188.7</v>
      </c>
      <c r="AL108">
        <v>6.2</v>
      </c>
      <c r="AM108">
        <v>195</v>
      </c>
      <c r="AN108" t="s">
        <v>155</v>
      </c>
      <c r="AO108">
        <v>2</v>
      </c>
      <c r="AP108" s="42">
        <v>0.63254629629629633</v>
      </c>
      <c r="AQ108">
        <v>47.163730000000001</v>
      </c>
      <c r="AR108">
        <v>-88.490241999999995</v>
      </c>
      <c r="AS108">
        <v>319.3</v>
      </c>
      <c r="AT108">
        <v>34</v>
      </c>
      <c r="AU108">
        <v>12</v>
      </c>
      <c r="AV108">
        <v>12</v>
      </c>
      <c r="AW108" t="s">
        <v>414</v>
      </c>
      <c r="AX108">
        <v>1.5874999999999999</v>
      </c>
      <c r="AY108">
        <v>1.6125</v>
      </c>
      <c r="AZ108">
        <v>2.5</v>
      </c>
      <c r="BA108">
        <v>14.048999999999999</v>
      </c>
      <c r="BB108">
        <v>16.579999999999998</v>
      </c>
      <c r="BC108">
        <v>1.18</v>
      </c>
      <c r="BD108">
        <v>12.092000000000001</v>
      </c>
      <c r="BE108">
        <v>3031.8989999999999</v>
      </c>
      <c r="BF108">
        <v>2.1219999999999999</v>
      </c>
      <c r="BG108">
        <v>21.795000000000002</v>
      </c>
      <c r="BH108">
        <v>0</v>
      </c>
      <c r="BI108">
        <v>21.795000000000002</v>
      </c>
      <c r="BJ108">
        <v>16.597000000000001</v>
      </c>
      <c r="BK108">
        <v>0</v>
      </c>
      <c r="BL108">
        <v>16.597000000000001</v>
      </c>
      <c r="BM108">
        <v>0.44729999999999998</v>
      </c>
      <c r="BN108"/>
      <c r="BO108"/>
      <c r="BP108"/>
      <c r="BQ108">
        <v>640.67499999999995</v>
      </c>
      <c r="BR108">
        <v>0.28863800000000001</v>
      </c>
      <c r="BS108">
        <v>-1.3619999999999999E-3</v>
      </c>
      <c r="BT108">
        <v>1.1273E-2</v>
      </c>
      <c r="BU108">
        <v>6.9482379999999999</v>
      </c>
      <c r="BV108">
        <v>-2.73762E-2</v>
      </c>
      <c r="BW108" s="4">
        <f t="shared" si="14"/>
        <v>1.8357244795999998</v>
      </c>
      <c r="BY108" s="4">
        <f t="shared" si="15"/>
        <v>16263.226711538664</v>
      </c>
      <c r="BZ108" s="4">
        <f t="shared" si="16"/>
        <v>11.382492319792</v>
      </c>
      <c r="CA108" s="4">
        <f t="shared" si="17"/>
        <v>89.026967498392011</v>
      </c>
      <c r="CB108" s="4">
        <f t="shared" si="18"/>
        <v>2.3993349739128003</v>
      </c>
    </row>
    <row r="109" spans="1:80" x14ac:dyDescent="0.25">
      <c r="A109" s="40">
        <v>41704</v>
      </c>
      <c r="B109" s="41">
        <v>7.6412037037037047E-3</v>
      </c>
      <c r="C109">
        <v>12.74</v>
      </c>
      <c r="D109">
        <v>1.4E-2</v>
      </c>
      <c r="E109">
        <v>140</v>
      </c>
      <c r="F109">
        <v>1046.4000000000001</v>
      </c>
      <c r="G109">
        <v>-29</v>
      </c>
      <c r="H109">
        <v>79.599999999999994</v>
      </c>
      <c r="I109"/>
      <c r="J109">
        <v>3.7</v>
      </c>
      <c r="K109">
        <v>0.89200000000000002</v>
      </c>
      <c r="L109">
        <v>11.364699999999999</v>
      </c>
      <c r="M109">
        <v>1.2500000000000001E-2</v>
      </c>
      <c r="N109">
        <v>933.47670000000005</v>
      </c>
      <c r="O109">
        <v>0</v>
      </c>
      <c r="P109">
        <v>933.5</v>
      </c>
      <c r="Q109">
        <v>710.59839999999997</v>
      </c>
      <c r="R109">
        <v>0</v>
      </c>
      <c r="S109">
        <v>710.6</v>
      </c>
      <c r="T109">
        <v>79.633300000000006</v>
      </c>
      <c r="U109"/>
      <c r="V109"/>
      <c r="W109">
        <v>0</v>
      </c>
      <c r="X109">
        <v>3.3006000000000002</v>
      </c>
      <c r="Y109">
        <v>12.1</v>
      </c>
      <c r="Z109">
        <v>882</v>
      </c>
      <c r="AA109">
        <v>903</v>
      </c>
      <c r="AB109">
        <v>826</v>
      </c>
      <c r="AC109">
        <v>65.3</v>
      </c>
      <c r="AD109">
        <v>8.27</v>
      </c>
      <c r="AE109">
        <v>0.19</v>
      </c>
      <c r="AF109">
        <v>983</v>
      </c>
      <c r="AG109">
        <v>-10</v>
      </c>
      <c r="AH109">
        <v>7</v>
      </c>
      <c r="AI109">
        <v>11</v>
      </c>
      <c r="AJ109">
        <v>191</v>
      </c>
      <c r="AK109">
        <v>188.3</v>
      </c>
      <c r="AL109">
        <v>6.2</v>
      </c>
      <c r="AM109">
        <v>195</v>
      </c>
      <c r="AN109" t="s">
        <v>155</v>
      </c>
      <c r="AO109">
        <v>2</v>
      </c>
      <c r="AP109" s="42">
        <v>0.63255787037037037</v>
      </c>
      <c r="AQ109">
        <v>47.163671999999998</v>
      </c>
      <c r="AR109">
        <v>-88.490436000000003</v>
      </c>
      <c r="AS109">
        <v>319.60000000000002</v>
      </c>
      <c r="AT109">
        <v>34.6</v>
      </c>
      <c r="AU109">
        <v>12</v>
      </c>
      <c r="AV109">
        <v>12</v>
      </c>
      <c r="AW109" t="s">
        <v>414</v>
      </c>
      <c r="AX109">
        <v>1.4624999999999999</v>
      </c>
      <c r="AY109">
        <v>1.7</v>
      </c>
      <c r="AZ109">
        <v>2.4500000000000002</v>
      </c>
      <c r="BA109">
        <v>14.048999999999999</v>
      </c>
      <c r="BB109">
        <v>16.559999999999999</v>
      </c>
      <c r="BC109">
        <v>1.18</v>
      </c>
      <c r="BD109">
        <v>12.102</v>
      </c>
      <c r="BE109">
        <v>3031.1239999999998</v>
      </c>
      <c r="BF109">
        <v>2.12</v>
      </c>
      <c r="BG109">
        <v>26.073</v>
      </c>
      <c r="BH109">
        <v>0</v>
      </c>
      <c r="BI109">
        <v>26.073</v>
      </c>
      <c r="BJ109">
        <v>19.847000000000001</v>
      </c>
      <c r="BK109">
        <v>0</v>
      </c>
      <c r="BL109">
        <v>19.847000000000001</v>
      </c>
      <c r="BM109">
        <v>0.70179999999999998</v>
      </c>
      <c r="BN109"/>
      <c r="BO109"/>
      <c r="BP109"/>
      <c r="BQ109">
        <v>640.077</v>
      </c>
      <c r="BR109">
        <v>0.268098</v>
      </c>
      <c r="BS109">
        <v>-9.2E-5</v>
      </c>
      <c r="BT109">
        <v>1.0272999999999999E-2</v>
      </c>
      <c r="BU109">
        <v>6.4537899999999997</v>
      </c>
      <c r="BV109">
        <v>-1.8492000000000001E-3</v>
      </c>
      <c r="BW109" s="4">
        <f t="shared" si="14"/>
        <v>1.7050913179999998</v>
      </c>
      <c r="BY109" s="4">
        <f t="shared" si="15"/>
        <v>15102.047550689118</v>
      </c>
      <c r="BZ109" s="4">
        <f t="shared" si="16"/>
        <v>10.562530865600001</v>
      </c>
      <c r="CA109" s="4">
        <f t="shared" si="17"/>
        <v>98.884221740360019</v>
      </c>
      <c r="CB109" s="4">
        <f t="shared" si="18"/>
        <v>3.4965963025839999</v>
      </c>
    </row>
    <row r="110" spans="1:80" x14ac:dyDescent="0.25">
      <c r="A110" s="40">
        <v>41704</v>
      </c>
      <c r="B110" s="41">
        <v>7.6527777777777783E-3</v>
      </c>
      <c r="C110">
        <v>12.747999999999999</v>
      </c>
      <c r="D110">
        <v>1.4E-2</v>
      </c>
      <c r="E110">
        <v>140</v>
      </c>
      <c r="F110">
        <v>1279.4000000000001</v>
      </c>
      <c r="G110">
        <v>-22.8</v>
      </c>
      <c r="H110">
        <v>70.900000000000006</v>
      </c>
      <c r="I110"/>
      <c r="J110">
        <v>3.7</v>
      </c>
      <c r="K110">
        <v>0.89200000000000002</v>
      </c>
      <c r="L110">
        <v>11.371</v>
      </c>
      <c r="M110">
        <v>1.2500000000000001E-2</v>
      </c>
      <c r="N110">
        <v>1141.1832999999999</v>
      </c>
      <c r="O110">
        <v>0</v>
      </c>
      <c r="P110">
        <v>1141.2</v>
      </c>
      <c r="Q110">
        <v>868.89179999999999</v>
      </c>
      <c r="R110">
        <v>0</v>
      </c>
      <c r="S110">
        <v>868.9</v>
      </c>
      <c r="T110">
        <v>70.928399999999996</v>
      </c>
      <c r="U110"/>
      <c r="V110"/>
      <c r="W110">
        <v>0</v>
      </c>
      <c r="X110">
        <v>3.3003</v>
      </c>
      <c r="Y110">
        <v>12</v>
      </c>
      <c r="Z110">
        <v>883</v>
      </c>
      <c r="AA110">
        <v>904</v>
      </c>
      <c r="AB110">
        <v>826</v>
      </c>
      <c r="AC110">
        <v>65.7</v>
      </c>
      <c r="AD110">
        <v>8.32</v>
      </c>
      <c r="AE110">
        <v>0.19</v>
      </c>
      <c r="AF110">
        <v>983</v>
      </c>
      <c r="AG110">
        <v>-10</v>
      </c>
      <c r="AH110">
        <v>7</v>
      </c>
      <c r="AI110">
        <v>11</v>
      </c>
      <c r="AJ110">
        <v>191</v>
      </c>
      <c r="AK110">
        <v>188.7</v>
      </c>
      <c r="AL110">
        <v>6.2</v>
      </c>
      <c r="AM110">
        <v>195</v>
      </c>
      <c r="AN110" t="s">
        <v>155</v>
      </c>
      <c r="AO110">
        <v>2</v>
      </c>
      <c r="AP110" s="42">
        <v>0.63256944444444441</v>
      </c>
      <c r="AQ110">
        <v>47.163634999999999</v>
      </c>
      <c r="AR110">
        <v>-88.490645000000001</v>
      </c>
      <c r="AS110">
        <v>319.5</v>
      </c>
      <c r="AT110">
        <v>35.200000000000003</v>
      </c>
      <c r="AU110">
        <v>12</v>
      </c>
      <c r="AV110">
        <v>12</v>
      </c>
      <c r="AW110" t="s">
        <v>414</v>
      </c>
      <c r="AX110">
        <v>1.1875</v>
      </c>
      <c r="AY110">
        <v>1.7</v>
      </c>
      <c r="AZ110">
        <v>2.1</v>
      </c>
      <c r="BA110">
        <v>14.048999999999999</v>
      </c>
      <c r="BB110">
        <v>16.55</v>
      </c>
      <c r="BC110">
        <v>1.18</v>
      </c>
      <c r="BD110">
        <v>12.11</v>
      </c>
      <c r="BE110">
        <v>3031.3530000000001</v>
      </c>
      <c r="BF110">
        <v>2.1190000000000002</v>
      </c>
      <c r="BG110">
        <v>31.859000000000002</v>
      </c>
      <c r="BH110">
        <v>0</v>
      </c>
      <c r="BI110">
        <v>31.859000000000002</v>
      </c>
      <c r="BJ110">
        <v>24.257000000000001</v>
      </c>
      <c r="BK110">
        <v>0</v>
      </c>
      <c r="BL110">
        <v>24.257000000000001</v>
      </c>
      <c r="BM110">
        <v>0.62480000000000002</v>
      </c>
      <c r="BN110"/>
      <c r="BO110"/>
      <c r="BP110"/>
      <c r="BQ110">
        <v>639.72199999999998</v>
      </c>
      <c r="BR110">
        <v>0.23482800000000001</v>
      </c>
      <c r="BS110">
        <v>1E-3</v>
      </c>
      <c r="BT110">
        <v>1.1454000000000001E-2</v>
      </c>
      <c r="BU110">
        <v>5.6528980000000004</v>
      </c>
      <c r="BV110">
        <v>2.01E-2</v>
      </c>
      <c r="BW110" s="4">
        <f t="shared" si="14"/>
        <v>1.4934956516</v>
      </c>
      <c r="BY110" s="4">
        <f t="shared" si="15"/>
        <v>13228.937428087369</v>
      </c>
      <c r="BZ110" s="4">
        <f t="shared" si="16"/>
        <v>9.2473949454640021</v>
      </c>
      <c r="CA110" s="4">
        <f t="shared" si="17"/>
        <v>105.85845171879201</v>
      </c>
      <c r="CB110" s="4">
        <f t="shared" si="18"/>
        <v>2.7266504775488003</v>
      </c>
    </row>
    <row r="111" spans="1:80" x14ac:dyDescent="0.25">
      <c r="A111" s="40">
        <v>41704</v>
      </c>
      <c r="B111" s="41">
        <v>7.6643518518518519E-3</v>
      </c>
      <c r="C111">
        <v>12.68</v>
      </c>
      <c r="D111">
        <v>1.4E-2</v>
      </c>
      <c r="E111">
        <v>140</v>
      </c>
      <c r="F111">
        <v>1359.8</v>
      </c>
      <c r="G111">
        <v>-29.1</v>
      </c>
      <c r="H111">
        <v>80.2</v>
      </c>
      <c r="I111"/>
      <c r="J111">
        <v>3.6</v>
      </c>
      <c r="K111">
        <v>0.89270000000000005</v>
      </c>
      <c r="L111">
        <v>11.3185</v>
      </c>
      <c r="M111">
        <v>1.2500000000000001E-2</v>
      </c>
      <c r="N111">
        <v>1213.8276000000001</v>
      </c>
      <c r="O111">
        <v>0</v>
      </c>
      <c r="P111">
        <v>1213.8</v>
      </c>
      <c r="Q111">
        <v>924.01229999999998</v>
      </c>
      <c r="R111">
        <v>0</v>
      </c>
      <c r="S111">
        <v>924</v>
      </c>
      <c r="T111">
        <v>80.175799999999995</v>
      </c>
      <c r="U111"/>
      <c r="V111"/>
      <c r="W111">
        <v>0</v>
      </c>
      <c r="X111">
        <v>3.2143999999999999</v>
      </c>
      <c r="Y111">
        <v>12.1</v>
      </c>
      <c r="Z111">
        <v>882</v>
      </c>
      <c r="AA111">
        <v>904</v>
      </c>
      <c r="AB111">
        <v>825</v>
      </c>
      <c r="AC111">
        <v>65.3</v>
      </c>
      <c r="AD111">
        <v>8.27</v>
      </c>
      <c r="AE111">
        <v>0.19</v>
      </c>
      <c r="AF111">
        <v>983</v>
      </c>
      <c r="AG111">
        <v>-10</v>
      </c>
      <c r="AH111">
        <v>7</v>
      </c>
      <c r="AI111">
        <v>11</v>
      </c>
      <c r="AJ111">
        <v>191</v>
      </c>
      <c r="AK111">
        <v>189</v>
      </c>
      <c r="AL111">
        <v>6.6</v>
      </c>
      <c r="AM111">
        <v>195</v>
      </c>
      <c r="AN111" t="s">
        <v>155</v>
      </c>
      <c r="AO111">
        <v>2</v>
      </c>
      <c r="AP111" s="42">
        <v>0.63258101851851845</v>
      </c>
      <c r="AQ111">
        <v>47.163614000000003</v>
      </c>
      <c r="AR111">
        <v>-88.490859</v>
      </c>
      <c r="AS111">
        <v>319.5</v>
      </c>
      <c r="AT111">
        <v>35.700000000000003</v>
      </c>
      <c r="AU111">
        <v>12</v>
      </c>
      <c r="AV111">
        <v>12</v>
      </c>
      <c r="AW111" t="s">
        <v>414</v>
      </c>
      <c r="AX111">
        <v>1.0874999999999999</v>
      </c>
      <c r="AY111">
        <v>1.675</v>
      </c>
      <c r="AZ111">
        <v>2.0625</v>
      </c>
      <c r="BA111">
        <v>14.048999999999999</v>
      </c>
      <c r="BB111">
        <v>16.64</v>
      </c>
      <c r="BC111">
        <v>1.18</v>
      </c>
      <c r="BD111">
        <v>12.026</v>
      </c>
      <c r="BE111">
        <v>3031.1280000000002</v>
      </c>
      <c r="BF111">
        <v>2.13</v>
      </c>
      <c r="BG111">
        <v>34.042000000000002</v>
      </c>
      <c r="BH111">
        <v>0</v>
      </c>
      <c r="BI111">
        <v>34.042000000000002</v>
      </c>
      <c r="BJ111">
        <v>25.914000000000001</v>
      </c>
      <c r="BK111">
        <v>0</v>
      </c>
      <c r="BL111">
        <v>25.914000000000001</v>
      </c>
      <c r="BM111">
        <v>0.70950000000000002</v>
      </c>
      <c r="BN111"/>
      <c r="BO111"/>
      <c r="BP111"/>
      <c r="BQ111">
        <v>625.91600000000005</v>
      </c>
      <c r="BR111">
        <v>0.23227</v>
      </c>
      <c r="BS111">
        <v>1E-3</v>
      </c>
      <c r="BT111">
        <v>1.2E-2</v>
      </c>
      <c r="BU111">
        <v>5.5913199999999996</v>
      </c>
      <c r="BV111">
        <v>2.01E-2</v>
      </c>
      <c r="BW111" s="4">
        <f t="shared" si="14"/>
        <v>1.4772267439999998</v>
      </c>
      <c r="BY111" s="4">
        <f t="shared" si="15"/>
        <v>13083.86110211712</v>
      </c>
      <c r="BZ111" s="4">
        <f t="shared" si="16"/>
        <v>9.1941429551999985</v>
      </c>
      <c r="CA111" s="4">
        <f t="shared" si="17"/>
        <v>111.85775612256</v>
      </c>
      <c r="CB111" s="4">
        <f t="shared" si="18"/>
        <v>3.0625560688799998</v>
      </c>
    </row>
    <row r="112" spans="1:80" x14ac:dyDescent="0.25">
      <c r="A112" s="40">
        <v>41704</v>
      </c>
      <c r="B112" s="41">
        <v>7.6759259259259255E-3</v>
      </c>
      <c r="C112">
        <v>12.654</v>
      </c>
      <c r="D112">
        <v>1.5599999999999999E-2</v>
      </c>
      <c r="E112">
        <v>156.14262600000001</v>
      </c>
      <c r="F112">
        <v>1427</v>
      </c>
      <c r="G112">
        <v>-11.9</v>
      </c>
      <c r="H112">
        <v>72.2</v>
      </c>
      <c r="I112"/>
      <c r="J112">
        <v>3.5</v>
      </c>
      <c r="K112">
        <v>0.89280000000000004</v>
      </c>
      <c r="L112">
        <v>11.2971</v>
      </c>
      <c r="M112">
        <v>1.3899999999999999E-2</v>
      </c>
      <c r="N112">
        <v>1274.0029</v>
      </c>
      <c r="O112">
        <v>0</v>
      </c>
      <c r="P112">
        <v>1274</v>
      </c>
      <c r="Q112">
        <v>970.04139999999995</v>
      </c>
      <c r="R112">
        <v>0</v>
      </c>
      <c r="S112">
        <v>970</v>
      </c>
      <c r="T112">
        <v>72.163200000000003</v>
      </c>
      <c r="U112"/>
      <c r="V112"/>
      <c r="W112">
        <v>0</v>
      </c>
      <c r="X112">
        <v>3.1246999999999998</v>
      </c>
      <c r="Y112">
        <v>12.1</v>
      </c>
      <c r="Z112">
        <v>883</v>
      </c>
      <c r="AA112">
        <v>904</v>
      </c>
      <c r="AB112">
        <v>826</v>
      </c>
      <c r="AC112">
        <v>65.7</v>
      </c>
      <c r="AD112">
        <v>8.33</v>
      </c>
      <c r="AE112">
        <v>0.19</v>
      </c>
      <c r="AF112">
        <v>982</v>
      </c>
      <c r="AG112">
        <v>-10</v>
      </c>
      <c r="AH112">
        <v>7</v>
      </c>
      <c r="AI112">
        <v>11</v>
      </c>
      <c r="AJ112">
        <v>191</v>
      </c>
      <c r="AK112">
        <v>189</v>
      </c>
      <c r="AL112">
        <v>6.3</v>
      </c>
      <c r="AM112">
        <v>195</v>
      </c>
      <c r="AN112" t="s">
        <v>155</v>
      </c>
      <c r="AO112">
        <v>2</v>
      </c>
      <c r="AP112" s="42">
        <v>0.6325925925925926</v>
      </c>
      <c r="AQ112">
        <v>47.163584999999998</v>
      </c>
      <c r="AR112">
        <v>-88.491071000000005</v>
      </c>
      <c r="AS112">
        <v>319.7</v>
      </c>
      <c r="AT112">
        <v>36.1</v>
      </c>
      <c r="AU112">
        <v>12</v>
      </c>
      <c r="AV112">
        <v>12</v>
      </c>
      <c r="AW112" t="s">
        <v>414</v>
      </c>
      <c r="AX112">
        <v>1</v>
      </c>
      <c r="AY112">
        <v>1.5125</v>
      </c>
      <c r="AZ112">
        <v>1.8125</v>
      </c>
      <c r="BA112">
        <v>14.048999999999999</v>
      </c>
      <c r="BB112">
        <v>16.670000000000002</v>
      </c>
      <c r="BC112">
        <v>1.19</v>
      </c>
      <c r="BD112">
        <v>12.012</v>
      </c>
      <c r="BE112">
        <v>3030.9650000000001</v>
      </c>
      <c r="BF112">
        <v>2.38</v>
      </c>
      <c r="BG112">
        <v>35.795000000000002</v>
      </c>
      <c r="BH112">
        <v>0</v>
      </c>
      <c r="BI112">
        <v>35.795000000000002</v>
      </c>
      <c r="BJ112">
        <v>27.254999999999999</v>
      </c>
      <c r="BK112">
        <v>0</v>
      </c>
      <c r="BL112">
        <v>27.254999999999999</v>
      </c>
      <c r="BM112">
        <v>0.63970000000000005</v>
      </c>
      <c r="BN112"/>
      <c r="BO112"/>
      <c r="BP112"/>
      <c r="BQ112">
        <v>609.55799999999999</v>
      </c>
      <c r="BR112">
        <v>0.247359</v>
      </c>
      <c r="BS112">
        <v>2.7300000000000002E-4</v>
      </c>
      <c r="BT112">
        <v>1.2E-2</v>
      </c>
      <c r="BU112">
        <v>5.9545500000000002</v>
      </c>
      <c r="BV112">
        <v>5.4872999999999996E-3</v>
      </c>
      <c r="BW112" s="4">
        <f t="shared" si="14"/>
        <v>1.5731921099999999</v>
      </c>
      <c r="BY112" s="4">
        <f t="shared" si="15"/>
        <v>13933.081198659003</v>
      </c>
      <c r="BZ112" s="4">
        <f t="shared" si="16"/>
        <v>10.940651988000001</v>
      </c>
      <c r="CA112" s="4">
        <f t="shared" si="17"/>
        <v>125.288852913</v>
      </c>
      <c r="CB112" s="4">
        <f t="shared" si="18"/>
        <v>2.9406449902200005</v>
      </c>
    </row>
    <row r="113" spans="1:80" x14ac:dyDescent="0.25">
      <c r="A113" s="40">
        <v>41704</v>
      </c>
      <c r="B113" s="41">
        <v>7.6874999999999999E-3</v>
      </c>
      <c r="C113">
        <v>12.676</v>
      </c>
      <c r="D113">
        <v>1.54E-2</v>
      </c>
      <c r="E113">
        <v>153.59125299999999</v>
      </c>
      <c r="F113">
        <v>1445.9</v>
      </c>
      <c r="G113">
        <v>-22.5</v>
      </c>
      <c r="H113">
        <v>70.3</v>
      </c>
      <c r="I113"/>
      <c r="J113">
        <v>3.4</v>
      </c>
      <c r="K113">
        <v>0.89249999999999996</v>
      </c>
      <c r="L113">
        <v>11.312900000000001</v>
      </c>
      <c r="M113">
        <v>1.37E-2</v>
      </c>
      <c r="N113">
        <v>1290.4393</v>
      </c>
      <c r="O113">
        <v>0</v>
      </c>
      <c r="P113">
        <v>1290.4000000000001</v>
      </c>
      <c r="Q113">
        <v>982.68640000000005</v>
      </c>
      <c r="R113">
        <v>0</v>
      </c>
      <c r="S113">
        <v>982.7</v>
      </c>
      <c r="T113">
        <v>70.3</v>
      </c>
      <c r="U113"/>
      <c r="V113"/>
      <c r="W113">
        <v>0</v>
      </c>
      <c r="X113">
        <v>3.0348999999999999</v>
      </c>
      <c r="Y113">
        <v>12.1</v>
      </c>
      <c r="Z113">
        <v>885</v>
      </c>
      <c r="AA113">
        <v>905</v>
      </c>
      <c r="AB113">
        <v>830</v>
      </c>
      <c r="AC113">
        <v>66</v>
      </c>
      <c r="AD113">
        <v>8.3699999999999992</v>
      </c>
      <c r="AE113">
        <v>0.19</v>
      </c>
      <c r="AF113">
        <v>982</v>
      </c>
      <c r="AG113">
        <v>-10</v>
      </c>
      <c r="AH113">
        <v>7</v>
      </c>
      <c r="AI113">
        <v>11</v>
      </c>
      <c r="AJ113">
        <v>191</v>
      </c>
      <c r="AK113">
        <v>189</v>
      </c>
      <c r="AL113">
        <v>6</v>
      </c>
      <c r="AM113">
        <v>195</v>
      </c>
      <c r="AN113" t="s">
        <v>155</v>
      </c>
      <c r="AO113">
        <v>2</v>
      </c>
      <c r="AP113" s="42">
        <v>0.63260416666666663</v>
      </c>
      <c r="AQ113">
        <v>47.163541000000002</v>
      </c>
      <c r="AR113">
        <v>-88.491277999999994</v>
      </c>
      <c r="AS113">
        <v>319.7</v>
      </c>
      <c r="AT113">
        <v>36.5</v>
      </c>
      <c r="AU113">
        <v>12</v>
      </c>
      <c r="AV113">
        <v>12</v>
      </c>
      <c r="AW113" t="s">
        <v>414</v>
      </c>
      <c r="AX113">
        <v>1.0125</v>
      </c>
      <c r="AY113">
        <v>1.6</v>
      </c>
      <c r="AZ113">
        <v>1.9</v>
      </c>
      <c r="BA113">
        <v>14.048999999999999</v>
      </c>
      <c r="BB113">
        <v>16.64</v>
      </c>
      <c r="BC113">
        <v>1.18</v>
      </c>
      <c r="BD113">
        <v>12.05</v>
      </c>
      <c r="BE113">
        <v>3031.0709999999999</v>
      </c>
      <c r="BF113">
        <v>2.3380000000000001</v>
      </c>
      <c r="BG113">
        <v>36.207000000000001</v>
      </c>
      <c r="BH113">
        <v>0</v>
      </c>
      <c r="BI113">
        <v>36.207000000000001</v>
      </c>
      <c r="BJ113">
        <v>27.571999999999999</v>
      </c>
      <c r="BK113">
        <v>0</v>
      </c>
      <c r="BL113">
        <v>27.571999999999999</v>
      </c>
      <c r="BM113">
        <v>0.62239999999999995</v>
      </c>
      <c r="BN113"/>
      <c r="BO113"/>
      <c r="BP113"/>
      <c r="BQ113">
        <v>591.23</v>
      </c>
      <c r="BR113">
        <v>0.27090199999999998</v>
      </c>
      <c r="BS113">
        <v>4.3620000000000004E-3</v>
      </c>
      <c r="BT113">
        <v>1.2727E-2</v>
      </c>
      <c r="BU113">
        <v>6.5212880000000002</v>
      </c>
      <c r="BV113">
        <v>8.7676199999999996E-2</v>
      </c>
      <c r="BW113" s="4">
        <f t="shared" si="14"/>
        <v>1.7229242895999999</v>
      </c>
      <c r="BY113" s="4">
        <f t="shared" si="15"/>
        <v>15259.727917253857</v>
      </c>
      <c r="BZ113" s="4">
        <f t="shared" si="16"/>
        <v>11.770507477568001</v>
      </c>
      <c r="CA113" s="4">
        <f t="shared" si="17"/>
        <v>138.80942351219198</v>
      </c>
      <c r="CB113" s="4">
        <f t="shared" si="18"/>
        <v>3.1334319307264002</v>
      </c>
    </row>
    <row r="114" spans="1:80" x14ac:dyDescent="0.25">
      <c r="A114" s="40">
        <v>41704</v>
      </c>
      <c r="B114" s="41">
        <v>7.6990740740740735E-3</v>
      </c>
      <c r="C114">
        <v>12.679</v>
      </c>
      <c r="D114">
        <v>1.4999999999999999E-2</v>
      </c>
      <c r="E114">
        <v>150</v>
      </c>
      <c r="F114">
        <v>1439.9</v>
      </c>
      <c r="G114">
        <v>-19.3</v>
      </c>
      <c r="H114">
        <v>91.5</v>
      </c>
      <c r="I114"/>
      <c r="J114">
        <v>3.4</v>
      </c>
      <c r="K114">
        <v>0.89249999999999996</v>
      </c>
      <c r="L114">
        <v>11.315799999999999</v>
      </c>
      <c r="M114">
        <v>1.34E-2</v>
      </c>
      <c r="N114">
        <v>1285.0853999999999</v>
      </c>
      <c r="O114">
        <v>0</v>
      </c>
      <c r="P114">
        <v>1285.0999999999999</v>
      </c>
      <c r="Q114">
        <v>978.60940000000005</v>
      </c>
      <c r="R114">
        <v>0</v>
      </c>
      <c r="S114">
        <v>978.6</v>
      </c>
      <c r="T114">
        <v>91.456599999999995</v>
      </c>
      <c r="U114"/>
      <c r="V114"/>
      <c r="W114">
        <v>0</v>
      </c>
      <c r="X114">
        <v>3.0345</v>
      </c>
      <c r="Y114">
        <v>12.1</v>
      </c>
      <c r="Z114">
        <v>885</v>
      </c>
      <c r="AA114">
        <v>904</v>
      </c>
      <c r="AB114">
        <v>830</v>
      </c>
      <c r="AC114">
        <v>66</v>
      </c>
      <c r="AD114">
        <v>8.3699999999999992</v>
      </c>
      <c r="AE114">
        <v>0.19</v>
      </c>
      <c r="AF114">
        <v>982</v>
      </c>
      <c r="AG114">
        <v>-10</v>
      </c>
      <c r="AH114">
        <v>7.7270000000000003</v>
      </c>
      <c r="AI114">
        <v>11</v>
      </c>
      <c r="AJ114">
        <v>191.7</v>
      </c>
      <c r="AK114">
        <v>189</v>
      </c>
      <c r="AL114">
        <v>6.2</v>
      </c>
      <c r="AM114">
        <v>195</v>
      </c>
      <c r="AN114" t="s">
        <v>155</v>
      </c>
      <c r="AO114">
        <v>2</v>
      </c>
      <c r="AP114" s="42">
        <v>0.63261574074074078</v>
      </c>
      <c r="AQ114">
        <v>47.163485999999999</v>
      </c>
      <c r="AR114">
        <v>-88.491482000000005</v>
      </c>
      <c r="AS114">
        <v>319.60000000000002</v>
      </c>
      <c r="AT114">
        <v>36.9</v>
      </c>
      <c r="AU114">
        <v>12</v>
      </c>
      <c r="AV114">
        <v>12</v>
      </c>
      <c r="AW114" t="s">
        <v>414</v>
      </c>
      <c r="AX114">
        <v>1.1000000000000001</v>
      </c>
      <c r="AY114">
        <v>1.6</v>
      </c>
      <c r="AZ114">
        <v>1.9125000000000001</v>
      </c>
      <c r="BA114">
        <v>14.048999999999999</v>
      </c>
      <c r="BB114">
        <v>16.63</v>
      </c>
      <c r="BC114">
        <v>1.18</v>
      </c>
      <c r="BD114">
        <v>12.045999999999999</v>
      </c>
      <c r="BE114">
        <v>3030.587</v>
      </c>
      <c r="BF114">
        <v>2.282</v>
      </c>
      <c r="BG114">
        <v>36.042000000000002</v>
      </c>
      <c r="BH114">
        <v>0</v>
      </c>
      <c r="BI114">
        <v>36.042000000000002</v>
      </c>
      <c r="BJ114">
        <v>27.446000000000002</v>
      </c>
      <c r="BK114">
        <v>0</v>
      </c>
      <c r="BL114">
        <v>27.446000000000002</v>
      </c>
      <c r="BM114">
        <v>0.80930000000000002</v>
      </c>
      <c r="BN114"/>
      <c r="BO114"/>
      <c r="BP114"/>
      <c r="BQ114">
        <v>590.91300000000001</v>
      </c>
      <c r="BR114">
        <v>0.267822</v>
      </c>
      <c r="BS114">
        <v>7.4539999999999997E-3</v>
      </c>
      <c r="BT114">
        <v>1.2999999999999999E-2</v>
      </c>
      <c r="BU114">
        <v>6.4471449999999999</v>
      </c>
      <c r="BV114">
        <v>0.1498254</v>
      </c>
      <c r="BW114" s="4">
        <f t="shared" si="14"/>
        <v>1.7033357089999999</v>
      </c>
      <c r="BY114" s="4">
        <f t="shared" si="15"/>
        <v>15083.825312216781</v>
      </c>
      <c r="BZ114" s="4">
        <f t="shared" si="16"/>
        <v>11.35796113508</v>
      </c>
      <c r="CA114" s="4">
        <f t="shared" si="17"/>
        <v>136.60411976924001</v>
      </c>
      <c r="CB114" s="4">
        <f t="shared" si="18"/>
        <v>4.0280446742420004</v>
      </c>
    </row>
    <row r="115" spans="1:80" x14ac:dyDescent="0.25">
      <c r="A115" s="40">
        <v>41704</v>
      </c>
      <c r="B115" s="41">
        <v>7.7106481481481479E-3</v>
      </c>
      <c r="C115">
        <v>12.62</v>
      </c>
      <c r="D115">
        <v>1.5299999999999999E-2</v>
      </c>
      <c r="E115">
        <v>153.00833299999999</v>
      </c>
      <c r="F115">
        <v>1591.2</v>
      </c>
      <c r="G115">
        <v>-20.7</v>
      </c>
      <c r="H115">
        <v>80.3</v>
      </c>
      <c r="I115"/>
      <c r="J115">
        <v>3.4</v>
      </c>
      <c r="K115">
        <v>0.89300000000000002</v>
      </c>
      <c r="L115">
        <v>11.269600000000001</v>
      </c>
      <c r="M115">
        <v>1.37E-2</v>
      </c>
      <c r="N115">
        <v>1420.9534000000001</v>
      </c>
      <c r="O115">
        <v>0</v>
      </c>
      <c r="P115">
        <v>1421</v>
      </c>
      <c r="Q115">
        <v>1082.0746999999999</v>
      </c>
      <c r="R115">
        <v>0</v>
      </c>
      <c r="S115">
        <v>1082.0999999999999</v>
      </c>
      <c r="T115">
        <v>80.3</v>
      </c>
      <c r="U115"/>
      <c r="V115"/>
      <c r="W115">
        <v>0</v>
      </c>
      <c r="X115">
        <v>3.0362</v>
      </c>
      <c r="Y115">
        <v>12.1</v>
      </c>
      <c r="Z115">
        <v>886</v>
      </c>
      <c r="AA115">
        <v>905</v>
      </c>
      <c r="AB115">
        <v>830</v>
      </c>
      <c r="AC115">
        <v>66</v>
      </c>
      <c r="AD115">
        <v>8.3699999999999992</v>
      </c>
      <c r="AE115">
        <v>0.19</v>
      </c>
      <c r="AF115">
        <v>982</v>
      </c>
      <c r="AG115">
        <v>-10</v>
      </c>
      <c r="AH115">
        <v>7.2729999999999997</v>
      </c>
      <c r="AI115">
        <v>11</v>
      </c>
      <c r="AJ115">
        <v>191.3</v>
      </c>
      <c r="AK115">
        <v>189</v>
      </c>
      <c r="AL115">
        <v>6.3</v>
      </c>
      <c r="AM115">
        <v>195</v>
      </c>
      <c r="AN115" t="s">
        <v>155</v>
      </c>
      <c r="AO115">
        <v>2</v>
      </c>
      <c r="AP115" s="42">
        <v>0.63262731481481482</v>
      </c>
      <c r="AQ115">
        <v>47.163395999999999</v>
      </c>
      <c r="AR115">
        <v>-88.491668000000004</v>
      </c>
      <c r="AS115">
        <v>319.7</v>
      </c>
      <c r="AT115">
        <v>37.4</v>
      </c>
      <c r="AU115">
        <v>12</v>
      </c>
      <c r="AV115">
        <v>12</v>
      </c>
      <c r="AW115" t="s">
        <v>414</v>
      </c>
      <c r="AX115">
        <v>1.1000000000000001</v>
      </c>
      <c r="AY115">
        <v>1.6</v>
      </c>
      <c r="AZ115">
        <v>2</v>
      </c>
      <c r="BA115">
        <v>14.048999999999999</v>
      </c>
      <c r="BB115">
        <v>16.71</v>
      </c>
      <c r="BC115">
        <v>1.19</v>
      </c>
      <c r="BD115">
        <v>11.981</v>
      </c>
      <c r="BE115">
        <v>3030.8330000000001</v>
      </c>
      <c r="BF115">
        <v>2.339</v>
      </c>
      <c r="BG115">
        <v>40.018999999999998</v>
      </c>
      <c r="BH115">
        <v>0</v>
      </c>
      <c r="BI115">
        <v>40.018999999999998</v>
      </c>
      <c r="BJ115">
        <v>30.475000000000001</v>
      </c>
      <c r="BK115">
        <v>0</v>
      </c>
      <c r="BL115">
        <v>30.475000000000001</v>
      </c>
      <c r="BM115">
        <v>0.71360000000000001</v>
      </c>
      <c r="BN115"/>
      <c r="BO115"/>
      <c r="BP115"/>
      <c r="BQ115">
        <v>593.726</v>
      </c>
      <c r="BR115">
        <v>0.243644</v>
      </c>
      <c r="BS115">
        <v>9.4540000000000006E-3</v>
      </c>
      <c r="BT115">
        <v>1.2272999999999999E-2</v>
      </c>
      <c r="BU115">
        <v>5.8651200000000001</v>
      </c>
      <c r="BV115">
        <v>0.19002540000000001</v>
      </c>
      <c r="BW115" s="4">
        <f t="shared" si="14"/>
        <v>1.549564704</v>
      </c>
      <c r="BY115" s="4">
        <f t="shared" si="15"/>
        <v>13723.22581710912</v>
      </c>
      <c r="BZ115" s="4">
        <f t="shared" si="16"/>
        <v>10.590694104959999</v>
      </c>
      <c r="CA115" s="4">
        <f t="shared" si="17"/>
        <v>137.98691870400003</v>
      </c>
      <c r="CB115" s="4">
        <f t="shared" si="18"/>
        <v>3.2310899159040005</v>
      </c>
    </row>
    <row r="116" spans="1:80" x14ac:dyDescent="0.25">
      <c r="A116" s="40">
        <v>41704</v>
      </c>
      <c r="B116" s="41">
        <v>7.7222222222222215E-3</v>
      </c>
      <c r="C116">
        <v>12.603</v>
      </c>
      <c r="D116">
        <v>1.6E-2</v>
      </c>
      <c r="E116">
        <v>160</v>
      </c>
      <c r="F116">
        <v>1782.2</v>
      </c>
      <c r="G116">
        <v>-21.4</v>
      </c>
      <c r="H116">
        <v>118.6</v>
      </c>
      <c r="I116"/>
      <c r="J116">
        <v>3.4</v>
      </c>
      <c r="K116">
        <v>0.8931</v>
      </c>
      <c r="L116">
        <v>11.255699999999999</v>
      </c>
      <c r="M116">
        <v>1.43E-2</v>
      </c>
      <c r="N116">
        <v>1591.5949000000001</v>
      </c>
      <c r="O116">
        <v>0</v>
      </c>
      <c r="P116">
        <v>1591.6</v>
      </c>
      <c r="Q116">
        <v>1211.9935</v>
      </c>
      <c r="R116">
        <v>0</v>
      </c>
      <c r="S116">
        <v>1212</v>
      </c>
      <c r="T116">
        <v>118.6092</v>
      </c>
      <c r="U116"/>
      <c r="V116"/>
      <c r="W116">
        <v>0</v>
      </c>
      <c r="X116">
        <v>3.0364</v>
      </c>
      <c r="Y116">
        <v>12.1</v>
      </c>
      <c r="Z116">
        <v>887</v>
      </c>
      <c r="AA116">
        <v>905</v>
      </c>
      <c r="AB116">
        <v>832</v>
      </c>
      <c r="AC116">
        <v>66</v>
      </c>
      <c r="AD116">
        <v>8.36</v>
      </c>
      <c r="AE116">
        <v>0.19</v>
      </c>
      <c r="AF116">
        <v>983</v>
      </c>
      <c r="AG116">
        <v>-10</v>
      </c>
      <c r="AH116">
        <v>7</v>
      </c>
      <c r="AI116">
        <v>11</v>
      </c>
      <c r="AJ116">
        <v>191.7</v>
      </c>
      <c r="AK116">
        <v>189</v>
      </c>
      <c r="AL116">
        <v>6.2</v>
      </c>
      <c r="AM116">
        <v>195</v>
      </c>
      <c r="AN116" t="s">
        <v>155</v>
      </c>
      <c r="AO116">
        <v>2</v>
      </c>
      <c r="AP116" s="42">
        <v>0.63263888888888886</v>
      </c>
      <c r="AQ116">
        <v>47.163310000000003</v>
      </c>
      <c r="AR116">
        <v>-88.491812999999993</v>
      </c>
      <c r="AS116">
        <v>319.7</v>
      </c>
      <c r="AT116">
        <v>37.4</v>
      </c>
      <c r="AU116">
        <v>12</v>
      </c>
      <c r="AV116">
        <v>12</v>
      </c>
      <c r="AW116" t="s">
        <v>414</v>
      </c>
      <c r="AX116">
        <v>1.0627629999999999</v>
      </c>
      <c r="AY116">
        <v>1.5627629999999999</v>
      </c>
      <c r="AZ116">
        <v>1.9379379999999999</v>
      </c>
      <c r="BA116">
        <v>14.048999999999999</v>
      </c>
      <c r="BB116">
        <v>16.72</v>
      </c>
      <c r="BC116">
        <v>1.19</v>
      </c>
      <c r="BD116">
        <v>11.974</v>
      </c>
      <c r="BE116">
        <v>3029.6370000000002</v>
      </c>
      <c r="BF116">
        <v>2.448</v>
      </c>
      <c r="BG116">
        <v>44.863</v>
      </c>
      <c r="BH116">
        <v>0</v>
      </c>
      <c r="BI116">
        <v>44.863</v>
      </c>
      <c r="BJ116">
        <v>34.162999999999997</v>
      </c>
      <c r="BK116">
        <v>0</v>
      </c>
      <c r="BL116">
        <v>34.162999999999997</v>
      </c>
      <c r="BM116">
        <v>1.0548999999999999</v>
      </c>
      <c r="BN116"/>
      <c r="BO116"/>
      <c r="BP116"/>
      <c r="BQ116">
        <v>594.26499999999999</v>
      </c>
      <c r="BR116">
        <v>0.241816</v>
      </c>
      <c r="BS116">
        <v>1.1454000000000001E-2</v>
      </c>
      <c r="BT116">
        <v>1.1273E-2</v>
      </c>
      <c r="BU116">
        <v>5.821116</v>
      </c>
      <c r="BV116">
        <v>0.2302254</v>
      </c>
      <c r="BW116" s="4">
        <f t="shared" si="14"/>
        <v>1.5379388472</v>
      </c>
      <c r="BY116" s="4">
        <f t="shared" si="15"/>
        <v>13614.890416296625</v>
      </c>
      <c r="BZ116" s="4">
        <f t="shared" si="16"/>
        <v>11.001070999295999</v>
      </c>
      <c r="CA116" s="4">
        <f t="shared" si="17"/>
        <v>153.52515872097598</v>
      </c>
      <c r="CB116" s="4">
        <f t="shared" si="18"/>
        <v>4.7406167472048004</v>
      </c>
    </row>
    <row r="117" spans="1:80" x14ac:dyDescent="0.25">
      <c r="A117" s="40">
        <v>41704</v>
      </c>
      <c r="B117" s="41">
        <v>7.7337962962962968E-3</v>
      </c>
      <c r="C117">
        <v>12.548</v>
      </c>
      <c r="D117">
        <v>1.6E-2</v>
      </c>
      <c r="E117">
        <v>160</v>
      </c>
      <c r="F117">
        <v>1804</v>
      </c>
      <c r="G117">
        <v>-26.3</v>
      </c>
      <c r="H117">
        <v>130.5</v>
      </c>
      <c r="I117"/>
      <c r="J117">
        <v>3.4</v>
      </c>
      <c r="K117">
        <v>0.89349999999999996</v>
      </c>
      <c r="L117">
        <v>11.212199999999999</v>
      </c>
      <c r="M117">
        <v>1.43E-2</v>
      </c>
      <c r="N117">
        <v>1611.9547</v>
      </c>
      <c r="O117">
        <v>0</v>
      </c>
      <c r="P117">
        <v>1612</v>
      </c>
      <c r="Q117">
        <v>1227.4871000000001</v>
      </c>
      <c r="R117">
        <v>0</v>
      </c>
      <c r="S117">
        <v>1227.5</v>
      </c>
      <c r="T117">
        <v>130.5</v>
      </c>
      <c r="U117"/>
      <c r="V117"/>
      <c r="W117">
        <v>0</v>
      </c>
      <c r="X117">
        <v>3.0379999999999998</v>
      </c>
      <c r="Y117">
        <v>12.1</v>
      </c>
      <c r="Z117">
        <v>887</v>
      </c>
      <c r="AA117">
        <v>905</v>
      </c>
      <c r="AB117">
        <v>832</v>
      </c>
      <c r="AC117">
        <v>66</v>
      </c>
      <c r="AD117">
        <v>8.36</v>
      </c>
      <c r="AE117">
        <v>0.19</v>
      </c>
      <c r="AF117">
        <v>983</v>
      </c>
      <c r="AG117">
        <v>-10</v>
      </c>
      <c r="AH117">
        <v>7.7262740000000001</v>
      </c>
      <c r="AI117">
        <v>11</v>
      </c>
      <c r="AJ117">
        <v>191.3</v>
      </c>
      <c r="AK117">
        <v>189</v>
      </c>
      <c r="AL117">
        <v>6.3</v>
      </c>
      <c r="AM117">
        <v>195</v>
      </c>
      <c r="AN117" t="s">
        <v>155</v>
      </c>
      <c r="AO117">
        <v>2</v>
      </c>
      <c r="AP117" s="42">
        <v>0.63263888888888886</v>
      </c>
      <c r="AQ117">
        <v>47.163293000000003</v>
      </c>
      <c r="AR117">
        <v>-88.491827000000001</v>
      </c>
      <c r="AS117">
        <v>319.7</v>
      </c>
      <c r="AT117">
        <v>37.1</v>
      </c>
      <c r="AU117">
        <v>12</v>
      </c>
      <c r="AV117">
        <v>12</v>
      </c>
      <c r="AW117" t="s">
        <v>414</v>
      </c>
      <c r="AX117">
        <v>0.82499999999999996</v>
      </c>
      <c r="AY117">
        <v>1.2625</v>
      </c>
      <c r="AZ117">
        <v>1.5249999999999999</v>
      </c>
      <c r="BA117">
        <v>14.048999999999999</v>
      </c>
      <c r="BB117">
        <v>16.79</v>
      </c>
      <c r="BC117">
        <v>1.2</v>
      </c>
      <c r="BD117">
        <v>11.914999999999999</v>
      </c>
      <c r="BE117">
        <v>3029.328</v>
      </c>
      <c r="BF117">
        <v>2.4580000000000002</v>
      </c>
      <c r="BG117">
        <v>45.607999999999997</v>
      </c>
      <c r="BH117">
        <v>0</v>
      </c>
      <c r="BI117">
        <v>45.607999999999997</v>
      </c>
      <c r="BJ117">
        <v>34.729999999999997</v>
      </c>
      <c r="BK117">
        <v>0</v>
      </c>
      <c r="BL117">
        <v>34.729999999999997</v>
      </c>
      <c r="BM117">
        <v>1.165</v>
      </c>
      <c r="BN117"/>
      <c r="BO117"/>
      <c r="BP117"/>
      <c r="BQ117">
        <v>596.81899999999996</v>
      </c>
      <c r="BR117">
        <v>0.25271500000000002</v>
      </c>
      <c r="BS117">
        <v>8.3689999999999997E-3</v>
      </c>
      <c r="BT117">
        <v>1.0999999999999999E-2</v>
      </c>
      <c r="BU117">
        <v>6.0834890000000001</v>
      </c>
      <c r="BV117">
        <v>0.1682169</v>
      </c>
      <c r="BW117" s="4">
        <f t="shared" si="14"/>
        <v>1.6072577937999999</v>
      </c>
      <c r="BY117" s="4">
        <f t="shared" si="15"/>
        <v>14227.098112482625</v>
      </c>
      <c r="BZ117" s="4">
        <f t="shared" si="16"/>
        <v>11.543882722664002</v>
      </c>
      <c r="CA117" s="4">
        <f t="shared" si="17"/>
        <v>163.10783033284</v>
      </c>
      <c r="CB117" s="4">
        <f t="shared" si="18"/>
        <v>5.4713683368200003</v>
      </c>
    </row>
    <row r="118" spans="1:80" x14ac:dyDescent="0.25">
      <c r="A118" s="40">
        <v>41704</v>
      </c>
      <c r="B118" s="41">
        <v>7.7453703703703703E-3</v>
      </c>
      <c r="C118">
        <v>12.52</v>
      </c>
      <c r="D118">
        <v>1.6799999999999999E-2</v>
      </c>
      <c r="E118">
        <v>168.037767</v>
      </c>
      <c r="F118">
        <v>1881.3</v>
      </c>
      <c r="G118">
        <v>-21.9</v>
      </c>
      <c r="H118">
        <v>130.5</v>
      </c>
      <c r="I118"/>
      <c r="J118">
        <v>3.4</v>
      </c>
      <c r="K118">
        <v>0.89390000000000003</v>
      </c>
      <c r="L118">
        <v>11.1915</v>
      </c>
      <c r="M118">
        <v>1.4999999999999999E-2</v>
      </c>
      <c r="N118">
        <v>1681.652</v>
      </c>
      <c r="O118">
        <v>0</v>
      </c>
      <c r="P118">
        <v>1681.7</v>
      </c>
      <c r="Q118">
        <v>1280.1384</v>
      </c>
      <c r="R118">
        <v>0</v>
      </c>
      <c r="S118">
        <v>1280.0999999999999</v>
      </c>
      <c r="T118">
        <v>130.5</v>
      </c>
      <c r="U118"/>
      <c r="V118"/>
      <c r="W118">
        <v>0</v>
      </c>
      <c r="X118">
        <v>3.0392000000000001</v>
      </c>
      <c r="Y118">
        <v>12.1</v>
      </c>
      <c r="Z118">
        <v>888</v>
      </c>
      <c r="AA118">
        <v>905</v>
      </c>
      <c r="AB118">
        <v>831</v>
      </c>
      <c r="AC118">
        <v>65.3</v>
      </c>
      <c r="AD118">
        <v>8.27</v>
      </c>
      <c r="AE118">
        <v>0.19</v>
      </c>
      <c r="AF118">
        <v>983</v>
      </c>
      <c r="AG118">
        <v>-10</v>
      </c>
      <c r="AH118">
        <v>7.2732729999999997</v>
      </c>
      <c r="AI118">
        <v>11</v>
      </c>
      <c r="AJ118">
        <v>191.7</v>
      </c>
      <c r="AK118">
        <v>189.7</v>
      </c>
      <c r="AL118">
        <v>6.7</v>
      </c>
      <c r="AM118">
        <v>194.8</v>
      </c>
      <c r="AN118" t="s">
        <v>155</v>
      </c>
      <c r="AO118">
        <v>2</v>
      </c>
      <c r="AP118" s="42">
        <v>0.6326504629629629</v>
      </c>
      <c r="AQ118">
        <v>47.163144000000003</v>
      </c>
      <c r="AR118">
        <v>-88.491945000000001</v>
      </c>
      <c r="AS118">
        <v>319.60000000000002</v>
      </c>
      <c r="AT118">
        <v>37.200000000000003</v>
      </c>
      <c r="AU118">
        <v>12</v>
      </c>
      <c r="AV118">
        <v>12</v>
      </c>
      <c r="AW118" t="s">
        <v>414</v>
      </c>
      <c r="AX118">
        <v>1</v>
      </c>
      <c r="AY118">
        <v>1</v>
      </c>
      <c r="AZ118">
        <v>1.7</v>
      </c>
      <c r="BA118">
        <v>14.048999999999999</v>
      </c>
      <c r="BB118">
        <v>16.82</v>
      </c>
      <c r="BC118">
        <v>1.2</v>
      </c>
      <c r="BD118">
        <v>11.871</v>
      </c>
      <c r="BE118">
        <v>3029.1379999999999</v>
      </c>
      <c r="BF118">
        <v>2.5880000000000001</v>
      </c>
      <c r="BG118">
        <v>47.664999999999999</v>
      </c>
      <c r="BH118">
        <v>0</v>
      </c>
      <c r="BI118">
        <v>47.664999999999999</v>
      </c>
      <c r="BJ118">
        <v>36.284999999999997</v>
      </c>
      <c r="BK118">
        <v>0</v>
      </c>
      <c r="BL118">
        <v>36.284999999999997</v>
      </c>
      <c r="BM118">
        <v>1.1671</v>
      </c>
      <c r="BN118"/>
      <c r="BO118"/>
      <c r="BP118"/>
      <c r="BQ118">
        <v>598.125</v>
      </c>
      <c r="BR118">
        <v>0.23492499999999999</v>
      </c>
      <c r="BS118">
        <v>6.2729999999999999E-3</v>
      </c>
      <c r="BT118">
        <v>1.1727E-2</v>
      </c>
      <c r="BU118">
        <v>5.6552309999999997</v>
      </c>
      <c r="BV118">
        <v>0.12608730000000001</v>
      </c>
      <c r="BW118" s="4">
        <f t="shared" si="14"/>
        <v>1.4941120301999999</v>
      </c>
      <c r="BY118" s="4">
        <f t="shared" si="15"/>
        <v>13224.726793317815</v>
      </c>
      <c r="BZ118" s="4">
        <f t="shared" si="16"/>
        <v>11.298789603216001</v>
      </c>
      <c r="CA118" s="4">
        <f t="shared" si="17"/>
        <v>158.41444387661997</v>
      </c>
      <c r="CB118" s="4">
        <f t="shared" si="18"/>
        <v>5.0953699172771998</v>
      </c>
    </row>
    <row r="119" spans="1:80" x14ac:dyDescent="0.25">
      <c r="A119" s="40">
        <v>41704</v>
      </c>
      <c r="B119" s="41">
        <v>7.7569444444444448E-3</v>
      </c>
      <c r="C119">
        <v>12.596</v>
      </c>
      <c r="D119">
        <v>2.0199999999999999E-2</v>
      </c>
      <c r="E119">
        <v>201.841004</v>
      </c>
      <c r="F119">
        <v>2151.4</v>
      </c>
      <c r="G119">
        <v>-24.8</v>
      </c>
      <c r="H119">
        <v>150.9</v>
      </c>
      <c r="I119"/>
      <c r="J119">
        <v>3.4</v>
      </c>
      <c r="K119">
        <v>0.89329999999999998</v>
      </c>
      <c r="L119">
        <v>11.252000000000001</v>
      </c>
      <c r="M119">
        <v>1.7999999999999999E-2</v>
      </c>
      <c r="N119">
        <v>1921.8603000000001</v>
      </c>
      <c r="O119">
        <v>0</v>
      </c>
      <c r="P119">
        <v>1921.9</v>
      </c>
      <c r="Q119">
        <v>1462.8127999999999</v>
      </c>
      <c r="R119">
        <v>0</v>
      </c>
      <c r="S119">
        <v>1462.8</v>
      </c>
      <c r="T119">
        <v>150.851</v>
      </c>
      <c r="U119"/>
      <c r="V119"/>
      <c r="W119">
        <v>0</v>
      </c>
      <c r="X119">
        <v>3.0373000000000001</v>
      </c>
      <c r="Y119">
        <v>12.1</v>
      </c>
      <c r="Z119">
        <v>888</v>
      </c>
      <c r="AA119">
        <v>905</v>
      </c>
      <c r="AB119">
        <v>831</v>
      </c>
      <c r="AC119">
        <v>65</v>
      </c>
      <c r="AD119">
        <v>8.23</v>
      </c>
      <c r="AE119">
        <v>0.19</v>
      </c>
      <c r="AF119">
        <v>983</v>
      </c>
      <c r="AG119">
        <v>-10</v>
      </c>
      <c r="AH119">
        <v>7</v>
      </c>
      <c r="AI119">
        <v>11</v>
      </c>
      <c r="AJ119">
        <v>191.3</v>
      </c>
      <c r="AK119">
        <v>190</v>
      </c>
      <c r="AL119">
        <v>6.9</v>
      </c>
      <c r="AM119">
        <v>194.5</v>
      </c>
      <c r="AN119" t="s">
        <v>155</v>
      </c>
      <c r="AO119">
        <v>2</v>
      </c>
      <c r="AP119" s="42">
        <v>0.63267361111111109</v>
      </c>
      <c r="AQ119">
        <v>47.162891000000002</v>
      </c>
      <c r="AR119">
        <v>-88.492113000000003</v>
      </c>
      <c r="AS119">
        <v>319.39999999999998</v>
      </c>
      <c r="AT119">
        <v>38.200000000000003</v>
      </c>
      <c r="AU119">
        <v>12</v>
      </c>
      <c r="AV119">
        <v>12</v>
      </c>
      <c r="AW119" t="s">
        <v>414</v>
      </c>
      <c r="AX119">
        <v>1.0625</v>
      </c>
      <c r="AY119">
        <v>1</v>
      </c>
      <c r="AZ119">
        <v>1.7625</v>
      </c>
      <c r="BA119">
        <v>14.048999999999999</v>
      </c>
      <c r="BB119">
        <v>16.72</v>
      </c>
      <c r="BC119">
        <v>1.19</v>
      </c>
      <c r="BD119">
        <v>11.943</v>
      </c>
      <c r="BE119">
        <v>3027.7620000000002</v>
      </c>
      <c r="BF119">
        <v>3.0880000000000001</v>
      </c>
      <c r="BG119">
        <v>54.155999999999999</v>
      </c>
      <c r="BH119">
        <v>0</v>
      </c>
      <c r="BI119">
        <v>54.155999999999999</v>
      </c>
      <c r="BJ119">
        <v>41.220999999999997</v>
      </c>
      <c r="BK119">
        <v>0</v>
      </c>
      <c r="BL119">
        <v>41.220999999999997</v>
      </c>
      <c r="BM119">
        <v>1.3411999999999999</v>
      </c>
      <c r="BN119"/>
      <c r="BO119"/>
      <c r="BP119"/>
      <c r="BQ119">
        <v>594.25400000000002</v>
      </c>
      <c r="BR119">
        <v>0.31569399999999997</v>
      </c>
      <c r="BS119">
        <v>6.0000000000000001E-3</v>
      </c>
      <c r="BT119">
        <v>1.1273E-2</v>
      </c>
      <c r="BU119">
        <v>7.5995439999999999</v>
      </c>
      <c r="BV119">
        <v>0.1206</v>
      </c>
      <c r="BW119" s="4">
        <f t="shared" si="14"/>
        <v>2.0077995247999998</v>
      </c>
      <c r="BY119" s="4">
        <f t="shared" si="15"/>
        <v>17763.419337287614</v>
      </c>
      <c r="BZ119" s="4">
        <f t="shared" si="16"/>
        <v>18.116826525183999</v>
      </c>
      <c r="CA119" s="4">
        <f t="shared" si="17"/>
        <v>241.83734008892799</v>
      </c>
      <c r="CB119" s="4">
        <f t="shared" si="18"/>
        <v>7.8686164946815991</v>
      </c>
    </row>
    <row r="120" spans="1:80" x14ac:dyDescent="0.25">
      <c r="A120" s="40">
        <v>41704</v>
      </c>
      <c r="B120" s="41">
        <v>7.7685185185185192E-3</v>
      </c>
      <c r="C120">
        <v>12.798999999999999</v>
      </c>
      <c r="D120">
        <v>2.1499999999999998E-2</v>
      </c>
      <c r="E120">
        <v>215.227656</v>
      </c>
      <c r="F120">
        <v>2278.1</v>
      </c>
      <c r="G120">
        <v>-24.6</v>
      </c>
      <c r="H120">
        <v>131.4</v>
      </c>
      <c r="I120"/>
      <c r="J120">
        <v>3.4</v>
      </c>
      <c r="K120">
        <v>0.89170000000000005</v>
      </c>
      <c r="L120">
        <v>11.4132</v>
      </c>
      <c r="M120">
        <v>1.9199999999999998E-2</v>
      </c>
      <c r="N120">
        <v>2031.3931</v>
      </c>
      <c r="O120">
        <v>0</v>
      </c>
      <c r="P120">
        <v>2031.4</v>
      </c>
      <c r="Q120">
        <v>1546.1831</v>
      </c>
      <c r="R120">
        <v>0</v>
      </c>
      <c r="S120">
        <v>1546.2</v>
      </c>
      <c r="T120">
        <v>131.369</v>
      </c>
      <c r="U120"/>
      <c r="V120"/>
      <c r="W120">
        <v>0</v>
      </c>
      <c r="X120">
        <v>3.0316999999999998</v>
      </c>
      <c r="Y120">
        <v>12.1</v>
      </c>
      <c r="Z120">
        <v>889</v>
      </c>
      <c r="AA120">
        <v>905</v>
      </c>
      <c r="AB120">
        <v>830</v>
      </c>
      <c r="AC120">
        <v>65</v>
      </c>
      <c r="AD120">
        <v>8.23</v>
      </c>
      <c r="AE120">
        <v>0.19</v>
      </c>
      <c r="AF120">
        <v>983</v>
      </c>
      <c r="AG120">
        <v>-10</v>
      </c>
      <c r="AH120">
        <v>7</v>
      </c>
      <c r="AI120">
        <v>11</v>
      </c>
      <c r="AJ120">
        <v>191</v>
      </c>
      <c r="AK120">
        <v>190</v>
      </c>
      <c r="AL120">
        <v>6.8</v>
      </c>
      <c r="AM120">
        <v>194.1</v>
      </c>
      <c r="AN120" t="s">
        <v>155</v>
      </c>
      <c r="AO120">
        <v>2</v>
      </c>
      <c r="AP120" s="42">
        <v>0.63268518518518524</v>
      </c>
      <c r="AQ120">
        <v>47.162739000000002</v>
      </c>
      <c r="AR120">
        <v>-88.492149999999995</v>
      </c>
      <c r="AS120">
        <v>319.39999999999998</v>
      </c>
      <c r="AT120">
        <v>38.200000000000003</v>
      </c>
      <c r="AU120">
        <v>12</v>
      </c>
      <c r="AV120">
        <v>12</v>
      </c>
      <c r="AW120" t="s">
        <v>414</v>
      </c>
      <c r="AX120">
        <v>1.5</v>
      </c>
      <c r="AY120">
        <v>1</v>
      </c>
      <c r="AZ120">
        <v>2.2000000000000002</v>
      </c>
      <c r="BA120">
        <v>14.048999999999999</v>
      </c>
      <c r="BB120">
        <v>16.47</v>
      </c>
      <c r="BC120">
        <v>1.17</v>
      </c>
      <c r="BD120">
        <v>12.147</v>
      </c>
      <c r="BE120">
        <v>3027.9450000000002</v>
      </c>
      <c r="BF120">
        <v>3.2410000000000001</v>
      </c>
      <c r="BG120">
        <v>56.438000000000002</v>
      </c>
      <c r="BH120">
        <v>0</v>
      </c>
      <c r="BI120">
        <v>56.438000000000002</v>
      </c>
      <c r="BJ120">
        <v>42.957999999999998</v>
      </c>
      <c r="BK120">
        <v>0</v>
      </c>
      <c r="BL120">
        <v>42.957999999999998</v>
      </c>
      <c r="BM120">
        <v>1.1516</v>
      </c>
      <c r="BN120"/>
      <c r="BO120"/>
      <c r="BP120"/>
      <c r="BQ120">
        <v>584.83600000000001</v>
      </c>
      <c r="BR120">
        <v>0.359178</v>
      </c>
      <c r="BS120">
        <v>8.9079999999999993E-3</v>
      </c>
      <c r="BT120">
        <v>1.0999999999999999E-2</v>
      </c>
      <c r="BU120">
        <v>8.6463129999999992</v>
      </c>
      <c r="BV120">
        <v>0.17905080000000001</v>
      </c>
      <c r="BW120" s="4">
        <f t="shared" si="14"/>
        <v>2.2843558945999995</v>
      </c>
      <c r="BY120" s="4">
        <f t="shared" si="15"/>
        <v>20211.392487358018</v>
      </c>
      <c r="BZ120" s="4">
        <f t="shared" si="16"/>
        <v>21.633524734275998</v>
      </c>
      <c r="CA120" s="4">
        <f t="shared" si="17"/>
        <v>286.74265829528798</v>
      </c>
      <c r="CB120" s="4">
        <f t="shared" si="18"/>
        <v>7.6868766072175987</v>
      </c>
    </row>
    <row r="121" spans="1:80" x14ac:dyDescent="0.25">
      <c r="A121" s="40">
        <v>41704</v>
      </c>
      <c r="B121" s="41">
        <v>7.7800925925925919E-3</v>
      </c>
      <c r="C121">
        <v>12.971</v>
      </c>
      <c r="D121">
        <v>2.07E-2</v>
      </c>
      <c r="E121">
        <v>206.885246</v>
      </c>
      <c r="F121">
        <v>2320</v>
      </c>
      <c r="G121">
        <v>-21.3</v>
      </c>
      <c r="H121">
        <v>159.19999999999999</v>
      </c>
      <c r="I121"/>
      <c r="J121">
        <v>3.4</v>
      </c>
      <c r="K121">
        <v>0.89029999999999998</v>
      </c>
      <c r="L121">
        <v>11.548299999999999</v>
      </c>
      <c r="M121">
        <v>1.84E-2</v>
      </c>
      <c r="N121">
        <v>2065.6080999999999</v>
      </c>
      <c r="O121">
        <v>0</v>
      </c>
      <c r="P121">
        <v>2065.6</v>
      </c>
      <c r="Q121">
        <v>1572.2256</v>
      </c>
      <c r="R121">
        <v>0</v>
      </c>
      <c r="S121">
        <v>1572.2</v>
      </c>
      <c r="T121">
        <v>159.17080000000001</v>
      </c>
      <c r="U121"/>
      <c r="V121"/>
      <c r="W121">
        <v>0</v>
      </c>
      <c r="X121">
        <v>3.0272000000000001</v>
      </c>
      <c r="Y121">
        <v>12.1</v>
      </c>
      <c r="Z121">
        <v>888</v>
      </c>
      <c r="AA121">
        <v>905</v>
      </c>
      <c r="AB121">
        <v>829</v>
      </c>
      <c r="AC121">
        <v>65</v>
      </c>
      <c r="AD121">
        <v>8.23</v>
      </c>
      <c r="AE121">
        <v>0.19</v>
      </c>
      <c r="AF121">
        <v>983</v>
      </c>
      <c r="AG121">
        <v>-10</v>
      </c>
      <c r="AH121">
        <v>7.7270000000000003</v>
      </c>
      <c r="AI121">
        <v>11</v>
      </c>
      <c r="AJ121">
        <v>191</v>
      </c>
      <c r="AK121">
        <v>189.3</v>
      </c>
      <c r="AL121">
        <v>6.9</v>
      </c>
      <c r="AM121">
        <v>194.2</v>
      </c>
      <c r="AN121" t="s">
        <v>155</v>
      </c>
      <c r="AO121">
        <v>2</v>
      </c>
      <c r="AP121" s="42">
        <v>0.63269675925925928</v>
      </c>
      <c r="AQ121">
        <v>47.162573999999999</v>
      </c>
      <c r="AR121">
        <v>-88.492092</v>
      </c>
      <c r="AS121">
        <v>319.2</v>
      </c>
      <c r="AT121">
        <v>38.700000000000003</v>
      </c>
      <c r="AU121">
        <v>12</v>
      </c>
      <c r="AV121">
        <v>12</v>
      </c>
      <c r="AW121" t="s">
        <v>414</v>
      </c>
      <c r="AX121">
        <v>1.4375</v>
      </c>
      <c r="AY121">
        <v>1.0125</v>
      </c>
      <c r="AZ121">
        <v>2.1749999999999998</v>
      </c>
      <c r="BA121">
        <v>14.048999999999999</v>
      </c>
      <c r="BB121">
        <v>16.260000000000002</v>
      </c>
      <c r="BC121">
        <v>1.1599999999999999</v>
      </c>
      <c r="BD121">
        <v>12.317</v>
      </c>
      <c r="BE121">
        <v>3027.395</v>
      </c>
      <c r="BF121">
        <v>3.073</v>
      </c>
      <c r="BG121">
        <v>56.707000000000001</v>
      </c>
      <c r="BH121">
        <v>0</v>
      </c>
      <c r="BI121">
        <v>56.707000000000001</v>
      </c>
      <c r="BJ121">
        <v>43.161999999999999</v>
      </c>
      <c r="BK121">
        <v>0</v>
      </c>
      <c r="BL121">
        <v>43.161999999999999</v>
      </c>
      <c r="BM121">
        <v>1.3787</v>
      </c>
      <c r="BN121"/>
      <c r="BO121"/>
      <c r="BP121"/>
      <c r="BQ121">
        <v>577.00900000000001</v>
      </c>
      <c r="BR121">
        <v>0.39571499999999998</v>
      </c>
      <c r="BS121">
        <v>8.5459999999999998E-3</v>
      </c>
      <c r="BT121">
        <v>1.0999999999999999E-2</v>
      </c>
      <c r="BU121">
        <v>9.5258489999999991</v>
      </c>
      <c r="BV121">
        <v>0.1717746</v>
      </c>
      <c r="BW121" s="4">
        <f t="shared" si="14"/>
        <v>2.5167293057999998</v>
      </c>
      <c r="BY121" s="4">
        <f t="shared" si="15"/>
        <v>22263.327892950059</v>
      </c>
      <c r="BZ121" s="4">
        <f t="shared" si="16"/>
        <v>22.598705030243998</v>
      </c>
      <c r="CA121" s="4">
        <f t="shared" si="17"/>
        <v>317.41142418333595</v>
      </c>
      <c r="CB121" s="4">
        <f t="shared" si="18"/>
        <v>10.1388983485836</v>
      </c>
    </row>
    <row r="122" spans="1:80" x14ac:dyDescent="0.25">
      <c r="A122" s="40">
        <v>41704</v>
      </c>
      <c r="B122" s="41">
        <v>7.7916666666666664E-3</v>
      </c>
      <c r="C122">
        <v>13.042999999999999</v>
      </c>
      <c r="D122">
        <v>0.02</v>
      </c>
      <c r="E122">
        <v>200</v>
      </c>
      <c r="F122">
        <v>2325.5</v>
      </c>
      <c r="G122">
        <v>-18.2</v>
      </c>
      <c r="H122">
        <v>141.1</v>
      </c>
      <c r="I122"/>
      <c r="J122">
        <v>3.44</v>
      </c>
      <c r="K122">
        <v>0.88980000000000004</v>
      </c>
      <c r="L122">
        <v>11.6052</v>
      </c>
      <c r="M122">
        <v>1.78E-2</v>
      </c>
      <c r="N122">
        <v>2069.1768999999999</v>
      </c>
      <c r="O122">
        <v>0</v>
      </c>
      <c r="P122">
        <v>2069.1999999999998</v>
      </c>
      <c r="Q122">
        <v>1574.942</v>
      </c>
      <c r="R122">
        <v>0</v>
      </c>
      <c r="S122">
        <v>1574.9</v>
      </c>
      <c r="T122">
        <v>141.05170000000001</v>
      </c>
      <c r="U122"/>
      <c r="V122"/>
      <c r="W122">
        <v>0</v>
      </c>
      <c r="X122">
        <v>3.0609999999999999</v>
      </c>
      <c r="Y122">
        <v>12.1</v>
      </c>
      <c r="Z122">
        <v>887</v>
      </c>
      <c r="AA122">
        <v>905</v>
      </c>
      <c r="AB122">
        <v>828</v>
      </c>
      <c r="AC122">
        <v>65</v>
      </c>
      <c r="AD122">
        <v>8.23</v>
      </c>
      <c r="AE122">
        <v>0.19</v>
      </c>
      <c r="AF122">
        <v>983</v>
      </c>
      <c r="AG122">
        <v>-10</v>
      </c>
      <c r="AH122">
        <v>8</v>
      </c>
      <c r="AI122">
        <v>11</v>
      </c>
      <c r="AJ122">
        <v>191.7</v>
      </c>
      <c r="AK122">
        <v>188.3</v>
      </c>
      <c r="AL122">
        <v>6.8</v>
      </c>
      <c r="AM122">
        <v>194.6</v>
      </c>
      <c r="AN122" t="s">
        <v>155</v>
      </c>
      <c r="AO122">
        <v>2</v>
      </c>
      <c r="AP122" s="42">
        <v>0.63270833333333332</v>
      </c>
      <c r="AQ122">
        <v>47.162407999999999</v>
      </c>
      <c r="AR122">
        <v>-88.492039000000005</v>
      </c>
      <c r="AS122">
        <v>319.10000000000002</v>
      </c>
      <c r="AT122">
        <v>41.1</v>
      </c>
      <c r="AU122">
        <v>12</v>
      </c>
      <c r="AV122">
        <v>12</v>
      </c>
      <c r="AW122" t="s">
        <v>414</v>
      </c>
      <c r="AX122">
        <v>1</v>
      </c>
      <c r="AY122">
        <v>1.1125</v>
      </c>
      <c r="AZ122">
        <v>2.0125000000000002</v>
      </c>
      <c r="BA122">
        <v>14.048999999999999</v>
      </c>
      <c r="BB122">
        <v>16.18</v>
      </c>
      <c r="BC122">
        <v>1.1499999999999999</v>
      </c>
      <c r="BD122">
        <v>12.388</v>
      </c>
      <c r="BE122">
        <v>3028.0230000000001</v>
      </c>
      <c r="BF122">
        <v>2.9550000000000001</v>
      </c>
      <c r="BG122">
        <v>56.537999999999997</v>
      </c>
      <c r="BH122">
        <v>0</v>
      </c>
      <c r="BI122">
        <v>56.537999999999997</v>
      </c>
      <c r="BJ122">
        <v>43.033000000000001</v>
      </c>
      <c r="BK122">
        <v>0</v>
      </c>
      <c r="BL122">
        <v>43.033000000000001</v>
      </c>
      <c r="BM122">
        <v>1.216</v>
      </c>
      <c r="BN122"/>
      <c r="BO122"/>
      <c r="BP122"/>
      <c r="BQ122">
        <v>580.72400000000005</v>
      </c>
      <c r="BR122">
        <v>0.40509200000000001</v>
      </c>
      <c r="BS122">
        <v>9.4540000000000006E-3</v>
      </c>
      <c r="BT122">
        <v>1.0999999999999999E-2</v>
      </c>
      <c r="BU122">
        <v>9.7515769999999993</v>
      </c>
      <c r="BV122">
        <v>0.19002540000000001</v>
      </c>
      <c r="BW122" s="4">
        <f t="shared" si="14"/>
        <v>2.5763666433999997</v>
      </c>
      <c r="BY122" s="4">
        <f t="shared" si="15"/>
        <v>22795.615569433212</v>
      </c>
      <c r="BZ122" s="4">
        <f t="shared" si="16"/>
        <v>22.245882547019999</v>
      </c>
      <c r="CA122" s="4">
        <f t="shared" si="17"/>
        <v>323.96178126765199</v>
      </c>
      <c r="CB122" s="4">
        <f t="shared" si="18"/>
        <v>9.1543124119039998</v>
      </c>
    </row>
    <row r="123" spans="1:80" x14ac:dyDescent="0.25">
      <c r="A123" s="40">
        <v>41704</v>
      </c>
      <c r="B123" s="41">
        <v>7.8032407407407399E-3</v>
      </c>
      <c r="C123">
        <v>13.284000000000001</v>
      </c>
      <c r="D123">
        <v>0.02</v>
      </c>
      <c r="E123">
        <v>199.84012799999999</v>
      </c>
      <c r="F123">
        <v>2336</v>
      </c>
      <c r="G123">
        <v>-17.899999999999999</v>
      </c>
      <c r="H123">
        <v>140.5</v>
      </c>
      <c r="I123"/>
      <c r="J123">
        <v>3.5</v>
      </c>
      <c r="K123">
        <v>0.88800000000000001</v>
      </c>
      <c r="L123">
        <v>11.7959</v>
      </c>
      <c r="M123">
        <v>1.77E-2</v>
      </c>
      <c r="N123">
        <v>2074.2267000000002</v>
      </c>
      <c r="O123">
        <v>0</v>
      </c>
      <c r="P123">
        <v>2074.1999999999998</v>
      </c>
      <c r="Q123">
        <v>1578.8200999999999</v>
      </c>
      <c r="R123">
        <v>0</v>
      </c>
      <c r="S123">
        <v>1578.8</v>
      </c>
      <c r="T123">
        <v>140.5</v>
      </c>
      <c r="U123"/>
      <c r="V123"/>
      <c r="W123">
        <v>0</v>
      </c>
      <c r="X123">
        <v>3.1078000000000001</v>
      </c>
      <c r="Y123">
        <v>12.1</v>
      </c>
      <c r="Z123">
        <v>888</v>
      </c>
      <c r="AA123">
        <v>906</v>
      </c>
      <c r="AB123">
        <v>829</v>
      </c>
      <c r="AC123">
        <v>65</v>
      </c>
      <c r="AD123">
        <v>8.24</v>
      </c>
      <c r="AE123">
        <v>0.19</v>
      </c>
      <c r="AF123">
        <v>982</v>
      </c>
      <c r="AG123">
        <v>-10</v>
      </c>
      <c r="AH123">
        <v>8</v>
      </c>
      <c r="AI123">
        <v>11</v>
      </c>
      <c r="AJ123">
        <v>192</v>
      </c>
      <c r="AK123">
        <v>188.7</v>
      </c>
      <c r="AL123">
        <v>7</v>
      </c>
      <c r="AM123">
        <v>195</v>
      </c>
      <c r="AN123" t="s">
        <v>155</v>
      </c>
      <c r="AO123">
        <v>2</v>
      </c>
      <c r="AP123" s="42">
        <v>0.63271990740740736</v>
      </c>
      <c r="AQ123">
        <v>47.162236999999998</v>
      </c>
      <c r="AR123">
        <v>-88.491960000000006</v>
      </c>
      <c r="AS123">
        <v>318.60000000000002</v>
      </c>
      <c r="AT123">
        <v>42.3</v>
      </c>
      <c r="AU123">
        <v>12</v>
      </c>
      <c r="AV123">
        <v>12</v>
      </c>
      <c r="AW123" t="s">
        <v>414</v>
      </c>
      <c r="AX123">
        <v>1</v>
      </c>
      <c r="AY123">
        <v>1.2124999999999999</v>
      </c>
      <c r="AZ123">
        <v>2.1124999999999998</v>
      </c>
      <c r="BA123">
        <v>14.048999999999999</v>
      </c>
      <c r="BB123">
        <v>15.91</v>
      </c>
      <c r="BC123">
        <v>1.1299999999999999</v>
      </c>
      <c r="BD123">
        <v>12.618</v>
      </c>
      <c r="BE123">
        <v>3028.0169999999998</v>
      </c>
      <c r="BF123">
        <v>2.899</v>
      </c>
      <c r="BG123">
        <v>55.76</v>
      </c>
      <c r="BH123">
        <v>0</v>
      </c>
      <c r="BI123">
        <v>55.76</v>
      </c>
      <c r="BJ123">
        <v>42.442</v>
      </c>
      <c r="BK123">
        <v>0</v>
      </c>
      <c r="BL123">
        <v>42.442</v>
      </c>
      <c r="BM123">
        <v>1.1917</v>
      </c>
      <c r="BN123"/>
      <c r="BO123"/>
      <c r="BP123"/>
      <c r="BQ123">
        <v>580.07799999999997</v>
      </c>
      <c r="BR123">
        <v>0.415632</v>
      </c>
      <c r="BS123">
        <v>0.01</v>
      </c>
      <c r="BT123">
        <v>1.1727E-2</v>
      </c>
      <c r="BU123">
        <v>10.005300999999999</v>
      </c>
      <c r="BV123">
        <v>0.20100000000000001</v>
      </c>
      <c r="BW123" s="4">
        <f t="shared" si="14"/>
        <v>2.6434005241999996</v>
      </c>
      <c r="BY123" s="4">
        <f t="shared" si="15"/>
        <v>23388.683011986323</v>
      </c>
      <c r="BZ123" s="4">
        <f t="shared" si="16"/>
        <v>22.392143786428001</v>
      </c>
      <c r="CA123" s="4">
        <f t="shared" si="17"/>
        <v>327.82592845242397</v>
      </c>
      <c r="CB123" s="4">
        <f t="shared" si="18"/>
        <v>9.2048008797123995</v>
      </c>
    </row>
    <row r="124" spans="1:80" x14ac:dyDescent="0.25">
      <c r="A124" s="40">
        <v>41704</v>
      </c>
      <c r="B124" s="41">
        <v>7.8148148148148144E-3</v>
      </c>
      <c r="C124">
        <v>13.507999999999999</v>
      </c>
      <c r="D124">
        <v>1.84E-2</v>
      </c>
      <c r="E124">
        <v>183.85291799999999</v>
      </c>
      <c r="F124">
        <v>2485.4</v>
      </c>
      <c r="G124">
        <v>-26.3</v>
      </c>
      <c r="H124">
        <v>151.1</v>
      </c>
      <c r="I124"/>
      <c r="J124">
        <v>3.45</v>
      </c>
      <c r="K124">
        <v>0.8861</v>
      </c>
      <c r="L124">
        <v>11.969900000000001</v>
      </c>
      <c r="M124">
        <v>1.6299999999999999E-2</v>
      </c>
      <c r="N124">
        <v>2202.4375</v>
      </c>
      <c r="O124">
        <v>0</v>
      </c>
      <c r="P124">
        <v>2202.4</v>
      </c>
      <c r="Q124">
        <v>1676.4229</v>
      </c>
      <c r="R124">
        <v>0</v>
      </c>
      <c r="S124">
        <v>1676.4</v>
      </c>
      <c r="T124">
        <v>151.08420000000001</v>
      </c>
      <c r="U124"/>
      <c r="V124"/>
      <c r="W124">
        <v>0</v>
      </c>
      <c r="X124">
        <v>3.0611999999999999</v>
      </c>
      <c r="Y124">
        <v>12.1</v>
      </c>
      <c r="Z124">
        <v>886</v>
      </c>
      <c r="AA124">
        <v>906</v>
      </c>
      <c r="AB124">
        <v>828</v>
      </c>
      <c r="AC124">
        <v>65</v>
      </c>
      <c r="AD124">
        <v>8.24</v>
      </c>
      <c r="AE124">
        <v>0.19</v>
      </c>
      <c r="AF124">
        <v>982</v>
      </c>
      <c r="AG124">
        <v>-10</v>
      </c>
      <c r="AH124">
        <v>8</v>
      </c>
      <c r="AI124">
        <v>11</v>
      </c>
      <c r="AJ124">
        <v>192</v>
      </c>
      <c r="AK124">
        <v>188.3</v>
      </c>
      <c r="AL124">
        <v>6.8</v>
      </c>
      <c r="AM124">
        <v>195</v>
      </c>
      <c r="AN124" t="s">
        <v>155</v>
      </c>
      <c r="AO124">
        <v>2</v>
      </c>
      <c r="AP124" s="42">
        <v>0.63273148148148151</v>
      </c>
      <c r="AQ124">
        <v>47.162067999999998</v>
      </c>
      <c r="AR124">
        <v>-88.491855000000001</v>
      </c>
      <c r="AS124">
        <v>318.10000000000002</v>
      </c>
      <c r="AT124">
        <v>43.4</v>
      </c>
      <c r="AU124">
        <v>12</v>
      </c>
      <c r="AV124">
        <v>12</v>
      </c>
      <c r="AW124" t="s">
        <v>414</v>
      </c>
      <c r="AX124">
        <v>1</v>
      </c>
      <c r="AY124">
        <v>1.3</v>
      </c>
      <c r="AZ124">
        <v>2.2000000000000002</v>
      </c>
      <c r="BA124">
        <v>14.048999999999999</v>
      </c>
      <c r="BB124">
        <v>15.66</v>
      </c>
      <c r="BC124">
        <v>1.1100000000000001</v>
      </c>
      <c r="BD124">
        <v>12.849</v>
      </c>
      <c r="BE124">
        <v>3028.0859999999998</v>
      </c>
      <c r="BF124">
        <v>2.6230000000000002</v>
      </c>
      <c r="BG124">
        <v>58.347000000000001</v>
      </c>
      <c r="BH124">
        <v>0</v>
      </c>
      <c r="BI124">
        <v>58.347000000000001</v>
      </c>
      <c r="BJ124">
        <v>44.411999999999999</v>
      </c>
      <c r="BK124">
        <v>0</v>
      </c>
      <c r="BL124">
        <v>44.411999999999999</v>
      </c>
      <c r="BM124">
        <v>1.2628999999999999</v>
      </c>
      <c r="BN124"/>
      <c r="BO124"/>
      <c r="BP124"/>
      <c r="BQ124">
        <v>563.07399999999996</v>
      </c>
      <c r="BR124">
        <v>0.38074200000000002</v>
      </c>
      <c r="BS124">
        <v>8.5459999999999998E-3</v>
      </c>
      <c r="BT124">
        <v>1.2E-2</v>
      </c>
      <c r="BU124">
        <v>9.1654119999999999</v>
      </c>
      <c r="BV124">
        <v>0.1717746</v>
      </c>
      <c r="BW124" s="4">
        <f t="shared" si="14"/>
        <v>2.4215018503999999</v>
      </c>
      <c r="BY124" s="4">
        <f t="shared" si="15"/>
        <v>21425.822247825501</v>
      </c>
      <c r="BZ124" s="4">
        <f t="shared" si="16"/>
        <v>18.559556021872002</v>
      </c>
      <c r="CA124" s="4">
        <f t="shared" si="17"/>
        <v>314.24590241836802</v>
      </c>
      <c r="CB124" s="4">
        <f t="shared" si="18"/>
        <v>8.9358990850255999</v>
      </c>
    </row>
    <row r="125" spans="1:80" x14ac:dyDescent="0.25">
      <c r="A125" s="40">
        <v>41704</v>
      </c>
      <c r="B125" s="41">
        <v>7.8263888888888879E-3</v>
      </c>
      <c r="C125">
        <v>13.438000000000001</v>
      </c>
      <c r="D125">
        <v>1.35E-2</v>
      </c>
      <c r="E125">
        <v>135.31539100000001</v>
      </c>
      <c r="F125">
        <v>2530.1</v>
      </c>
      <c r="G125">
        <v>-26.2</v>
      </c>
      <c r="H125">
        <v>91.2</v>
      </c>
      <c r="I125"/>
      <c r="J125">
        <v>3.31</v>
      </c>
      <c r="K125">
        <v>0.88660000000000005</v>
      </c>
      <c r="L125">
        <v>11.914300000000001</v>
      </c>
      <c r="M125">
        <v>1.2E-2</v>
      </c>
      <c r="N125">
        <v>2243.2730000000001</v>
      </c>
      <c r="O125">
        <v>0</v>
      </c>
      <c r="P125">
        <v>2243.3000000000002</v>
      </c>
      <c r="Q125">
        <v>1707.4682</v>
      </c>
      <c r="R125">
        <v>0</v>
      </c>
      <c r="S125">
        <v>1707.5</v>
      </c>
      <c r="T125">
        <v>91.193299999999994</v>
      </c>
      <c r="U125"/>
      <c r="V125"/>
      <c r="W125">
        <v>0</v>
      </c>
      <c r="X125">
        <v>2.9327999999999999</v>
      </c>
      <c r="Y125">
        <v>12.1</v>
      </c>
      <c r="Z125">
        <v>882</v>
      </c>
      <c r="AA125">
        <v>905</v>
      </c>
      <c r="AB125">
        <v>823</v>
      </c>
      <c r="AC125">
        <v>65</v>
      </c>
      <c r="AD125">
        <v>8.23</v>
      </c>
      <c r="AE125">
        <v>0.19</v>
      </c>
      <c r="AF125">
        <v>983</v>
      </c>
      <c r="AG125">
        <v>-10</v>
      </c>
      <c r="AH125">
        <v>8</v>
      </c>
      <c r="AI125">
        <v>11</v>
      </c>
      <c r="AJ125">
        <v>192</v>
      </c>
      <c r="AK125">
        <v>188</v>
      </c>
      <c r="AL125">
        <v>6.4</v>
      </c>
      <c r="AM125">
        <v>195</v>
      </c>
      <c r="AN125" t="s">
        <v>155</v>
      </c>
      <c r="AO125">
        <v>2</v>
      </c>
      <c r="AP125" s="42">
        <v>0.63274305555555554</v>
      </c>
      <c r="AQ125">
        <v>47.161895999999999</v>
      </c>
      <c r="AR125">
        <v>-88.491758000000004</v>
      </c>
      <c r="AS125">
        <v>317.7</v>
      </c>
      <c r="AT125">
        <v>44.4</v>
      </c>
      <c r="AU125">
        <v>12</v>
      </c>
      <c r="AV125">
        <v>11</v>
      </c>
      <c r="AW125" t="s">
        <v>414</v>
      </c>
      <c r="AX125">
        <v>1.0375000000000001</v>
      </c>
      <c r="AY125">
        <v>1.2625</v>
      </c>
      <c r="AZ125">
        <v>2.2000000000000002</v>
      </c>
      <c r="BA125">
        <v>14.048999999999999</v>
      </c>
      <c r="BB125">
        <v>15.75</v>
      </c>
      <c r="BC125">
        <v>1.1200000000000001</v>
      </c>
      <c r="BD125">
        <v>12.785</v>
      </c>
      <c r="BE125">
        <v>3030.7139999999999</v>
      </c>
      <c r="BF125">
        <v>1.9419999999999999</v>
      </c>
      <c r="BG125">
        <v>59.758000000000003</v>
      </c>
      <c r="BH125">
        <v>0</v>
      </c>
      <c r="BI125">
        <v>59.758000000000003</v>
      </c>
      <c r="BJ125">
        <v>45.484999999999999</v>
      </c>
      <c r="BK125">
        <v>0</v>
      </c>
      <c r="BL125">
        <v>45.484999999999999</v>
      </c>
      <c r="BM125">
        <v>0.76649999999999996</v>
      </c>
      <c r="BN125"/>
      <c r="BO125"/>
      <c r="BP125"/>
      <c r="BQ125">
        <v>542.44799999999998</v>
      </c>
      <c r="BR125">
        <v>0.30929400000000001</v>
      </c>
      <c r="BS125">
        <v>1.2362E-2</v>
      </c>
      <c r="BT125">
        <v>1.3454000000000001E-2</v>
      </c>
      <c r="BU125">
        <v>7.4454799999999999</v>
      </c>
      <c r="BV125">
        <v>0.24847620000000001</v>
      </c>
      <c r="BW125" s="4">
        <f t="shared" si="14"/>
        <v>1.9670958159999998</v>
      </c>
      <c r="BY125" s="4">
        <f t="shared" si="15"/>
        <v>17420.273004939838</v>
      </c>
      <c r="BZ125" s="4">
        <f t="shared" si="16"/>
        <v>11.162442307519999</v>
      </c>
      <c r="CA125" s="4">
        <f t="shared" si="17"/>
        <v>261.4437118216</v>
      </c>
      <c r="CB125" s="4">
        <f t="shared" si="18"/>
        <v>4.4057734442400003</v>
      </c>
    </row>
    <row r="126" spans="1:80" x14ac:dyDescent="0.25">
      <c r="A126" s="40">
        <v>41704</v>
      </c>
      <c r="B126" s="41">
        <v>7.8379629629629632E-3</v>
      </c>
      <c r="C126">
        <v>12.986000000000001</v>
      </c>
      <c r="D126">
        <v>1.0999999999999999E-2</v>
      </c>
      <c r="E126">
        <v>110</v>
      </c>
      <c r="F126">
        <v>2730.9</v>
      </c>
      <c r="G126">
        <v>-17.3</v>
      </c>
      <c r="H126">
        <v>52.6</v>
      </c>
      <c r="I126"/>
      <c r="J126">
        <v>3.16</v>
      </c>
      <c r="K126">
        <v>0.89019999999999999</v>
      </c>
      <c r="L126">
        <v>11.5608</v>
      </c>
      <c r="M126">
        <v>9.7999999999999997E-3</v>
      </c>
      <c r="N126">
        <v>2431.1253000000002</v>
      </c>
      <c r="O126">
        <v>0</v>
      </c>
      <c r="P126">
        <v>2431.1</v>
      </c>
      <c r="Q126">
        <v>1850.4369999999999</v>
      </c>
      <c r="R126">
        <v>0</v>
      </c>
      <c r="S126">
        <v>1850.4</v>
      </c>
      <c r="T126">
        <v>52.565300000000001</v>
      </c>
      <c r="U126"/>
      <c r="V126"/>
      <c r="W126">
        <v>0</v>
      </c>
      <c r="X126">
        <v>2.8121</v>
      </c>
      <c r="Y126">
        <v>12.1</v>
      </c>
      <c r="Z126">
        <v>880</v>
      </c>
      <c r="AA126">
        <v>905</v>
      </c>
      <c r="AB126">
        <v>822</v>
      </c>
      <c r="AC126">
        <v>65</v>
      </c>
      <c r="AD126">
        <v>8.23</v>
      </c>
      <c r="AE126">
        <v>0.19</v>
      </c>
      <c r="AF126">
        <v>983</v>
      </c>
      <c r="AG126">
        <v>-10</v>
      </c>
      <c r="AH126">
        <v>8</v>
      </c>
      <c r="AI126">
        <v>11</v>
      </c>
      <c r="AJ126">
        <v>192</v>
      </c>
      <c r="AK126">
        <v>188</v>
      </c>
      <c r="AL126">
        <v>6.4</v>
      </c>
      <c r="AM126">
        <v>195</v>
      </c>
      <c r="AN126" t="s">
        <v>155</v>
      </c>
      <c r="AO126">
        <v>2</v>
      </c>
      <c r="AP126" s="42">
        <v>0.63275462962962969</v>
      </c>
      <c r="AQ126">
        <v>47.161724</v>
      </c>
      <c r="AR126">
        <v>-88.491640000000004</v>
      </c>
      <c r="AS126">
        <v>317.60000000000002</v>
      </c>
      <c r="AT126">
        <v>45.2</v>
      </c>
      <c r="AU126">
        <v>12</v>
      </c>
      <c r="AV126">
        <v>11</v>
      </c>
      <c r="AW126" t="s">
        <v>415</v>
      </c>
      <c r="AX126">
        <v>1.3625</v>
      </c>
      <c r="AY126">
        <v>1.05</v>
      </c>
      <c r="AZ126">
        <v>2.2749999999999999</v>
      </c>
      <c r="BA126">
        <v>14.048999999999999</v>
      </c>
      <c r="BB126">
        <v>16.27</v>
      </c>
      <c r="BC126">
        <v>1.1599999999999999</v>
      </c>
      <c r="BD126">
        <v>12.331</v>
      </c>
      <c r="BE126">
        <v>3032.4549999999999</v>
      </c>
      <c r="BF126">
        <v>1.635</v>
      </c>
      <c r="BG126">
        <v>66.781000000000006</v>
      </c>
      <c r="BH126">
        <v>0</v>
      </c>
      <c r="BI126">
        <v>66.781000000000006</v>
      </c>
      <c r="BJ126">
        <v>50.83</v>
      </c>
      <c r="BK126">
        <v>0</v>
      </c>
      <c r="BL126">
        <v>50.83</v>
      </c>
      <c r="BM126">
        <v>0.4556</v>
      </c>
      <c r="BN126"/>
      <c r="BO126"/>
      <c r="BP126"/>
      <c r="BQ126">
        <v>536.34100000000001</v>
      </c>
      <c r="BR126">
        <v>0.283638</v>
      </c>
      <c r="BS126">
        <v>1.4727000000000001E-2</v>
      </c>
      <c r="BT126">
        <v>1.3273E-2</v>
      </c>
      <c r="BU126">
        <v>6.8278759999999998</v>
      </c>
      <c r="BV126">
        <v>0.29601270000000002</v>
      </c>
      <c r="BW126" s="4">
        <f t="shared" si="14"/>
        <v>1.8039248391999998</v>
      </c>
      <c r="BY126" s="4">
        <f t="shared" si="15"/>
        <v>15984.435024427761</v>
      </c>
      <c r="BZ126" s="4">
        <f t="shared" si="16"/>
        <v>8.6182816447199997</v>
      </c>
      <c r="CA126" s="4">
        <f t="shared" si="17"/>
        <v>267.93104342575998</v>
      </c>
      <c r="CB126" s="4">
        <f t="shared" si="18"/>
        <v>2.4015223959231999</v>
      </c>
    </row>
    <row r="127" spans="1:80" x14ac:dyDescent="0.25">
      <c r="A127" s="40">
        <v>41704</v>
      </c>
      <c r="B127" s="41">
        <v>7.8495370370370368E-3</v>
      </c>
      <c r="C127">
        <v>12.422000000000001</v>
      </c>
      <c r="D127">
        <v>1.1900000000000001E-2</v>
      </c>
      <c r="E127">
        <v>119.01748499999999</v>
      </c>
      <c r="F127">
        <v>2986.4</v>
      </c>
      <c r="G127">
        <v>-31.5</v>
      </c>
      <c r="H127">
        <v>10.5</v>
      </c>
      <c r="I127"/>
      <c r="J127">
        <v>3</v>
      </c>
      <c r="K127">
        <v>0.89480000000000004</v>
      </c>
      <c r="L127">
        <v>11.1144</v>
      </c>
      <c r="M127">
        <v>1.06E-2</v>
      </c>
      <c r="N127">
        <v>2672.0735</v>
      </c>
      <c r="O127">
        <v>0</v>
      </c>
      <c r="P127">
        <v>2672.1</v>
      </c>
      <c r="Q127">
        <v>2033.8333</v>
      </c>
      <c r="R127">
        <v>0</v>
      </c>
      <c r="S127">
        <v>2033.8</v>
      </c>
      <c r="T127">
        <v>10.521599999999999</v>
      </c>
      <c r="U127"/>
      <c r="V127"/>
      <c r="W127">
        <v>0</v>
      </c>
      <c r="X127">
        <v>2.6825000000000001</v>
      </c>
      <c r="Y127">
        <v>12.1</v>
      </c>
      <c r="Z127">
        <v>878</v>
      </c>
      <c r="AA127">
        <v>905</v>
      </c>
      <c r="AB127">
        <v>821</v>
      </c>
      <c r="AC127">
        <v>65</v>
      </c>
      <c r="AD127">
        <v>8.23</v>
      </c>
      <c r="AE127">
        <v>0.19</v>
      </c>
      <c r="AF127">
        <v>983</v>
      </c>
      <c r="AG127">
        <v>-10</v>
      </c>
      <c r="AH127">
        <v>8</v>
      </c>
      <c r="AI127">
        <v>11</v>
      </c>
      <c r="AJ127">
        <v>191.3</v>
      </c>
      <c r="AK127">
        <v>188</v>
      </c>
      <c r="AL127">
        <v>6.5</v>
      </c>
      <c r="AM127">
        <v>195</v>
      </c>
      <c r="AN127" t="s">
        <v>155</v>
      </c>
      <c r="AO127">
        <v>2</v>
      </c>
      <c r="AP127" s="42">
        <v>0.63276620370370373</v>
      </c>
      <c r="AQ127">
        <v>47.161569999999998</v>
      </c>
      <c r="AR127">
        <v>-88.491495</v>
      </c>
      <c r="AS127">
        <v>317.3</v>
      </c>
      <c r="AT127">
        <v>44.8</v>
      </c>
      <c r="AU127">
        <v>12</v>
      </c>
      <c r="AV127">
        <v>11</v>
      </c>
      <c r="AW127" t="s">
        <v>415</v>
      </c>
      <c r="AX127">
        <v>1.8</v>
      </c>
      <c r="AY127">
        <v>1.4</v>
      </c>
      <c r="AZ127">
        <v>2.8</v>
      </c>
      <c r="BA127">
        <v>14.048999999999999</v>
      </c>
      <c r="BB127">
        <v>16.97</v>
      </c>
      <c r="BC127">
        <v>1.21</v>
      </c>
      <c r="BD127">
        <v>11.763</v>
      </c>
      <c r="BE127">
        <v>3033.634</v>
      </c>
      <c r="BF127">
        <v>1.85</v>
      </c>
      <c r="BG127">
        <v>76.376999999999995</v>
      </c>
      <c r="BH127">
        <v>0</v>
      </c>
      <c r="BI127">
        <v>76.376999999999995</v>
      </c>
      <c r="BJ127">
        <v>58.134</v>
      </c>
      <c r="BK127">
        <v>0</v>
      </c>
      <c r="BL127">
        <v>58.134</v>
      </c>
      <c r="BM127">
        <v>9.4899999999999998E-2</v>
      </c>
      <c r="BN127"/>
      <c r="BO127"/>
      <c r="BP127"/>
      <c r="BQ127">
        <v>532.36400000000003</v>
      </c>
      <c r="BR127">
        <v>0.19403300000000001</v>
      </c>
      <c r="BS127">
        <v>1.3546000000000001E-2</v>
      </c>
      <c r="BT127">
        <v>1.2272999999999999E-2</v>
      </c>
      <c r="BU127">
        <v>4.6708600000000002</v>
      </c>
      <c r="BV127">
        <v>0.27227459999999998</v>
      </c>
      <c r="BW127" s="4">
        <f t="shared" si="14"/>
        <v>1.2340412119999999</v>
      </c>
      <c r="BY127" s="4">
        <f t="shared" si="15"/>
        <v>10938.992732445282</v>
      </c>
      <c r="BZ127" s="4">
        <f t="shared" si="16"/>
        <v>6.6709222520000013</v>
      </c>
      <c r="CA127" s="4">
        <f t="shared" si="17"/>
        <v>209.62561848528003</v>
      </c>
      <c r="CB127" s="4">
        <f t="shared" si="18"/>
        <v>0.34220028200800001</v>
      </c>
    </row>
    <row r="128" spans="1:80" x14ac:dyDescent="0.25">
      <c r="A128" s="40">
        <v>41704</v>
      </c>
      <c r="B128" s="41">
        <v>7.8611111111111121E-3</v>
      </c>
      <c r="C128">
        <v>12.646000000000001</v>
      </c>
      <c r="D128">
        <v>1.3899999999999999E-2</v>
      </c>
      <c r="E128">
        <v>138.649789</v>
      </c>
      <c r="F128">
        <v>2783.9</v>
      </c>
      <c r="G128">
        <v>-32</v>
      </c>
      <c r="H128">
        <v>26.6</v>
      </c>
      <c r="I128"/>
      <c r="J128">
        <v>2.8</v>
      </c>
      <c r="K128">
        <v>0.8931</v>
      </c>
      <c r="L128">
        <v>11.2936</v>
      </c>
      <c r="M128">
        <v>1.24E-2</v>
      </c>
      <c r="N128">
        <v>2486.2586999999999</v>
      </c>
      <c r="O128">
        <v>0</v>
      </c>
      <c r="P128">
        <v>2486.3000000000002</v>
      </c>
      <c r="Q128">
        <v>1892.4014</v>
      </c>
      <c r="R128">
        <v>0</v>
      </c>
      <c r="S128">
        <v>1892.4</v>
      </c>
      <c r="T128">
        <v>26.561299999999999</v>
      </c>
      <c r="U128"/>
      <c r="V128"/>
      <c r="W128">
        <v>0</v>
      </c>
      <c r="X128">
        <v>2.5005999999999999</v>
      </c>
      <c r="Y128">
        <v>12.1</v>
      </c>
      <c r="Z128">
        <v>879</v>
      </c>
      <c r="AA128">
        <v>906</v>
      </c>
      <c r="AB128">
        <v>822</v>
      </c>
      <c r="AC128">
        <v>65</v>
      </c>
      <c r="AD128">
        <v>8.23</v>
      </c>
      <c r="AE128">
        <v>0.19</v>
      </c>
      <c r="AF128">
        <v>983</v>
      </c>
      <c r="AG128">
        <v>-10</v>
      </c>
      <c r="AH128">
        <v>8</v>
      </c>
      <c r="AI128">
        <v>11</v>
      </c>
      <c r="AJ128">
        <v>191.7</v>
      </c>
      <c r="AK128">
        <v>188</v>
      </c>
      <c r="AL128">
        <v>6.9</v>
      </c>
      <c r="AM128">
        <v>195</v>
      </c>
      <c r="AN128" t="s">
        <v>155</v>
      </c>
      <c r="AO128">
        <v>2</v>
      </c>
      <c r="AP128" s="42">
        <v>0.63277777777777777</v>
      </c>
      <c r="AQ128">
        <v>47.161416000000003</v>
      </c>
      <c r="AR128">
        <v>-88.491370000000003</v>
      </c>
      <c r="AS128">
        <v>317.10000000000002</v>
      </c>
      <c r="AT128">
        <v>44.4</v>
      </c>
      <c r="AU128">
        <v>12</v>
      </c>
      <c r="AV128">
        <v>11</v>
      </c>
      <c r="AW128" t="s">
        <v>415</v>
      </c>
      <c r="AX128">
        <v>1.8125</v>
      </c>
      <c r="AY128">
        <v>1.4125000000000001</v>
      </c>
      <c r="AZ128">
        <v>2.8125</v>
      </c>
      <c r="BA128">
        <v>14.048999999999999</v>
      </c>
      <c r="BB128">
        <v>16.690000000000001</v>
      </c>
      <c r="BC128">
        <v>1.19</v>
      </c>
      <c r="BD128">
        <v>11.971</v>
      </c>
      <c r="BE128">
        <v>3032.6129999999998</v>
      </c>
      <c r="BF128">
        <v>2.1160000000000001</v>
      </c>
      <c r="BG128">
        <v>69.914000000000001</v>
      </c>
      <c r="BH128">
        <v>0</v>
      </c>
      <c r="BI128">
        <v>69.914000000000001</v>
      </c>
      <c r="BJ128">
        <v>53.215000000000003</v>
      </c>
      <c r="BK128">
        <v>0</v>
      </c>
      <c r="BL128">
        <v>53.215000000000003</v>
      </c>
      <c r="BM128">
        <v>0.23569999999999999</v>
      </c>
      <c r="BN128"/>
      <c r="BO128"/>
      <c r="BP128"/>
      <c r="BQ128">
        <v>488.24</v>
      </c>
      <c r="BR128">
        <v>0.163908</v>
      </c>
      <c r="BS128">
        <v>1.0819E-2</v>
      </c>
      <c r="BT128">
        <v>1.2E-2</v>
      </c>
      <c r="BU128">
        <v>3.9456760000000002</v>
      </c>
      <c r="BV128">
        <v>0.21746190000000001</v>
      </c>
      <c r="BW128" s="4">
        <f t="shared" si="14"/>
        <v>1.0424475992</v>
      </c>
      <c r="BY128" s="4">
        <f t="shared" si="15"/>
        <v>9237.5268318315357</v>
      </c>
      <c r="BZ128" s="4">
        <f t="shared" si="16"/>
        <v>6.4454669211520006</v>
      </c>
      <c r="CA128" s="4">
        <f t="shared" si="17"/>
        <v>162.09618251848002</v>
      </c>
      <c r="CB128" s="4">
        <f t="shared" si="18"/>
        <v>0.71795678323040002</v>
      </c>
    </row>
    <row r="129" spans="1:80" x14ac:dyDescent="0.25">
      <c r="A129" s="40">
        <v>41704</v>
      </c>
      <c r="B129" s="41">
        <v>7.8726851851851857E-3</v>
      </c>
      <c r="C129">
        <v>12.7</v>
      </c>
      <c r="D129">
        <v>1.2999999999999999E-2</v>
      </c>
      <c r="E129">
        <v>130.21097</v>
      </c>
      <c r="F129">
        <v>2454.6999999999998</v>
      </c>
      <c r="G129">
        <v>-32</v>
      </c>
      <c r="H129">
        <v>40.200000000000003</v>
      </c>
      <c r="I129"/>
      <c r="J129">
        <v>2.61</v>
      </c>
      <c r="K129">
        <v>0.89259999999999995</v>
      </c>
      <c r="L129">
        <v>11.336600000000001</v>
      </c>
      <c r="M129">
        <v>1.1599999999999999E-2</v>
      </c>
      <c r="N129">
        <v>2191.2141000000001</v>
      </c>
      <c r="O129">
        <v>0</v>
      </c>
      <c r="P129">
        <v>2191.1999999999998</v>
      </c>
      <c r="Q129">
        <v>1667.8299</v>
      </c>
      <c r="R129">
        <v>0</v>
      </c>
      <c r="S129">
        <v>1667.8</v>
      </c>
      <c r="T129">
        <v>40.200000000000003</v>
      </c>
      <c r="U129"/>
      <c r="V129"/>
      <c r="W129">
        <v>0</v>
      </c>
      <c r="X129">
        <v>2.3266</v>
      </c>
      <c r="Y129">
        <v>12.1</v>
      </c>
      <c r="Z129">
        <v>881</v>
      </c>
      <c r="AA129">
        <v>905</v>
      </c>
      <c r="AB129">
        <v>824</v>
      </c>
      <c r="AC129">
        <v>65</v>
      </c>
      <c r="AD129">
        <v>8.23</v>
      </c>
      <c r="AE129">
        <v>0.19</v>
      </c>
      <c r="AF129">
        <v>983</v>
      </c>
      <c r="AG129">
        <v>-10</v>
      </c>
      <c r="AH129">
        <v>8</v>
      </c>
      <c r="AI129">
        <v>11</v>
      </c>
      <c r="AJ129">
        <v>191.3</v>
      </c>
      <c r="AK129">
        <v>188</v>
      </c>
      <c r="AL129">
        <v>6.9</v>
      </c>
      <c r="AM129">
        <v>195</v>
      </c>
      <c r="AN129" t="s">
        <v>155</v>
      </c>
      <c r="AO129">
        <v>2</v>
      </c>
      <c r="AP129" s="42">
        <v>0.63278935185185181</v>
      </c>
      <c r="AQ129">
        <v>47.161315000000002</v>
      </c>
      <c r="AR129">
        <v>-88.491200000000006</v>
      </c>
      <c r="AS129">
        <v>316.89999999999998</v>
      </c>
      <c r="AT129">
        <v>41.4</v>
      </c>
      <c r="AU129">
        <v>12</v>
      </c>
      <c r="AV129">
        <v>11</v>
      </c>
      <c r="AW129" t="s">
        <v>415</v>
      </c>
      <c r="AX129">
        <v>1.7875000000000001</v>
      </c>
      <c r="AY129">
        <v>1.5125</v>
      </c>
      <c r="AZ129">
        <v>2.85</v>
      </c>
      <c r="BA129">
        <v>14.048999999999999</v>
      </c>
      <c r="BB129">
        <v>16.62</v>
      </c>
      <c r="BC129">
        <v>1.18</v>
      </c>
      <c r="BD129">
        <v>12.026</v>
      </c>
      <c r="BE129">
        <v>3032.4250000000002</v>
      </c>
      <c r="BF129">
        <v>1.9790000000000001</v>
      </c>
      <c r="BG129">
        <v>61.38</v>
      </c>
      <c r="BH129">
        <v>0</v>
      </c>
      <c r="BI129">
        <v>61.38</v>
      </c>
      <c r="BJ129">
        <v>46.719000000000001</v>
      </c>
      <c r="BK129">
        <v>0</v>
      </c>
      <c r="BL129">
        <v>46.719000000000001</v>
      </c>
      <c r="BM129">
        <v>0.3553</v>
      </c>
      <c r="BN129"/>
      <c r="BO129"/>
      <c r="BP129"/>
      <c r="BQ129">
        <v>452.512</v>
      </c>
      <c r="BR129">
        <v>0.22824900000000001</v>
      </c>
      <c r="BS129">
        <v>8.5459999999999998E-3</v>
      </c>
      <c r="BT129">
        <v>1.2E-2</v>
      </c>
      <c r="BU129">
        <v>5.4945240000000002</v>
      </c>
      <c r="BV129">
        <v>0.1717746</v>
      </c>
      <c r="BW129" s="4">
        <f t="shared" si="14"/>
        <v>1.4516532408</v>
      </c>
      <c r="BY129" s="4">
        <f t="shared" si="15"/>
        <v>12862.857058220403</v>
      </c>
      <c r="BZ129" s="4">
        <f t="shared" si="16"/>
        <v>8.3944678329119995</v>
      </c>
      <c r="CA129" s="4">
        <f t="shared" si="17"/>
        <v>198.17137073563202</v>
      </c>
      <c r="CB129" s="4">
        <f t="shared" si="18"/>
        <v>1.5071017791984003</v>
      </c>
    </row>
    <row r="130" spans="1:80" x14ac:dyDescent="0.25">
      <c r="A130" s="40">
        <v>41704</v>
      </c>
      <c r="B130" s="41">
        <v>7.8842592592592593E-3</v>
      </c>
      <c r="C130">
        <v>12.785</v>
      </c>
      <c r="D130">
        <v>1.38E-2</v>
      </c>
      <c r="E130">
        <v>138.22784799999999</v>
      </c>
      <c r="F130">
        <v>1445</v>
      </c>
      <c r="G130">
        <v>-32</v>
      </c>
      <c r="H130">
        <v>39.5</v>
      </c>
      <c r="I130"/>
      <c r="J130">
        <v>2.6</v>
      </c>
      <c r="K130">
        <v>0.89180000000000004</v>
      </c>
      <c r="L130">
        <v>11.401899999999999</v>
      </c>
      <c r="M130">
        <v>1.23E-2</v>
      </c>
      <c r="N130">
        <v>1288.7379000000001</v>
      </c>
      <c r="O130">
        <v>0</v>
      </c>
      <c r="P130">
        <v>1288.7</v>
      </c>
      <c r="Q130">
        <v>980.91539999999998</v>
      </c>
      <c r="R130">
        <v>0</v>
      </c>
      <c r="S130">
        <v>980.9</v>
      </c>
      <c r="T130">
        <v>39.497799999999998</v>
      </c>
      <c r="U130"/>
      <c r="V130"/>
      <c r="W130">
        <v>0</v>
      </c>
      <c r="X130">
        <v>2.3188</v>
      </c>
      <c r="Y130">
        <v>12.1</v>
      </c>
      <c r="Z130">
        <v>881</v>
      </c>
      <c r="AA130">
        <v>906</v>
      </c>
      <c r="AB130">
        <v>825</v>
      </c>
      <c r="AC130">
        <v>65</v>
      </c>
      <c r="AD130">
        <v>8.23</v>
      </c>
      <c r="AE130">
        <v>0.19</v>
      </c>
      <c r="AF130">
        <v>983</v>
      </c>
      <c r="AG130">
        <v>-10</v>
      </c>
      <c r="AH130">
        <v>8</v>
      </c>
      <c r="AI130">
        <v>11</v>
      </c>
      <c r="AJ130">
        <v>191</v>
      </c>
      <c r="AK130">
        <v>188</v>
      </c>
      <c r="AL130">
        <v>6.5</v>
      </c>
      <c r="AM130">
        <v>195</v>
      </c>
      <c r="AN130" t="s">
        <v>155</v>
      </c>
      <c r="AO130">
        <v>2</v>
      </c>
      <c r="AP130" s="42">
        <v>0.63280092592592596</v>
      </c>
      <c r="AQ130">
        <v>47.161194999999999</v>
      </c>
      <c r="AR130">
        <v>-88.491061999999999</v>
      </c>
      <c r="AS130">
        <v>316.60000000000002</v>
      </c>
      <c r="AT130">
        <v>39.200000000000003</v>
      </c>
      <c r="AU130">
        <v>12</v>
      </c>
      <c r="AV130">
        <v>11</v>
      </c>
      <c r="AW130" t="s">
        <v>415</v>
      </c>
      <c r="AX130">
        <v>1.0249999999999999</v>
      </c>
      <c r="AY130">
        <v>1.65</v>
      </c>
      <c r="AZ130">
        <v>2.5625</v>
      </c>
      <c r="BA130">
        <v>14.048999999999999</v>
      </c>
      <c r="BB130">
        <v>16.510000000000002</v>
      </c>
      <c r="BC130">
        <v>1.18</v>
      </c>
      <c r="BD130">
        <v>12.127000000000001</v>
      </c>
      <c r="BE130">
        <v>3032.2190000000001</v>
      </c>
      <c r="BF130">
        <v>2.0870000000000002</v>
      </c>
      <c r="BG130">
        <v>35.890999999999998</v>
      </c>
      <c r="BH130">
        <v>0</v>
      </c>
      <c r="BI130">
        <v>35.890999999999998</v>
      </c>
      <c r="BJ130">
        <v>27.318000000000001</v>
      </c>
      <c r="BK130">
        <v>0</v>
      </c>
      <c r="BL130">
        <v>27.318000000000001</v>
      </c>
      <c r="BM130">
        <v>0.34710000000000002</v>
      </c>
      <c r="BN130"/>
      <c r="BO130"/>
      <c r="BP130"/>
      <c r="BQ130">
        <v>448.38</v>
      </c>
      <c r="BR130">
        <v>0.23527899999999999</v>
      </c>
      <c r="BS130">
        <v>4.365E-3</v>
      </c>
      <c r="BT130">
        <v>1.1273E-2</v>
      </c>
      <c r="BU130">
        <v>5.663754</v>
      </c>
      <c r="BV130">
        <v>8.7736499999999995E-2</v>
      </c>
      <c r="BW130" s="4">
        <f t="shared" si="14"/>
        <v>1.4963638068</v>
      </c>
      <c r="BY130" s="4">
        <f t="shared" si="15"/>
        <v>13258.129202377273</v>
      </c>
      <c r="BZ130" s="4">
        <f t="shared" si="16"/>
        <v>9.1252365496560017</v>
      </c>
      <c r="CA130" s="4">
        <f t="shared" si="17"/>
        <v>119.445717327984</v>
      </c>
      <c r="CB130" s="4">
        <f t="shared" si="18"/>
        <v>1.5176663183448</v>
      </c>
    </row>
    <row r="131" spans="1:80" x14ac:dyDescent="0.25">
      <c r="A131" s="40">
        <v>41704</v>
      </c>
      <c r="B131" s="41">
        <v>7.8958333333333328E-3</v>
      </c>
      <c r="C131">
        <v>12.888999999999999</v>
      </c>
      <c r="D131">
        <v>1.34E-2</v>
      </c>
      <c r="E131">
        <v>133.52989400000001</v>
      </c>
      <c r="F131">
        <v>1472.9</v>
      </c>
      <c r="G131">
        <v>-32</v>
      </c>
      <c r="H131">
        <v>69</v>
      </c>
      <c r="I131"/>
      <c r="J131">
        <v>2.89</v>
      </c>
      <c r="K131">
        <v>0.89100000000000001</v>
      </c>
      <c r="L131">
        <v>11.484299999999999</v>
      </c>
      <c r="M131">
        <v>1.1900000000000001E-2</v>
      </c>
      <c r="N131">
        <v>1312.3696</v>
      </c>
      <c r="O131">
        <v>0</v>
      </c>
      <c r="P131">
        <v>1312.4</v>
      </c>
      <c r="Q131">
        <v>998.90250000000003</v>
      </c>
      <c r="R131">
        <v>0</v>
      </c>
      <c r="S131">
        <v>998.9</v>
      </c>
      <c r="T131">
        <v>68.970699999999994</v>
      </c>
      <c r="U131"/>
      <c r="V131"/>
      <c r="W131">
        <v>0</v>
      </c>
      <c r="X131">
        <v>2.5792000000000002</v>
      </c>
      <c r="Y131">
        <v>12.1</v>
      </c>
      <c r="Z131">
        <v>882</v>
      </c>
      <c r="AA131">
        <v>905</v>
      </c>
      <c r="AB131">
        <v>825</v>
      </c>
      <c r="AC131">
        <v>65</v>
      </c>
      <c r="AD131">
        <v>8.23</v>
      </c>
      <c r="AE131">
        <v>0.19</v>
      </c>
      <c r="AF131">
        <v>983</v>
      </c>
      <c r="AG131">
        <v>-10</v>
      </c>
      <c r="AH131">
        <v>8</v>
      </c>
      <c r="AI131">
        <v>11</v>
      </c>
      <c r="AJ131">
        <v>191</v>
      </c>
      <c r="AK131">
        <v>188</v>
      </c>
      <c r="AL131">
        <v>6.5</v>
      </c>
      <c r="AM131">
        <v>195</v>
      </c>
      <c r="AN131" t="s">
        <v>155</v>
      </c>
      <c r="AO131">
        <v>2</v>
      </c>
      <c r="AP131" s="42">
        <v>0.6328125</v>
      </c>
      <c r="AQ131">
        <v>47.161054999999998</v>
      </c>
      <c r="AR131">
        <v>-88.490949999999998</v>
      </c>
      <c r="AS131">
        <v>316.5</v>
      </c>
      <c r="AT131">
        <v>38.9</v>
      </c>
      <c r="AU131">
        <v>12</v>
      </c>
      <c r="AV131">
        <v>11</v>
      </c>
      <c r="AW131" t="s">
        <v>415</v>
      </c>
      <c r="AX131">
        <v>1.2624379999999999</v>
      </c>
      <c r="AY131">
        <v>2.0499499999999999</v>
      </c>
      <c r="AZ131">
        <v>3.0499499999999999</v>
      </c>
      <c r="BA131">
        <v>14.048999999999999</v>
      </c>
      <c r="BB131">
        <v>16.38</v>
      </c>
      <c r="BC131">
        <v>1.17</v>
      </c>
      <c r="BD131">
        <v>12.231999999999999</v>
      </c>
      <c r="BE131">
        <v>3031.5079999999998</v>
      </c>
      <c r="BF131">
        <v>1.9990000000000001</v>
      </c>
      <c r="BG131">
        <v>36.277999999999999</v>
      </c>
      <c r="BH131">
        <v>0</v>
      </c>
      <c r="BI131">
        <v>36.277999999999999</v>
      </c>
      <c r="BJ131">
        <v>27.613</v>
      </c>
      <c r="BK131">
        <v>0</v>
      </c>
      <c r="BL131">
        <v>27.613</v>
      </c>
      <c r="BM131">
        <v>0.60160000000000002</v>
      </c>
      <c r="BN131"/>
      <c r="BO131"/>
      <c r="BP131"/>
      <c r="BQ131">
        <v>495.04399999999998</v>
      </c>
      <c r="BR131">
        <v>0.257353</v>
      </c>
      <c r="BS131">
        <v>5.1809999999999998E-3</v>
      </c>
      <c r="BT131">
        <v>1.1727E-2</v>
      </c>
      <c r="BU131">
        <v>6.1951299999999998</v>
      </c>
      <c r="BV131">
        <v>0.1041381</v>
      </c>
      <c r="BW131" s="4">
        <f t="shared" si="14"/>
        <v>1.6367533459999999</v>
      </c>
      <c r="BY131" s="4">
        <f t="shared" si="15"/>
        <v>14498.612512462878</v>
      </c>
      <c r="BZ131" s="4">
        <f t="shared" si="16"/>
        <v>9.5604980796400003</v>
      </c>
      <c r="CA131" s="4">
        <f t="shared" si="17"/>
        <v>132.06304826067998</v>
      </c>
      <c r="CB131" s="4">
        <f t="shared" si="18"/>
        <v>2.877236440576</v>
      </c>
    </row>
    <row r="132" spans="1:80" x14ac:dyDescent="0.25">
      <c r="A132" s="40">
        <v>41704</v>
      </c>
      <c r="B132" s="41">
        <v>7.9074074074074064E-3</v>
      </c>
      <c r="C132">
        <v>12.91</v>
      </c>
      <c r="D132">
        <v>1.2999999999999999E-2</v>
      </c>
      <c r="E132">
        <v>130</v>
      </c>
      <c r="F132">
        <v>1675.6</v>
      </c>
      <c r="G132">
        <v>-23.3</v>
      </c>
      <c r="H132">
        <v>50.9</v>
      </c>
      <c r="I132"/>
      <c r="J132">
        <v>3.1</v>
      </c>
      <c r="K132">
        <v>0.89100000000000001</v>
      </c>
      <c r="L132">
        <v>11.502700000000001</v>
      </c>
      <c r="M132">
        <v>1.1599999999999999E-2</v>
      </c>
      <c r="N132">
        <v>1492.9518</v>
      </c>
      <c r="O132">
        <v>0</v>
      </c>
      <c r="P132">
        <v>1493</v>
      </c>
      <c r="Q132">
        <v>1136.3516</v>
      </c>
      <c r="R132">
        <v>0</v>
      </c>
      <c r="S132">
        <v>1136.4000000000001</v>
      </c>
      <c r="T132">
        <v>50.863300000000002</v>
      </c>
      <c r="U132"/>
      <c r="V132"/>
      <c r="W132">
        <v>0</v>
      </c>
      <c r="X132">
        <v>2.7621000000000002</v>
      </c>
      <c r="Y132">
        <v>12</v>
      </c>
      <c r="Z132">
        <v>882</v>
      </c>
      <c r="AA132">
        <v>906</v>
      </c>
      <c r="AB132">
        <v>826</v>
      </c>
      <c r="AC132">
        <v>65</v>
      </c>
      <c r="AD132">
        <v>8.23</v>
      </c>
      <c r="AE132">
        <v>0.19</v>
      </c>
      <c r="AF132">
        <v>983</v>
      </c>
      <c r="AG132">
        <v>-10</v>
      </c>
      <c r="AH132">
        <v>8</v>
      </c>
      <c r="AI132">
        <v>11</v>
      </c>
      <c r="AJ132">
        <v>191</v>
      </c>
      <c r="AK132">
        <v>188</v>
      </c>
      <c r="AL132">
        <v>6.9</v>
      </c>
      <c r="AM132">
        <v>195</v>
      </c>
      <c r="AN132" t="s">
        <v>155</v>
      </c>
      <c r="AO132">
        <v>2</v>
      </c>
      <c r="AP132" s="42">
        <v>0.63282407407407404</v>
      </c>
      <c r="AQ132">
        <v>47.160905999999997</v>
      </c>
      <c r="AR132">
        <v>-88.490874000000005</v>
      </c>
      <c r="AS132">
        <v>316.60000000000002</v>
      </c>
      <c r="AT132">
        <v>38.299999999999997</v>
      </c>
      <c r="AU132">
        <v>12</v>
      </c>
      <c r="AV132">
        <v>11</v>
      </c>
      <c r="AW132" t="s">
        <v>415</v>
      </c>
      <c r="AX132">
        <v>1.625526</v>
      </c>
      <c r="AY132">
        <v>2.4</v>
      </c>
      <c r="AZ132">
        <v>3.3379379999999998</v>
      </c>
      <c r="BA132">
        <v>14.048999999999999</v>
      </c>
      <c r="BB132">
        <v>16.36</v>
      </c>
      <c r="BC132">
        <v>1.1599999999999999</v>
      </c>
      <c r="BD132">
        <v>12.234</v>
      </c>
      <c r="BE132">
        <v>3032.06</v>
      </c>
      <c r="BF132">
        <v>1.9430000000000001</v>
      </c>
      <c r="BG132">
        <v>41.212000000000003</v>
      </c>
      <c r="BH132">
        <v>0</v>
      </c>
      <c r="BI132">
        <v>41.212000000000003</v>
      </c>
      <c r="BJ132">
        <v>31.367999999999999</v>
      </c>
      <c r="BK132">
        <v>0</v>
      </c>
      <c r="BL132">
        <v>31.367999999999999</v>
      </c>
      <c r="BM132">
        <v>0.443</v>
      </c>
      <c r="BN132"/>
      <c r="BO132"/>
      <c r="BP132"/>
      <c r="BQ132">
        <v>529.38499999999999</v>
      </c>
      <c r="BR132">
        <v>0.25200600000000001</v>
      </c>
      <c r="BS132">
        <v>5.2729999999999999E-3</v>
      </c>
      <c r="BT132">
        <v>1.1273E-2</v>
      </c>
      <c r="BU132">
        <v>6.066414</v>
      </c>
      <c r="BV132">
        <v>0.10598730000000001</v>
      </c>
      <c r="BW132" s="4">
        <f t="shared" si="14"/>
        <v>1.6027465787999999</v>
      </c>
      <c r="BY132" s="4">
        <f t="shared" si="15"/>
        <v>14199.960511752481</v>
      </c>
      <c r="BZ132" s="4">
        <f t="shared" si="16"/>
        <v>9.0995967343440007</v>
      </c>
      <c r="CA132" s="4">
        <f t="shared" si="17"/>
        <v>146.90486379974399</v>
      </c>
      <c r="CB132" s="4">
        <f t="shared" si="18"/>
        <v>2.0746893223440002</v>
      </c>
    </row>
    <row r="133" spans="1:80" x14ac:dyDescent="0.25">
      <c r="A133" s="40">
        <v>41704</v>
      </c>
      <c r="B133" s="41">
        <v>7.91898148148148E-3</v>
      </c>
      <c r="C133">
        <v>12.91</v>
      </c>
      <c r="D133">
        <v>1.24E-2</v>
      </c>
      <c r="E133">
        <v>124.038301</v>
      </c>
      <c r="F133">
        <v>1759.6</v>
      </c>
      <c r="G133">
        <v>-23.3</v>
      </c>
      <c r="H133">
        <v>40.200000000000003</v>
      </c>
      <c r="I133"/>
      <c r="J133">
        <v>3.2</v>
      </c>
      <c r="K133">
        <v>0.89100000000000001</v>
      </c>
      <c r="L133">
        <v>11.5024</v>
      </c>
      <c r="M133">
        <v>1.11E-2</v>
      </c>
      <c r="N133">
        <v>1567.7747999999999</v>
      </c>
      <c r="O133">
        <v>0</v>
      </c>
      <c r="P133">
        <v>1567.8</v>
      </c>
      <c r="Q133">
        <v>1193.3027</v>
      </c>
      <c r="R133">
        <v>0</v>
      </c>
      <c r="S133">
        <v>1193.3</v>
      </c>
      <c r="T133">
        <v>40.200000000000003</v>
      </c>
      <c r="U133"/>
      <c r="V133"/>
      <c r="W133">
        <v>0</v>
      </c>
      <c r="X133">
        <v>2.8511000000000002</v>
      </c>
      <c r="Y133">
        <v>12</v>
      </c>
      <c r="Z133">
        <v>881</v>
      </c>
      <c r="AA133">
        <v>905</v>
      </c>
      <c r="AB133">
        <v>823</v>
      </c>
      <c r="AC133">
        <v>65</v>
      </c>
      <c r="AD133">
        <v>8.23</v>
      </c>
      <c r="AE133">
        <v>0.19</v>
      </c>
      <c r="AF133">
        <v>983</v>
      </c>
      <c r="AG133">
        <v>-10</v>
      </c>
      <c r="AH133">
        <v>8</v>
      </c>
      <c r="AI133">
        <v>11</v>
      </c>
      <c r="AJ133">
        <v>191</v>
      </c>
      <c r="AK133">
        <v>188.7</v>
      </c>
      <c r="AL133">
        <v>6.8</v>
      </c>
      <c r="AM133">
        <v>195</v>
      </c>
      <c r="AN133" t="s">
        <v>155</v>
      </c>
      <c r="AO133">
        <v>2</v>
      </c>
      <c r="AP133" s="42">
        <v>0.63283564814814819</v>
      </c>
      <c r="AQ133">
        <v>47.160755000000002</v>
      </c>
      <c r="AR133">
        <v>-88.490827999999993</v>
      </c>
      <c r="AS133">
        <v>316.60000000000002</v>
      </c>
      <c r="AT133">
        <v>37.9</v>
      </c>
      <c r="AU133">
        <v>12</v>
      </c>
      <c r="AV133">
        <v>11</v>
      </c>
      <c r="AW133" t="s">
        <v>415</v>
      </c>
      <c r="AX133">
        <v>1.0874999999999999</v>
      </c>
      <c r="AY133">
        <v>2.4</v>
      </c>
      <c r="AZ133">
        <v>2.8875000000000002</v>
      </c>
      <c r="BA133">
        <v>14.048999999999999</v>
      </c>
      <c r="BB133">
        <v>16.36</v>
      </c>
      <c r="BC133">
        <v>1.1599999999999999</v>
      </c>
      <c r="BD133">
        <v>12.237</v>
      </c>
      <c r="BE133">
        <v>3032.482</v>
      </c>
      <c r="BF133">
        <v>1.8540000000000001</v>
      </c>
      <c r="BG133">
        <v>43.283999999999999</v>
      </c>
      <c r="BH133">
        <v>0</v>
      </c>
      <c r="BI133">
        <v>43.283999999999999</v>
      </c>
      <c r="BJ133">
        <v>32.945999999999998</v>
      </c>
      <c r="BK133">
        <v>0</v>
      </c>
      <c r="BL133">
        <v>32.945999999999998</v>
      </c>
      <c r="BM133">
        <v>0.35020000000000001</v>
      </c>
      <c r="BN133"/>
      <c r="BO133"/>
      <c r="BP133"/>
      <c r="BQ133">
        <v>546.53800000000001</v>
      </c>
      <c r="BR133">
        <v>0.24890799999999999</v>
      </c>
      <c r="BS133">
        <v>7.9080000000000001E-3</v>
      </c>
      <c r="BT133">
        <v>1.0999999999999999E-2</v>
      </c>
      <c r="BU133">
        <v>5.9918380000000004</v>
      </c>
      <c r="BV133">
        <v>0.1589508</v>
      </c>
      <c r="BW133" s="4">
        <f t="shared" si="14"/>
        <v>1.5830435996000001</v>
      </c>
      <c r="BY133" s="4">
        <f t="shared" si="15"/>
        <v>14027.348760839153</v>
      </c>
      <c r="BZ133" s="4">
        <f t="shared" si="16"/>
        <v>8.5760458273440001</v>
      </c>
      <c r="CA133" s="4">
        <f t="shared" si="17"/>
        <v>152.39827714545601</v>
      </c>
      <c r="CB133" s="4">
        <f t="shared" si="18"/>
        <v>1.6199197673872001</v>
      </c>
    </row>
    <row r="134" spans="1:80" x14ac:dyDescent="0.25">
      <c r="A134" s="40">
        <v>41704</v>
      </c>
      <c r="B134" s="41">
        <v>7.9305555555555553E-3</v>
      </c>
      <c r="C134">
        <v>12.452</v>
      </c>
      <c r="D134">
        <v>1.1299999999999999E-2</v>
      </c>
      <c r="E134">
        <v>112.683761</v>
      </c>
      <c r="F134">
        <v>1804.6</v>
      </c>
      <c r="G134">
        <v>-23.2</v>
      </c>
      <c r="H134">
        <v>30.7</v>
      </c>
      <c r="I134"/>
      <c r="J134">
        <v>3.2</v>
      </c>
      <c r="K134">
        <v>0.89449999999999996</v>
      </c>
      <c r="L134">
        <v>11.1379</v>
      </c>
      <c r="M134">
        <v>1.01E-2</v>
      </c>
      <c r="N134">
        <v>1614.2155</v>
      </c>
      <c r="O134">
        <v>0</v>
      </c>
      <c r="P134">
        <v>1614.2</v>
      </c>
      <c r="Q134">
        <v>1228.6507999999999</v>
      </c>
      <c r="R134">
        <v>0</v>
      </c>
      <c r="S134">
        <v>1228.7</v>
      </c>
      <c r="T134">
        <v>30.6755</v>
      </c>
      <c r="U134"/>
      <c r="V134"/>
      <c r="W134">
        <v>0</v>
      </c>
      <c r="X134">
        <v>2.8622999999999998</v>
      </c>
      <c r="Y134">
        <v>12.1</v>
      </c>
      <c r="Z134">
        <v>879</v>
      </c>
      <c r="AA134">
        <v>906</v>
      </c>
      <c r="AB134">
        <v>819</v>
      </c>
      <c r="AC134">
        <v>65</v>
      </c>
      <c r="AD134">
        <v>8.23</v>
      </c>
      <c r="AE134">
        <v>0.19</v>
      </c>
      <c r="AF134">
        <v>983</v>
      </c>
      <c r="AG134">
        <v>-10</v>
      </c>
      <c r="AH134">
        <v>8</v>
      </c>
      <c r="AI134">
        <v>11</v>
      </c>
      <c r="AJ134">
        <v>191.7</v>
      </c>
      <c r="AK134">
        <v>189</v>
      </c>
      <c r="AL134">
        <v>6.4</v>
      </c>
      <c r="AM134">
        <v>195</v>
      </c>
      <c r="AN134" t="s">
        <v>155</v>
      </c>
      <c r="AO134">
        <v>2</v>
      </c>
      <c r="AP134" s="42">
        <v>0.63284722222222223</v>
      </c>
      <c r="AQ134">
        <v>47.160597000000003</v>
      </c>
      <c r="AR134">
        <v>-88.490815999999995</v>
      </c>
      <c r="AS134">
        <v>316.2</v>
      </c>
      <c r="AT134">
        <v>38</v>
      </c>
      <c r="AU134">
        <v>12</v>
      </c>
      <c r="AV134">
        <v>11</v>
      </c>
      <c r="AW134" t="s">
        <v>415</v>
      </c>
      <c r="AX134">
        <v>1</v>
      </c>
      <c r="AY134">
        <v>2.4125000000000001</v>
      </c>
      <c r="AZ134">
        <v>2.8</v>
      </c>
      <c r="BA134">
        <v>14.048999999999999</v>
      </c>
      <c r="BB134">
        <v>16.93</v>
      </c>
      <c r="BC134">
        <v>1.21</v>
      </c>
      <c r="BD134">
        <v>11.797000000000001</v>
      </c>
      <c r="BE134">
        <v>3033.223</v>
      </c>
      <c r="BF134">
        <v>1.7470000000000001</v>
      </c>
      <c r="BG134">
        <v>46.036000000000001</v>
      </c>
      <c r="BH134">
        <v>0</v>
      </c>
      <c r="BI134">
        <v>46.036000000000001</v>
      </c>
      <c r="BJ134">
        <v>35.04</v>
      </c>
      <c r="BK134">
        <v>0</v>
      </c>
      <c r="BL134">
        <v>35.04</v>
      </c>
      <c r="BM134">
        <v>0.27600000000000002</v>
      </c>
      <c r="BN134"/>
      <c r="BO134"/>
      <c r="BP134"/>
      <c r="BQ134">
        <v>566.78899999999999</v>
      </c>
      <c r="BR134">
        <v>0.23327899999999999</v>
      </c>
      <c r="BS134">
        <v>8.2730000000000008E-3</v>
      </c>
      <c r="BT134">
        <v>1.0999999999999999E-2</v>
      </c>
      <c r="BU134">
        <v>5.6156090000000001</v>
      </c>
      <c r="BV134">
        <v>0.1662873</v>
      </c>
      <c r="BW134" s="4">
        <f t="shared" si="14"/>
        <v>1.4836438977999999</v>
      </c>
      <c r="BY134" s="4">
        <f t="shared" si="15"/>
        <v>13149.780459667003</v>
      </c>
      <c r="BZ134" s="4">
        <f t="shared" si="16"/>
        <v>7.5736820085560002</v>
      </c>
      <c r="CA134" s="4">
        <f t="shared" si="17"/>
        <v>151.90716518592001</v>
      </c>
      <c r="CB134" s="4">
        <f t="shared" si="18"/>
        <v>1.196529040848</v>
      </c>
    </row>
    <row r="135" spans="1:80" x14ac:dyDescent="0.25">
      <c r="A135" s="40">
        <v>41704</v>
      </c>
      <c r="B135" s="41">
        <v>7.9421296296296306E-3</v>
      </c>
      <c r="C135">
        <v>12.186999999999999</v>
      </c>
      <c r="D135">
        <v>1.2999999999999999E-2</v>
      </c>
      <c r="E135">
        <v>129.77777800000001</v>
      </c>
      <c r="F135">
        <v>1811.2</v>
      </c>
      <c r="G135">
        <v>-21.7</v>
      </c>
      <c r="H135">
        <v>30.1</v>
      </c>
      <c r="I135"/>
      <c r="J135">
        <v>3.2</v>
      </c>
      <c r="K135">
        <v>0.89649999999999996</v>
      </c>
      <c r="L135">
        <v>10.9254</v>
      </c>
      <c r="M135">
        <v>1.1599999999999999E-2</v>
      </c>
      <c r="N135">
        <v>1623.8027</v>
      </c>
      <c r="O135">
        <v>0</v>
      </c>
      <c r="P135">
        <v>1623.8</v>
      </c>
      <c r="Q135">
        <v>1235.9480000000001</v>
      </c>
      <c r="R135">
        <v>0</v>
      </c>
      <c r="S135">
        <v>1235.9000000000001</v>
      </c>
      <c r="T135">
        <v>30.1</v>
      </c>
      <c r="U135"/>
      <c r="V135"/>
      <c r="W135">
        <v>0</v>
      </c>
      <c r="X135">
        <v>2.8687999999999998</v>
      </c>
      <c r="Y135">
        <v>12.1</v>
      </c>
      <c r="Z135">
        <v>879</v>
      </c>
      <c r="AA135">
        <v>906</v>
      </c>
      <c r="AB135">
        <v>819</v>
      </c>
      <c r="AC135">
        <v>65</v>
      </c>
      <c r="AD135">
        <v>8.23</v>
      </c>
      <c r="AE135">
        <v>0.19</v>
      </c>
      <c r="AF135">
        <v>983</v>
      </c>
      <c r="AG135">
        <v>-10</v>
      </c>
      <c r="AH135">
        <v>8.7270000000000003</v>
      </c>
      <c r="AI135">
        <v>11</v>
      </c>
      <c r="AJ135">
        <v>191.3</v>
      </c>
      <c r="AK135">
        <v>188.3</v>
      </c>
      <c r="AL135">
        <v>6.2</v>
      </c>
      <c r="AM135">
        <v>195</v>
      </c>
      <c r="AN135" t="s">
        <v>155</v>
      </c>
      <c r="AO135">
        <v>2</v>
      </c>
      <c r="AP135" s="42">
        <v>0.63285879629629627</v>
      </c>
      <c r="AQ135">
        <v>47.160440999999999</v>
      </c>
      <c r="AR135">
        <v>-88.490823000000006</v>
      </c>
      <c r="AS135">
        <v>315.89999999999998</v>
      </c>
      <c r="AT135">
        <v>38</v>
      </c>
      <c r="AU135">
        <v>12</v>
      </c>
      <c r="AV135">
        <v>11</v>
      </c>
      <c r="AW135" t="s">
        <v>415</v>
      </c>
      <c r="AX135">
        <v>1</v>
      </c>
      <c r="AY135">
        <v>2.3875000000000002</v>
      </c>
      <c r="AZ135">
        <v>2.6875</v>
      </c>
      <c r="BA135">
        <v>14.048999999999999</v>
      </c>
      <c r="BB135">
        <v>17.28</v>
      </c>
      <c r="BC135">
        <v>1.23</v>
      </c>
      <c r="BD135">
        <v>11.542999999999999</v>
      </c>
      <c r="BE135">
        <v>3032.9479999999999</v>
      </c>
      <c r="BF135">
        <v>2.056</v>
      </c>
      <c r="BG135">
        <v>47.206000000000003</v>
      </c>
      <c r="BH135">
        <v>0</v>
      </c>
      <c r="BI135">
        <v>47.206000000000003</v>
      </c>
      <c r="BJ135">
        <v>35.93</v>
      </c>
      <c r="BK135">
        <v>0</v>
      </c>
      <c r="BL135">
        <v>35.93</v>
      </c>
      <c r="BM135">
        <v>0.27610000000000001</v>
      </c>
      <c r="BN135"/>
      <c r="BO135"/>
      <c r="BP135"/>
      <c r="BQ135">
        <v>579.06899999999996</v>
      </c>
      <c r="BR135">
        <v>0.232816</v>
      </c>
      <c r="BS135">
        <v>7.273E-3</v>
      </c>
      <c r="BT135">
        <v>1.2454E-2</v>
      </c>
      <c r="BU135">
        <v>5.6044640000000001</v>
      </c>
      <c r="BV135">
        <v>0.14618729999999999</v>
      </c>
      <c r="BW135" s="4">
        <f t="shared" si="14"/>
        <v>1.4806993888</v>
      </c>
      <c r="BY135" s="4">
        <f t="shared" si="15"/>
        <v>13122.492963261184</v>
      </c>
      <c r="BZ135" s="4">
        <f t="shared" si="16"/>
        <v>8.8955846036480004</v>
      </c>
      <c r="CA135" s="4">
        <f t="shared" si="17"/>
        <v>155.45639825344</v>
      </c>
      <c r="CB135" s="4">
        <f t="shared" si="18"/>
        <v>1.1945870180288001</v>
      </c>
    </row>
    <row r="136" spans="1:80" x14ac:dyDescent="0.25">
      <c r="A136" s="40">
        <v>41704</v>
      </c>
      <c r="B136" s="41">
        <v>7.9537037037037042E-3</v>
      </c>
      <c r="C136">
        <v>12.095000000000001</v>
      </c>
      <c r="D136">
        <v>1.38E-2</v>
      </c>
      <c r="E136">
        <v>138.01787200000001</v>
      </c>
      <c r="F136">
        <v>1665.1</v>
      </c>
      <c r="G136">
        <v>-21.5</v>
      </c>
      <c r="H136">
        <v>88.9</v>
      </c>
      <c r="I136"/>
      <c r="J136">
        <v>3.2</v>
      </c>
      <c r="K136">
        <v>0.89729999999999999</v>
      </c>
      <c r="L136">
        <v>10.8529</v>
      </c>
      <c r="M136">
        <v>1.24E-2</v>
      </c>
      <c r="N136">
        <v>1494.1044999999999</v>
      </c>
      <c r="O136">
        <v>0</v>
      </c>
      <c r="P136">
        <v>1494.1</v>
      </c>
      <c r="Q136">
        <v>1137.229</v>
      </c>
      <c r="R136">
        <v>0</v>
      </c>
      <c r="S136">
        <v>1137.2</v>
      </c>
      <c r="T136">
        <v>88.9452</v>
      </c>
      <c r="U136"/>
      <c r="V136"/>
      <c r="W136">
        <v>0</v>
      </c>
      <c r="X136">
        <v>2.8714</v>
      </c>
      <c r="Y136">
        <v>12.1</v>
      </c>
      <c r="Z136">
        <v>879</v>
      </c>
      <c r="AA136">
        <v>906</v>
      </c>
      <c r="AB136">
        <v>819</v>
      </c>
      <c r="AC136">
        <v>65</v>
      </c>
      <c r="AD136">
        <v>8.23</v>
      </c>
      <c r="AE136">
        <v>0.19</v>
      </c>
      <c r="AF136">
        <v>983</v>
      </c>
      <c r="AG136">
        <v>-10</v>
      </c>
      <c r="AH136">
        <v>9</v>
      </c>
      <c r="AI136">
        <v>11</v>
      </c>
      <c r="AJ136">
        <v>191</v>
      </c>
      <c r="AK136">
        <v>188</v>
      </c>
      <c r="AL136">
        <v>6.6</v>
      </c>
      <c r="AM136">
        <v>195</v>
      </c>
      <c r="AN136" t="s">
        <v>155</v>
      </c>
      <c r="AO136">
        <v>2</v>
      </c>
      <c r="AP136" s="42">
        <v>0.63287037037037031</v>
      </c>
      <c r="AQ136">
        <v>47.160288999999999</v>
      </c>
      <c r="AR136">
        <v>-88.490815999999995</v>
      </c>
      <c r="AS136">
        <v>315.60000000000002</v>
      </c>
      <c r="AT136">
        <v>37.5</v>
      </c>
      <c r="AU136">
        <v>12</v>
      </c>
      <c r="AV136">
        <v>12</v>
      </c>
      <c r="AW136" t="s">
        <v>414</v>
      </c>
      <c r="AX136">
        <v>1.0125</v>
      </c>
      <c r="AY136">
        <v>1.6125</v>
      </c>
      <c r="AZ136">
        <v>1.9125000000000001</v>
      </c>
      <c r="BA136">
        <v>14.048999999999999</v>
      </c>
      <c r="BB136">
        <v>17.39</v>
      </c>
      <c r="BC136">
        <v>1.24</v>
      </c>
      <c r="BD136">
        <v>11.446</v>
      </c>
      <c r="BE136">
        <v>3031.1379999999999</v>
      </c>
      <c r="BF136">
        <v>2.2010000000000001</v>
      </c>
      <c r="BG136">
        <v>43.698999999999998</v>
      </c>
      <c r="BH136">
        <v>0</v>
      </c>
      <c r="BI136">
        <v>43.698999999999998</v>
      </c>
      <c r="BJ136">
        <v>33.262</v>
      </c>
      <c r="BK136">
        <v>0</v>
      </c>
      <c r="BL136">
        <v>33.262</v>
      </c>
      <c r="BM136">
        <v>0.82079999999999997</v>
      </c>
      <c r="BN136"/>
      <c r="BO136"/>
      <c r="BP136"/>
      <c r="BQ136">
        <v>583.10199999999998</v>
      </c>
      <c r="BR136">
        <v>0.237179</v>
      </c>
      <c r="BS136">
        <v>7.0000000000000001E-3</v>
      </c>
      <c r="BT136">
        <v>1.2274E-2</v>
      </c>
      <c r="BU136">
        <v>5.7094870000000002</v>
      </c>
      <c r="BV136">
        <v>0.14069999999999999</v>
      </c>
      <c r="BW136" s="4">
        <f t="shared" si="14"/>
        <v>1.5084464654</v>
      </c>
      <c r="BY136" s="4">
        <f t="shared" si="15"/>
        <v>13360.419600791034</v>
      </c>
      <c r="BZ136" s="4">
        <f t="shared" si="16"/>
        <v>9.7014004447640012</v>
      </c>
      <c r="CA136" s="4">
        <f t="shared" si="17"/>
        <v>146.60971449056802</v>
      </c>
      <c r="CB136" s="4">
        <f t="shared" si="18"/>
        <v>3.6178598296511999</v>
      </c>
    </row>
    <row r="137" spans="1:80" x14ac:dyDescent="0.25">
      <c r="A137" s="40">
        <v>41704</v>
      </c>
      <c r="B137" s="41">
        <v>7.9652777777777777E-3</v>
      </c>
      <c r="C137">
        <v>12.09</v>
      </c>
      <c r="D137">
        <v>1.4E-2</v>
      </c>
      <c r="E137">
        <v>140</v>
      </c>
      <c r="F137">
        <v>1300.7</v>
      </c>
      <c r="G137">
        <v>-25.6</v>
      </c>
      <c r="H137">
        <v>70.3</v>
      </c>
      <c r="I137"/>
      <c r="J137">
        <v>3.1</v>
      </c>
      <c r="K137">
        <v>0.89739999999999998</v>
      </c>
      <c r="L137">
        <v>10.8499</v>
      </c>
      <c r="M137">
        <v>1.26E-2</v>
      </c>
      <c r="N137">
        <v>1167.2520999999999</v>
      </c>
      <c r="O137">
        <v>0</v>
      </c>
      <c r="P137">
        <v>1167.3</v>
      </c>
      <c r="Q137">
        <v>888.44719999999995</v>
      </c>
      <c r="R137">
        <v>0</v>
      </c>
      <c r="S137">
        <v>888.4</v>
      </c>
      <c r="T137">
        <v>70.273300000000006</v>
      </c>
      <c r="U137"/>
      <c r="V137"/>
      <c r="W137">
        <v>0</v>
      </c>
      <c r="X137">
        <v>2.782</v>
      </c>
      <c r="Y137">
        <v>12.1</v>
      </c>
      <c r="Z137">
        <v>879</v>
      </c>
      <c r="AA137">
        <v>906</v>
      </c>
      <c r="AB137">
        <v>820</v>
      </c>
      <c r="AC137">
        <v>65</v>
      </c>
      <c r="AD137">
        <v>8.23</v>
      </c>
      <c r="AE137">
        <v>0.19</v>
      </c>
      <c r="AF137">
        <v>983</v>
      </c>
      <c r="AG137">
        <v>-10</v>
      </c>
      <c r="AH137">
        <v>8.2732729999999997</v>
      </c>
      <c r="AI137">
        <v>11</v>
      </c>
      <c r="AJ137">
        <v>191</v>
      </c>
      <c r="AK137">
        <v>188.7</v>
      </c>
      <c r="AL137">
        <v>6.8</v>
      </c>
      <c r="AM137">
        <v>195</v>
      </c>
      <c r="AN137" t="s">
        <v>155</v>
      </c>
      <c r="AO137">
        <v>2</v>
      </c>
      <c r="AP137" s="42">
        <v>0.63288194444444446</v>
      </c>
      <c r="AQ137">
        <v>47.160145</v>
      </c>
      <c r="AR137">
        <v>-88.490776999999994</v>
      </c>
      <c r="AS137">
        <v>315.2</v>
      </c>
      <c r="AT137">
        <v>36.700000000000003</v>
      </c>
      <c r="AU137">
        <v>12</v>
      </c>
      <c r="AV137">
        <v>12</v>
      </c>
      <c r="AW137" t="s">
        <v>414</v>
      </c>
      <c r="AX137">
        <v>1.1000000000000001</v>
      </c>
      <c r="AY137">
        <v>1.7</v>
      </c>
      <c r="AZ137">
        <v>2</v>
      </c>
      <c r="BA137">
        <v>14.048999999999999</v>
      </c>
      <c r="BB137">
        <v>17.399999999999999</v>
      </c>
      <c r="BC137">
        <v>1.24</v>
      </c>
      <c r="BD137">
        <v>11.429</v>
      </c>
      <c r="BE137">
        <v>3031.6109999999999</v>
      </c>
      <c r="BF137">
        <v>2.234</v>
      </c>
      <c r="BG137">
        <v>34.154000000000003</v>
      </c>
      <c r="BH137">
        <v>0</v>
      </c>
      <c r="BI137">
        <v>34.154000000000003</v>
      </c>
      <c r="BJ137">
        <v>25.995999999999999</v>
      </c>
      <c r="BK137">
        <v>0</v>
      </c>
      <c r="BL137">
        <v>25.995999999999999</v>
      </c>
      <c r="BM137">
        <v>0.64880000000000004</v>
      </c>
      <c r="BN137"/>
      <c r="BO137"/>
      <c r="BP137"/>
      <c r="BQ137">
        <v>565.20699999999999</v>
      </c>
      <c r="BR137">
        <v>0.20602400000000001</v>
      </c>
      <c r="BS137">
        <v>9.9069999999999991E-3</v>
      </c>
      <c r="BT137">
        <v>1.2E-2</v>
      </c>
      <c r="BU137">
        <v>4.9595130000000003</v>
      </c>
      <c r="BV137">
        <v>0.19913069999999999</v>
      </c>
      <c r="BW137" s="4">
        <f t="shared" si="14"/>
        <v>1.3103033345999999</v>
      </c>
      <c r="BY137" s="4">
        <f t="shared" si="15"/>
        <v>11607.262535721997</v>
      </c>
      <c r="BZ137" s="4">
        <f t="shared" si="16"/>
        <v>8.5534141764240008</v>
      </c>
      <c r="CA137" s="4">
        <f t="shared" si="17"/>
        <v>99.53202995985599</v>
      </c>
      <c r="CB137" s="4">
        <f t="shared" si="18"/>
        <v>2.4840891305568005</v>
      </c>
    </row>
    <row r="138" spans="1:80" x14ac:dyDescent="0.25">
      <c r="A138" s="40">
        <v>41704</v>
      </c>
      <c r="B138" s="41">
        <v>7.9768518518518513E-3</v>
      </c>
      <c r="C138">
        <v>12.09</v>
      </c>
      <c r="D138">
        <v>1.4E-2</v>
      </c>
      <c r="E138">
        <v>140</v>
      </c>
      <c r="F138">
        <v>1054.3</v>
      </c>
      <c r="G138">
        <v>-32</v>
      </c>
      <c r="H138">
        <v>89.3</v>
      </c>
      <c r="I138"/>
      <c r="J138">
        <v>3.14</v>
      </c>
      <c r="K138">
        <v>0.89739999999999998</v>
      </c>
      <c r="L138">
        <v>10.8498</v>
      </c>
      <c r="M138">
        <v>1.26E-2</v>
      </c>
      <c r="N138">
        <v>946.12810000000002</v>
      </c>
      <c r="O138">
        <v>0</v>
      </c>
      <c r="P138">
        <v>946.1</v>
      </c>
      <c r="Q138">
        <v>720.13990000000001</v>
      </c>
      <c r="R138">
        <v>0</v>
      </c>
      <c r="S138">
        <v>720.1</v>
      </c>
      <c r="T138">
        <v>89.3155</v>
      </c>
      <c r="U138"/>
      <c r="V138"/>
      <c r="W138">
        <v>0</v>
      </c>
      <c r="X138">
        <v>2.8188</v>
      </c>
      <c r="Y138">
        <v>12.1</v>
      </c>
      <c r="Z138">
        <v>880</v>
      </c>
      <c r="AA138">
        <v>907</v>
      </c>
      <c r="AB138">
        <v>821</v>
      </c>
      <c r="AC138">
        <v>65</v>
      </c>
      <c r="AD138">
        <v>8.23</v>
      </c>
      <c r="AE138">
        <v>0.19</v>
      </c>
      <c r="AF138">
        <v>983</v>
      </c>
      <c r="AG138">
        <v>-10</v>
      </c>
      <c r="AH138">
        <v>8</v>
      </c>
      <c r="AI138">
        <v>11</v>
      </c>
      <c r="AJ138">
        <v>191</v>
      </c>
      <c r="AK138">
        <v>189</v>
      </c>
      <c r="AL138">
        <v>6.8</v>
      </c>
      <c r="AM138">
        <v>195</v>
      </c>
      <c r="AN138" t="s">
        <v>155</v>
      </c>
      <c r="AO138">
        <v>2</v>
      </c>
      <c r="AP138" s="42">
        <v>0.63289351851851849</v>
      </c>
      <c r="AQ138">
        <v>47.160009000000002</v>
      </c>
      <c r="AR138">
        <v>-88.490696999999997</v>
      </c>
      <c r="AS138">
        <v>314.7</v>
      </c>
      <c r="AT138">
        <v>35.9</v>
      </c>
      <c r="AU138">
        <v>12</v>
      </c>
      <c r="AV138">
        <v>12</v>
      </c>
      <c r="AW138" t="s">
        <v>414</v>
      </c>
      <c r="AX138">
        <v>1.1499999999999999</v>
      </c>
      <c r="AY138">
        <v>1.8125</v>
      </c>
      <c r="AZ138">
        <v>2.125</v>
      </c>
      <c r="BA138">
        <v>14.048999999999999</v>
      </c>
      <c r="BB138">
        <v>17.399999999999999</v>
      </c>
      <c r="BC138">
        <v>1.24</v>
      </c>
      <c r="BD138">
        <v>11.43</v>
      </c>
      <c r="BE138">
        <v>3031.0790000000002</v>
      </c>
      <c r="BF138">
        <v>2.234</v>
      </c>
      <c r="BG138">
        <v>27.68</v>
      </c>
      <c r="BH138">
        <v>0</v>
      </c>
      <c r="BI138">
        <v>27.68</v>
      </c>
      <c r="BJ138">
        <v>21.068000000000001</v>
      </c>
      <c r="BK138">
        <v>0</v>
      </c>
      <c r="BL138">
        <v>21.068000000000001</v>
      </c>
      <c r="BM138">
        <v>0.82440000000000002</v>
      </c>
      <c r="BN138"/>
      <c r="BO138"/>
      <c r="BP138"/>
      <c r="BQ138">
        <v>572.58900000000006</v>
      </c>
      <c r="BR138">
        <v>0.20708599999999999</v>
      </c>
      <c r="BS138">
        <v>1.0999999999999999E-2</v>
      </c>
      <c r="BT138">
        <v>1.1273E-2</v>
      </c>
      <c r="BU138">
        <v>4.9850779999999997</v>
      </c>
      <c r="BV138">
        <v>0.22109999999999999</v>
      </c>
      <c r="BW138" s="4">
        <f t="shared" si="14"/>
        <v>1.3170576075999998</v>
      </c>
      <c r="BY138" s="4">
        <f t="shared" si="15"/>
        <v>11665.047564633063</v>
      </c>
      <c r="BZ138" s="4">
        <f t="shared" si="16"/>
        <v>8.597504802544</v>
      </c>
      <c r="CA138" s="4">
        <f t="shared" si="17"/>
        <v>81.07978119068801</v>
      </c>
      <c r="CB138" s="4">
        <f t="shared" si="18"/>
        <v>3.1726870900704003</v>
      </c>
    </row>
    <row r="139" spans="1:80" x14ac:dyDescent="0.25">
      <c r="A139" s="40">
        <v>41704</v>
      </c>
      <c r="B139" s="41">
        <v>7.9884259259259266E-3</v>
      </c>
      <c r="C139">
        <v>12.09</v>
      </c>
      <c r="D139">
        <v>1.4E-2</v>
      </c>
      <c r="E139">
        <v>140</v>
      </c>
      <c r="F139">
        <v>928.5</v>
      </c>
      <c r="G139">
        <v>-32</v>
      </c>
      <c r="H139">
        <v>72.3</v>
      </c>
      <c r="I139"/>
      <c r="J139">
        <v>3.4</v>
      </c>
      <c r="K139">
        <v>0.89739999999999998</v>
      </c>
      <c r="L139">
        <v>10.849399999999999</v>
      </c>
      <c r="M139">
        <v>1.26E-2</v>
      </c>
      <c r="N139">
        <v>833.19880000000001</v>
      </c>
      <c r="O139">
        <v>0</v>
      </c>
      <c r="P139">
        <v>833.2</v>
      </c>
      <c r="Q139">
        <v>634.18439999999998</v>
      </c>
      <c r="R139">
        <v>0</v>
      </c>
      <c r="S139">
        <v>634.20000000000005</v>
      </c>
      <c r="T139">
        <v>72.319299999999998</v>
      </c>
      <c r="U139"/>
      <c r="V139"/>
      <c r="W139">
        <v>0</v>
      </c>
      <c r="X139">
        <v>3.0527000000000002</v>
      </c>
      <c r="Y139">
        <v>12.1</v>
      </c>
      <c r="Z139">
        <v>880</v>
      </c>
      <c r="AA139">
        <v>906</v>
      </c>
      <c r="AB139">
        <v>822</v>
      </c>
      <c r="AC139">
        <v>65</v>
      </c>
      <c r="AD139">
        <v>8.23</v>
      </c>
      <c r="AE139">
        <v>0.19</v>
      </c>
      <c r="AF139">
        <v>983</v>
      </c>
      <c r="AG139">
        <v>-10</v>
      </c>
      <c r="AH139">
        <v>8</v>
      </c>
      <c r="AI139">
        <v>11</v>
      </c>
      <c r="AJ139">
        <v>191</v>
      </c>
      <c r="AK139">
        <v>189</v>
      </c>
      <c r="AL139">
        <v>6.7</v>
      </c>
      <c r="AM139">
        <v>195</v>
      </c>
      <c r="AN139" t="s">
        <v>155</v>
      </c>
      <c r="AO139">
        <v>2</v>
      </c>
      <c r="AP139" s="42">
        <v>0.63290509259259264</v>
      </c>
      <c r="AQ139">
        <v>47.159878999999997</v>
      </c>
      <c r="AR139">
        <v>-88.490592000000007</v>
      </c>
      <c r="AS139">
        <v>314.5</v>
      </c>
      <c r="AT139">
        <v>35.700000000000003</v>
      </c>
      <c r="AU139">
        <v>12</v>
      </c>
      <c r="AV139">
        <v>12</v>
      </c>
      <c r="AW139" t="s">
        <v>414</v>
      </c>
      <c r="AX139">
        <v>1.5249999999999999</v>
      </c>
      <c r="AY139">
        <v>2.6</v>
      </c>
      <c r="AZ139">
        <v>3.0125000000000002</v>
      </c>
      <c r="BA139">
        <v>14.048999999999999</v>
      </c>
      <c r="BB139">
        <v>17.399999999999999</v>
      </c>
      <c r="BC139">
        <v>1.24</v>
      </c>
      <c r="BD139">
        <v>11.435</v>
      </c>
      <c r="BE139">
        <v>3031.5549999999998</v>
      </c>
      <c r="BF139">
        <v>2.234</v>
      </c>
      <c r="BG139">
        <v>24.381</v>
      </c>
      <c r="BH139">
        <v>0</v>
      </c>
      <c r="BI139">
        <v>24.381</v>
      </c>
      <c r="BJ139">
        <v>18.556999999999999</v>
      </c>
      <c r="BK139">
        <v>0</v>
      </c>
      <c r="BL139">
        <v>18.556999999999999</v>
      </c>
      <c r="BM139">
        <v>0.66769999999999996</v>
      </c>
      <c r="BN139"/>
      <c r="BO139"/>
      <c r="BP139"/>
      <c r="BQ139">
        <v>620.21400000000006</v>
      </c>
      <c r="BR139">
        <v>0.22145100000000001</v>
      </c>
      <c r="BS139">
        <v>1.1727E-2</v>
      </c>
      <c r="BT139">
        <v>1.1727E-2</v>
      </c>
      <c r="BU139">
        <v>5.3308799999999996</v>
      </c>
      <c r="BV139">
        <v>0.2357127</v>
      </c>
      <c r="BW139" s="4">
        <f t="shared" ref="BW139" si="19">BU139*0.2642</f>
        <v>1.4084184959999999</v>
      </c>
      <c r="BY139" s="4">
        <f t="shared" ref="BY139" si="20">BE139*$BU139*0.772</f>
        <v>12476.180769004799</v>
      </c>
      <c r="BZ139" s="4">
        <f t="shared" ref="BZ139" si="21">BF139*$BU139*0.772</f>
        <v>9.1938915302399984</v>
      </c>
      <c r="CA139" s="4">
        <f t="shared" ref="CA139" si="22">BJ139*$BU139*0.772</f>
        <v>76.370208203519994</v>
      </c>
      <c r="CB139" s="4">
        <f t="shared" ref="CB139" si="23">BM139*$BU139*0.772</f>
        <v>2.7478788606719999</v>
      </c>
    </row>
    <row r="140" spans="1:80" x14ac:dyDescent="0.25">
      <c r="A140" s="40">
        <v>41704</v>
      </c>
      <c r="B140" s="41">
        <v>8.0000000000000002E-3</v>
      </c>
      <c r="C140">
        <v>12.09</v>
      </c>
      <c r="D140">
        <v>1.4E-2</v>
      </c>
      <c r="E140">
        <v>140</v>
      </c>
      <c r="F140">
        <v>872</v>
      </c>
      <c r="G140">
        <v>-32</v>
      </c>
      <c r="H140">
        <v>60.2</v>
      </c>
      <c r="I140"/>
      <c r="J140">
        <v>3.64</v>
      </c>
      <c r="K140">
        <v>0.89729999999999999</v>
      </c>
      <c r="L140">
        <v>10.8484</v>
      </c>
      <c r="M140">
        <v>1.26E-2</v>
      </c>
      <c r="N140">
        <v>782.41669999999999</v>
      </c>
      <c r="O140">
        <v>0</v>
      </c>
      <c r="P140">
        <v>782.4</v>
      </c>
      <c r="Q140">
        <v>595.53189999999995</v>
      </c>
      <c r="R140">
        <v>0</v>
      </c>
      <c r="S140">
        <v>595.5</v>
      </c>
      <c r="T140">
        <v>60.2</v>
      </c>
      <c r="U140"/>
      <c r="V140"/>
      <c r="W140">
        <v>0</v>
      </c>
      <c r="X140">
        <v>3.2652000000000001</v>
      </c>
      <c r="Y140">
        <v>12.1</v>
      </c>
      <c r="Z140">
        <v>881</v>
      </c>
      <c r="AA140">
        <v>906</v>
      </c>
      <c r="AB140">
        <v>823</v>
      </c>
      <c r="AC140">
        <v>65</v>
      </c>
      <c r="AD140">
        <v>8.23</v>
      </c>
      <c r="AE140">
        <v>0.19</v>
      </c>
      <c r="AF140">
        <v>983</v>
      </c>
      <c r="AG140">
        <v>-10</v>
      </c>
      <c r="AH140">
        <v>8</v>
      </c>
      <c r="AI140">
        <v>11</v>
      </c>
      <c r="AJ140">
        <v>191</v>
      </c>
      <c r="AK140">
        <v>189</v>
      </c>
      <c r="AL140">
        <v>6.4</v>
      </c>
      <c r="AM140">
        <v>195</v>
      </c>
      <c r="AN140" t="s">
        <v>155</v>
      </c>
      <c r="AO140">
        <v>2</v>
      </c>
      <c r="AP140" s="42">
        <v>0.63291666666666668</v>
      </c>
      <c r="AQ140">
        <v>47.159765</v>
      </c>
      <c r="AR140">
        <v>-88.490459999999999</v>
      </c>
      <c r="AS140">
        <v>314.5</v>
      </c>
      <c r="AT140">
        <v>35.200000000000003</v>
      </c>
      <c r="AU140">
        <v>12</v>
      </c>
      <c r="AV140">
        <v>12</v>
      </c>
      <c r="AW140" t="s">
        <v>414</v>
      </c>
      <c r="AX140">
        <v>1.7</v>
      </c>
      <c r="AY140">
        <v>2.6</v>
      </c>
      <c r="AZ140">
        <v>3.1</v>
      </c>
      <c r="BA140">
        <v>14.048999999999999</v>
      </c>
      <c r="BB140">
        <v>17.399999999999999</v>
      </c>
      <c r="BC140">
        <v>1.24</v>
      </c>
      <c r="BD140">
        <v>11.445</v>
      </c>
      <c r="BE140">
        <v>3031.895</v>
      </c>
      <c r="BF140">
        <v>2.2349999999999999</v>
      </c>
      <c r="BG140">
        <v>22.899000000000001</v>
      </c>
      <c r="BH140">
        <v>0</v>
      </c>
      <c r="BI140">
        <v>22.899000000000001</v>
      </c>
      <c r="BJ140">
        <v>17.43</v>
      </c>
      <c r="BK140">
        <v>0</v>
      </c>
      <c r="BL140">
        <v>17.43</v>
      </c>
      <c r="BM140">
        <v>0.55589999999999995</v>
      </c>
      <c r="BN140"/>
      <c r="BO140"/>
      <c r="BP140"/>
      <c r="BQ140">
        <v>663.524</v>
      </c>
      <c r="BR140">
        <v>0.25989600000000002</v>
      </c>
      <c r="BS140">
        <v>9.0919999999999994E-3</v>
      </c>
      <c r="BT140">
        <v>1.1273E-2</v>
      </c>
      <c r="BU140">
        <v>6.2563469999999999</v>
      </c>
      <c r="BV140">
        <v>0.1827492</v>
      </c>
      <c r="BW140" s="4">
        <f t="shared" ref="BW140:BW143" si="24">BU140*0.2642</f>
        <v>1.6529268773999999</v>
      </c>
      <c r="BY140" s="4">
        <f t="shared" ref="BY140:BY143" si="25">BE140*$BU140*0.772</f>
        <v>14643.749308800181</v>
      </c>
      <c r="BZ140" s="4">
        <f t="shared" ref="BZ140:BZ143" si="26">BF140*$BU140*0.772</f>
        <v>10.794826240739999</v>
      </c>
      <c r="CA140" s="4">
        <f t="shared" ref="CA140:CA143" si="27">BJ140*$BU140*0.772</f>
        <v>84.185154978119996</v>
      </c>
      <c r="CB140" s="4">
        <f t="shared" ref="CB140:CB143" si="28">BM140*$BU140*0.772</f>
        <v>2.6849413455155999</v>
      </c>
    </row>
    <row r="141" spans="1:80" x14ac:dyDescent="0.25">
      <c r="A141" s="40">
        <v>41704</v>
      </c>
      <c r="B141" s="41">
        <v>8.0115740740740755E-3</v>
      </c>
      <c r="C141">
        <v>12.250999999999999</v>
      </c>
      <c r="D141">
        <v>1.4E-2</v>
      </c>
      <c r="E141">
        <v>140</v>
      </c>
      <c r="F141">
        <v>859.3</v>
      </c>
      <c r="G141">
        <v>-32</v>
      </c>
      <c r="H141">
        <v>80.099999999999994</v>
      </c>
      <c r="I141"/>
      <c r="J141">
        <v>3.8</v>
      </c>
      <c r="K141">
        <v>0.89600000000000002</v>
      </c>
      <c r="L141">
        <v>10.977399999999999</v>
      </c>
      <c r="M141">
        <v>1.2500000000000001E-2</v>
      </c>
      <c r="N141">
        <v>769.9248</v>
      </c>
      <c r="O141">
        <v>0</v>
      </c>
      <c r="P141">
        <v>769.9</v>
      </c>
      <c r="Q141">
        <v>586.02380000000005</v>
      </c>
      <c r="R141">
        <v>0</v>
      </c>
      <c r="S141">
        <v>586</v>
      </c>
      <c r="T141">
        <v>80.054100000000005</v>
      </c>
      <c r="U141"/>
      <c r="V141"/>
      <c r="W141">
        <v>0</v>
      </c>
      <c r="X141">
        <v>3.4020000000000001</v>
      </c>
      <c r="Y141">
        <v>12.2</v>
      </c>
      <c r="Z141">
        <v>880</v>
      </c>
      <c r="AA141">
        <v>906</v>
      </c>
      <c r="AB141">
        <v>822</v>
      </c>
      <c r="AC141">
        <v>65</v>
      </c>
      <c r="AD141">
        <v>8.23</v>
      </c>
      <c r="AE141">
        <v>0.19</v>
      </c>
      <c r="AF141">
        <v>983</v>
      </c>
      <c r="AG141">
        <v>-10</v>
      </c>
      <c r="AH141">
        <v>8</v>
      </c>
      <c r="AI141">
        <v>11</v>
      </c>
      <c r="AJ141">
        <v>191</v>
      </c>
      <c r="AK141">
        <v>189</v>
      </c>
      <c r="AL141">
        <v>6.4</v>
      </c>
      <c r="AM141">
        <v>195</v>
      </c>
      <c r="AN141" t="s">
        <v>155</v>
      </c>
      <c r="AO141">
        <v>2</v>
      </c>
      <c r="AP141" s="42">
        <v>0.63292824074074072</v>
      </c>
      <c r="AQ141">
        <v>47.159668000000003</v>
      </c>
      <c r="AR141">
        <v>-88.490296999999998</v>
      </c>
      <c r="AS141">
        <v>314.39999999999998</v>
      </c>
      <c r="AT141">
        <v>35.200000000000003</v>
      </c>
      <c r="AU141">
        <v>12</v>
      </c>
      <c r="AV141">
        <v>12</v>
      </c>
      <c r="AW141" t="s">
        <v>414</v>
      </c>
      <c r="AX141">
        <v>1.6375</v>
      </c>
      <c r="AY141">
        <v>2.6</v>
      </c>
      <c r="AZ141">
        <v>3.1</v>
      </c>
      <c r="BA141">
        <v>14.048999999999999</v>
      </c>
      <c r="BB141">
        <v>17.18</v>
      </c>
      <c r="BC141">
        <v>1.22</v>
      </c>
      <c r="BD141">
        <v>11.605</v>
      </c>
      <c r="BE141">
        <v>3031.28</v>
      </c>
      <c r="BF141">
        <v>2.2050000000000001</v>
      </c>
      <c r="BG141">
        <v>22.263999999999999</v>
      </c>
      <c r="BH141">
        <v>0</v>
      </c>
      <c r="BI141">
        <v>22.263999999999999</v>
      </c>
      <c r="BJ141">
        <v>16.946000000000002</v>
      </c>
      <c r="BK141">
        <v>0</v>
      </c>
      <c r="BL141">
        <v>16.946000000000002</v>
      </c>
      <c r="BM141">
        <v>0.73040000000000005</v>
      </c>
      <c r="BN141"/>
      <c r="BO141"/>
      <c r="BP141"/>
      <c r="BQ141">
        <v>683.06399999999996</v>
      </c>
      <c r="BR141">
        <v>0.27081899999999998</v>
      </c>
      <c r="BS141">
        <v>9.4540000000000006E-3</v>
      </c>
      <c r="BT141">
        <v>1.0999999999999999E-2</v>
      </c>
      <c r="BU141">
        <v>6.5192909999999999</v>
      </c>
      <c r="BV141">
        <v>0.19002540000000001</v>
      </c>
      <c r="BW141" s="4">
        <f t="shared" si="24"/>
        <v>1.7223966821999999</v>
      </c>
      <c r="BY141" s="4">
        <f t="shared" si="25"/>
        <v>15256.106838154561</v>
      </c>
      <c r="BZ141" s="4">
        <f t="shared" si="26"/>
        <v>11.09752829766</v>
      </c>
      <c r="CA141" s="4">
        <f t="shared" si="27"/>
        <v>85.287398880792011</v>
      </c>
      <c r="CB141" s="4">
        <f t="shared" si="28"/>
        <v>3.6760247930208005</v>
      </c>
    </row>
    <row r="142" spans="1:80" x14ac:dyDescent="0.25">
      <c r="A142" s="40">
        <v>41704</v>
      </c>
      <c r="B142" s="41">
        <v>8.0231481481481473E-3</v>
      </c>
      <c r="C142">
        <v>12.345000000000001</v>
      </c>
      <c r="D142">
        <v>1.32E-2</v>
      </c>
      <c r="E142">
        <v>131.98051899999999</v>
      </c>
      <c r="F142">
        <v>830.8</v>
      </c>
      <c r="G142">
        <v>-30.3</v>
      </c>
      <c r="H142">
        <v>30.6</v>
      </c>
      <c r="I142"/>
      <c r="J142">
        <v>3.9</v>
      </c>
      <c r="K142">
        <v>0.89529999999999998</v>
      </c>
      <c r="L142">
        <v>11.0528</v>
      </c>
      <c r="M142">
        <v>1.18E-2</v>
      </c>
      <c r="N142">
        <v>743.86559999999997</v>
      </c>
      <c r="O142">
        <v>0</v>
      </c>
      <c r="P142">
        <v>743.9</v>
      </c>
      <c r="Q142">
        <v>566.18899999999996</v>
      </c>
      <c r="R142">
        <v>0</v>
      </c>
      <c r="S142">
        <v>566.20000000000005</v>
      </c>
      <c r="T142">
        <v>30.622599999999998</v>
      </c>
      <c r="U142"/>
      <c r="V142"/>
      <c r="W142">
        <v>0</v>
      </c>
      <c r="X142">
        <v>3.4918</v>
      </c>
      <c r="Y142">
        <v>12.1</v>
      </c>
      <c r="Z142">
        <v>880</v>
      </c>
      <c r="AA142">
        <v>906</v>
      </c>
      <c r="AB142">
        <v>822</v>
      </c>
      <c r="AC142">
        <v>65</v>
      </c>
      <c r="AD142">
        <v>8.23</v>
      </c>
      <c r="AE142">
        <v>0.19</v>
      </c>
      <c r="AF142">
        <v>983</v>
      </c>
      <c r="AG142">
        <v>-10</v>
      </c>
      <c r="AH142">
        <v>8</v>
      </c>
      <c r="AI142">
        <v>11</v>
      </c>
      <c r="AJ142">
        <v>191</v>
      </c>
      <c r="AK142">
        <v>189</v>
      </c>
      <c r="AL142">
        <v>6.5</v>
      </c>
      <c r="AM142">
        <v>195</v>
      </c>
      <c r="AN142" t="s">
        <v>155</v>
      </c>
      <c r="AO142">
        <v>2</v>
      </c>
      <c r="AP142" s="42">
        <v>0.63293981481481476</v>
      </c>
      <c r="AQ142">
        <v>47.159585999999997</v>
      </c>
      <c r="AR142">
        <v>-88.490120000000005</v>
      </c>
      <c r="AS142">
        <v>314.7</v>
      </c>
      <c r="AT142">
        <v>35.1</v>
      </c>
      <c r="AU142">
        <v>12</v>
      </c>
      <c r="AV142">
        <v>12</v>
      </c>
      <c r="AW142" t="s">
        <v>414</v>
      </c>
      <c r="AX142">
        <v>1.2</v>
      </c>
      <c r="AY142">
        <v>2.6124999999999998</v>
      </c>
      <c r="AZ142">
        <v>3.1</v>
      </c>
      <c r="BA142">
        <v>14.048999999999999</v>
      </c>
      <c r="BB142">
        <v>17.07</v>
      </c>
      <c r="BC142">
        <v>1.21</v>
      </c>
      <c r="BD142">
        <v>11.689</v>
      </c>
      <c r="BE142">
        <v>3032.8020000000001</v>
      </c>
      <c r="BF142">
        <v>2.0640000000000001</v>
      </c>
      <c r="BG142">
        <v>21.375</v>
      </c>
      <c r="BH142">
        <v>0</v>
      </c>
      <c r="BI142">
        <v>21.375</v>
      </c>
      <c r="BJ142">
        <v>16.268999999999998</v>
      </c>
      <c r="BK142">
        <v>0</v>
      </c>
      <c r="BL142">
        <v>16.268999999999998</v>
      </c>
      <c r="BM142">
        <v>0.27760000000000001</v>
      </c>
      <c r="BN142"/>
      <c r="BO142"/>
      <c r="BP142"/>
      <c r="BQ142">
        <v>696.66499999999996</v>
      </c>
      <c r="BR142">
        <v>0.23146900000000001</v>
      </c>
      <c r="BS142">
        <v>9.273E-3</v>
      </c>
      <c r="BT142">
        <v>1.1727E-2</v>
      </c>
      <c r="BU142">
        <v>5.572038</v>
      </c>
      <c r="BV142">
        <v>0.18638730000000001</v>
      </c>
      <c r="BW142" s="4">
        <f t="shared" si="24"/>
        <v>1.4721324396</v>
      </c>
      <c r="BY142" s="4">
        <f t="shared" si="25"/>
        <v>13045.941528647472</v>
      </c>
      <c r="BZ142" s="4">
        <f t="shared" si="26"/>
        <v>8.8785299255040009</v>
      </c>
      <c r="CA142" s="4">
        <f t="shared" si="27"/>
        <v>69.982947363384</v>
      </c>
      <c r="CB142" s="4">
        <f t="shared" si="28"/>
        <v>1.1941278620736</v>
      </c>
    </row>
    <row r="143" spans="1:80" x14ac:dyDescent="0.25">
      <c r="A143" s="40">
        <v>41704</v>
      </c>
      <c r="B143" s="41">
        <v>8.0347222222222226E-3</v>
      </c>
      <c r="C143">
        <v>10.75</v>
      </c>
      <c r="D143">
        <v>7.3000000000000001E-3</v>
      </c>
      <c r="E143">
        <v>72.679023000000001</v>
      </c>
      <c r="F143">
        <v>825.8</v>
      </c>
      <c r="G143">
        <v>-30.2</v>
      </c>
      <c r="H143">
        <v>30.1</v>
      </c>
      <c r="I143"/>
      <c r="J143">
        <v>4</v>
      </c>
      <c r="K143">
        <v>0.9083</v>
      </c>
      <c r="L143">
        <v>9.7645</v>
      </c>
      <c r="M143">
        <v>6.6E-3</v>
      </c>
      <c r="N143">
        <v>750.09259999999995</v>
      </c>
      <c r="O143">
        <v>0</v>
      </c>
      <c r="P143">
        <v>750.1</v>
      </c>
      <c r="Q143">
        <v>570.92870000000005</v>
      </c>
      <c r="R143">
        <v>0</v>
      </c>
      <c r="S143">
        <v>570.9</v>
      </c>
      <c r="T143">
        <v>30.1</v>
      </c>
      <c r="U143"/>
      <c r="V143"/>
      <c r="W143">
        <v>0</v>
      </c>
      <c r="X143">
        <v>3.6333000000000002</v>
      </c>
      <c r="Y143">
        <v>12</v>
      </c>
      <c r="Z143">
        <v>880</v>
      </c>
      <c r="AA143">
        <v>906</v>
      </c>
      <c r="AB143">
        <v>821</v>
      </c>
      <c r="AC143">
        <v>65</v>
      </c>
      <c r="AD143">
        <v>8.23</v>
      </c>
      <c r="AE143">
        <v>0.19</v>
      </c>
      <c r="AF143">
        <v>983</v>
      </c>
      <c r="AG143">
        <v>-10</v>
      </c>
      <c r="AH143">
        <v>8</v>
      </c>
      <c r="AI143">
        <v>11</v>
      </c>
      <c r="AJ143">
        <v>191</v>
      </c>
      <c r="AK143">
        <v>188.3</v>
      </c>
      <c r="AL143">
        <v>6.6</v>
      </c>
      <c r="AM143">
        <v>195</v>
      </c>
      <c r="AN143" t="s">
        <v>155</v>
      </c>
      <c r="AO143">
        <v>2</v>
      </c>
      <c r="AP143" s="42">
        <v>0.63295138888888891</v>
      </c>
      <c r="AQ143">
        <v>47.159497999999999</v>
      </c>
      <c r="AR143">
        <v>-88.489958000000001</v>
      </c>
      <c r="AS143">
        <v>314.89999999999998</v>
      </c>
      <c r="AT143">
        <v>34.9</v>
      </c>
      <c r="AU143">
        <v>12</v>
      </c>
      <c r="AV143">
        <v>12</v>
      </c>
      <c r="AW143" t="s">
        <v>414</v>
      </c>
      <c r="AX143">
        <v>1.2</v>
      </c>
      <c r="AY143">
        <v>2.7</v>
      </c>
      <c r="AZ143">
        <v>3.1</v>
      </c>
      <c r="BA143">
        <v>14.048999999999999</v>
      </c>
      <c r="BB143">
        <v>19.47</v>
      </c>
      <c r="BC143">
        <v>1.39</v>
      </c>
      <c r="BD143">
        <v>10.093999999999999</v>
      </c>
      <c r="BE143">
        <v>3035.3530000000001</v>
      </c>
      <c r="BF143">
        <v>1.306</v>
      </c>
      <c r="BG143">
        <v>24.417999999999999</v>
      </c>
      <c r="BH143">
        <v>0</v>
      </c>
      <c r="BI143">
        <v>24.417999999999999</v>
      </c>
      <c r="BJ143">
        <v>18.585999999999999</v>
      </c>
      <c r="BK143">
        <v>0</v>
      </c>
      <c r="BL143">
        <v>18.585999999999999</v>
      </c>
      <c r="BM143">
        <v>0.30919999999999997</v>
      </c>
      <c r="BN143"/>
      <c r="BO143"/>
      <c r="BP143"/>
      <c r="BQ143">
        <v>821.21199999999999</v>
      </c>
      <c r="BR143">
        <v>0.19228200000000001</v>
      </c>
      <c r="BS143">
        <v>8.9999999999999993E-3</v>
      </c>
      <c r="BT143">
        <v>1.1273E-2</v>
      </c>
      <c r="BU143">
        <v>4.6287079999999996</v>
      </c>
      <c r="BV143">
        <v>0.18090000000000001</v>
      </c>
      <c r="BW143" s="4">
        <f t="shared" si="24"/>
        <v>1.2229046535999999</v>
      </c>
      <c r="BY143" s="4">
        <f t="shared" si="25"/>
        <v>10846.416815149329</v>
      </c>
      <c r="BZ143" s="4">
        <f t="shared" si="26"/>
        <v>4.6668115242559995</v>
      </c>
      <c r="CA143" s="4">
        <f t="shared" si="27"/>
        <v>66.414516837535999</v>
      </c>
      <c r="CB143" s="4">
        <f t="shared" si="28"/>
        <v>1.1048837084991998</v>
      </c>
    </row>
    <row r="144" spans="1:80" x14ac:dyDescent="0.25">
      <c r="A144" s="2"/>
      <c r="B144" s="3"/>
      <c r="AP144" s="5"/>
    </row>
  </sheetData>
  <customSheetViews>
    <customSheetView guid="{2B424CCC-7244-4294-A128-8AE125D4F682}">
      <selection activeCell="K16" sqref="K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13</vt:i4>
      </vt:variant>
    </vt:vector>
  </HeadingPairs>
  <TitlesOfParts>
    <vt:vector size="20" baseType="lpstr">
      <vt:lpstr>Raw Data</vt:lpstr>
      <vt:lpstr>Summary</vt:lpstr>
      <vt:lpstr>Lap Breaks</vt:lpstr>
      <vt:lpstr>Lap 1 data</vt:lpstr>
      <vt:lpstr>Lap 2 data</vt:lpstr>
      <vt:lpstr>Lap 3 data</vt:lpstr>
      <vt:lpstr>Lap 4 data</vt:lpstr>
      <vt:lpstr>Lap_chart</vt:lpstr>
      <vt:lpstr>Speed</vt:lpstr>
      <vt:lpstr>Lambda</vt:lpstr>
      <vt:lpstr>CO2 %</vt:lpstr>
      <vt:lpstr>CO %</vt:lpstr>
      <vt:lpstr>NO ppm</vt:lpstr>
      <vt:lpstr>THC ppm</vt:lpstr>
      <vt:lpstr>O2 %</vt:lpstr>
      <vt:lpstr>Fuel Flow L per hr</vt:lpstr>
      <vt:lpstr>CO2 g per hr</vt:lpstr>
      <vt:lpstr>CO g per hr</vt:lpstr>
      <vt:lpstr>NO g per hr</vt:lpstr>
      <vt:lpstr>THC g per 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E15_Project</dc:creator>
  <cp:lastModifiedBy>Scott Miers</cp:lastModifiedBy>
  <dcterms:created xsi:type="dcterms:W3CDTF">2011-03-22T01:53:18Z</dcterms:created>
  <dcterms:modified xsi:type="dcterms:W3CDTF">2014-03-14T02:42:07Z</dcterms:modified>
</cp:coreProperties>
</file>